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210" documentId="11_3FA0914273E8E755ECEC0AE357262DE04C7C2A00" xr6:coauthVersionLast="47" xr6:coauthVersionMax="47" xr10:uidLastSave="{1A283089-71E5-4FCF-B38C-861EB7D4BDFE}"/>
  <bookViews>
    <workbookView xWindow="30195" yWindow="1395" windowWidth="21600" windowHeight="11325" tabRatio="864" firstSheet="5" activeTab="7" xr2:uid="{00000000-000D-0000-FFFF-FFFF00000000}"/>
  </bookViews>
  <sheets>
    <sheet name="B1" sheetId="1" r:id="rId1"/>
    <sheet name="B2" sheetId="2" r:id="rId2"/>
    <sheet name="B3" sheetId="3" r:id="rId3"/>
    <sheet name="B4" sheetId="4" r:id="rId4"/>
    <sheet name="B5" sheetId="5" r:id="rId5"/>
    <sheet name="B6" sheetId="6" r:id="rId6"/>
    <sheet name="B7" sheetId="7" r:id="rId7"/>
    <sheet name="B8" sheetId="8" r:id="rId8"/>
    <sheet name="B9" sheetId="9" r:id="rId9"/>
    <sheet name="B10" sheetId="10" r:id="rId10"/>
    <sheet name="B45" sheetId="11" r:id="rId11"/>
    <sheet name="B46" sheetId="12" r:id="rId12"/>
    <sheet name="B47" sheetId="13" r:id="rId13"/>
    <sheet name="B48" sheetId="14" r:id="rId14"/>
    <sheet name="B49" sheetId="15" r:id="rId15"/>
    <sheet name="B50" sheetId="16" r:id="rId16"/>
    <sheet name="B51" sheetId="17" r:id="rId17"/>
    <sheet name="B52" sheetId="18" r:id="rId18"/>
    <sheet name="B53" sheetId="19" r:id="rId19"/>
    <sheet name="B54" sheetId="20" r:id="rId20"/>
    <sheet name="B55" sheetId="21" r:id="rId21"/>
    <sheet name="O1" sheetId="22" r:id="rId22"/>
    <sheet name="O2" sheetId="23" r:id="rId23"/>
    <sheet name="O3" sheetId="24" r:id="rId24"/>
    <sheet name="O4" sheetId="25" r:id="rId25"/>
    <sheet name="O5" sheetId="26" r:id="rId26"/>
    <sheet name="O6" sheetId="27" r:id="rId27"/>
    <sheet name="O7" sheetId="28" r:id="rId28"/>
    <sheet name="O8" sheetId="29" r:id="rId29"/>
    <sheet name="O9" sheetId="30" r:id="rId30"/>
    <sheet name="O10" sheetId="31" r:id="rId31"/>
    <sheet name="O11" sheetId="32" r:id="rId32"/>
    <sheet name="O12" sheetId="33" r:id="rId33"/>
    <sheet name="O13" sheetId="34" r:id="rId34"/>
    <sheet name="O14" sheetId="35" r:id="rId35"/>
    <sheet name="O15" sheetId="36" r:id="rId36"/>
    <sheet name="O16" sheetId="37" r:id="rId37"/>
    <sheet name="O17" sheetId="38" r:id="rId38"/>
    <sheet name="O18" sheetId="39"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6" i="39" l="1"/>
  <c r="Q56" i="39"/>
  <c r="I56" i="39"/>
  <c r="Y55" i="39"/>
  <c r="Q55" i="39"/>
  <c r="I55" i="39"/>
  <c r="Y54" i="39"/>
  <c r="Q54" i="39"/>
  <c r="I54" i="39"/>
  <c r="Y53" i="39"/>
  <c r="Q53" i="39"/>
  <c r="I53" i="39"/>
  <c r="Y52" i="39"/>
  <c r="Q52" i="39"/>
  <c r="I52" i="39"/>
  <c r="Y51" i="39"/>
  <c r="Q51" i="39"/>
  <c r="I51" i="39"/>
  <c r="Y50" i="39"/>
  <c r="Q50" i="39"/>
  <c r="I50" i="39"/>
  <c r="Y49" i="39"/>
  <c r="Q49" i="39"/>
  <c r="I49" i="39"/>
  <c r="Y48" i="39"/>
  <c r="Q48" i="39"/>
  <c r="I48" i="39"/>
  <c r="Y47" i="39"/>
  <c r="Q47" i="39"/>
  <c r="I47" i="39"/>
  <c r="Y46" i="39"/>
  <c r="Q46" i="39"/>
  <c r="I46" i="39"/>
  <c r="Y45" i="39"/>
  <c r="Q45" i="39"/>
  <c r="I45" i="39"/>
  <c r="Y44" i="39"/>
  <c r="Q44" i="39"/>
  <c r="I44" i="39"/>
  <c r="Y43" i="39"/>
  <c r="Q43" i="39"/>
  <c r="I43" i="39"/>
  <c r="Y42" i="39"/>
  <c r="Q42" i="39"/>
  <c r="I42" i="39"/>
  <c r="Y41" i="39"/>
  <c r="Q41" i="39"/>
  <c r="I41" i="39"/>
  <c r="Y40" i="39"/>
  <c r="Q40" i="39"/>
  <c r="I40" i="39"/>
  <c r="Y39" i="39"/>
  <c r="Q39" i="39"/>
  <c r="I39" i="39"/>
  <c r="Y38" i="39"/>
  <c r="Q38" i="39"/>
  <c r="I38" i="39"/>
  <c r="Y37" i="39"/>
  <c r="Q37" i="39"/>
  <c r="I37" i="39"/>
  <c r="Y36" i="39"/>
  <c r="Q36" i="39"/>
  <c r="I36" i="39"/>
  <c r="Y35" i="39"/>
  <c r="Q35" i="39"/>
  <c r="I35" i="39"/>
  <c r="Y34" i="39"/>
  <c r="Q34" i="39"/>
  <c r="I34" i="39"/>
  <c r="Y33" i="39"/>
  <c r="Q33" i="39"/>
  <c r="I33" i="39"/>
  <c r="Y32" i="39"/>
  <c r="Q32" i="39"/>
  <c r="I32" i="39"/>
  <c r="Y31" i="39"/>
  <c r="Q31" i="39"/>
  <c r="I31" i="39"/>
  <c r="Y30" i="39"/>
  <c r="Q30" i="39"/>
  <c r="I30" i="39"/>
  <c r="Y29" i="39"/>
  <c r="Q29" i="39"/>
  <c r="I29" i="39"/>
  <c r="Y28" i="39"/>
  <c r="Q28" i="39"/>
  <c r="I28" i="39"/>
  <c r="Y27" i="39"/>
  <c r="Q27" i="39"/>
  <c r="I27" i="39"/>
  <c r="Y26" i="39"/>
  <c r="Q26" i="39"/>
  <c r="I26" i="39"/>
  <c r="Y25" i="39"/>
  <c r="Q25" i="39"/>
  <c r="I25" i="39"/>
  <c r="Y24" i="39"/>
  <c r="Q24" i="39"/>
  <c r="I24" i="39"/>
  <c r="Y23" i="39"/>
  <c r="Q23" i="39"/>
  <c r="I23" i="39"/>
  <c r="Y22" i="39"/>
  <c r="Q22" i="39"/>
  <c r="I22" i="39"/>
  <c r="Y21" i="39"/>
  <c r="Q21" i="39"/>
  <c r="I21" i="39"/>
  <c r="Y20" i="39"/>
  <c r="Q20" i="39"/>
  <c r="I20" i="39"/>
  <c r="Y19" i="39"/>
  <c r="Q19" i="39"/>
  <c r="I19" i="39"/>
  <c r="Y18" i="39"/>
  <c r="Q18" i="39"/>
  <c r="I18" i="39"/>
  <c r="Y17" i="39"/>
  <c r="Q17" i="39"/>
  <c r="I17" i="39"/>
  <c r="Y16" i="39"/>
  <c r="Q16" i="39"/>
  <c r="I16" i="39"/>
  <c r="Y15" i="39"/>
  <c r="Q15" i="39"/>
  <c r="I15" i="39"/>
  <c r="Y14" i="39"/>
  <c r="Q14" i="39"/>
  <c r="I14" i="39"/>
  <c r="Y13" i="39"/>
  <c r="Q13" i="39"/>
  <c r="I13" i="39"/>
  <c r="Y12" i="39"/>
  <c r="Q12" i="39"/>
  <c r="I12" i="39"/>
  <c r="Y11" i="39"/>
  <c r="Q11" i="39"/>
  <c r="I11" i="39"/>
  <c r="Y10" i="39"/>
  <c r="Q10" i="39"/>
  <c r="I10" i="39"/>
  <c r="Y9" i="39"/>
  <c r="Q9" i="39"/>
  <c r="I9" i="39"/>
  <c r="Y8" i="39"/>
  <c r="Q8" i="39"/>
  <c r="I8" i="39"/>
  <c r="Y7" i="39"/>
  <c r="Q7" i="39"/>
  <c r="I7" i="39"/>
  <c r="Y6" i="39"/>
  <c r="Q6" i="39"/>
  <c r="I6" i="39"/>
  <c r="Y5" i="39"/>
  <c r="Q5" i="39"/>
  <c r="I5" i="39"/>
  <c r="Y4" i="39"/>
  <c r="Q4" i="39"/>
  <c r="I4" i="39"/>
  <c r="Y3" i="39"/>
  <c r="Q3" i="39"/>
  <c r="I3" i="39"/>
  <c r="Y2" i="39"/>
  <c r="Q2" i="39"/>
  <c r="I2" i="39"/>
  <c r="Y1" i="39"/>
  <c r="W1" i="39"/>
  <c r="U1" i="39"/>
  <c r="S1" i="39"/>
  <c r="Q1" i="39"/>
  <c r="O1" i="39"/>
  <c r="M1" i="39"/>
  <c r="K1" i="39"/>
  <c r="I1" i="39"/>
  <c r="G1" i="39"/>
  <c r="E1" i="39"/>
  <c r="C1" i="39"/>
  <c r="A1" i="39"/>
  <c r="Y56" i="38"/>
  <c r="Q56" i="38"/>
  <c r="I56" i="38"/>
  <c r="Y55" i="38"/>
  <c r="Q55" i="38"/>
  <c r="I55" i="38"/>
  <c r="Y54" i="38"/>
  <c r="Q54" i="38"/>
  <c r="I54" i="38"/>
  <c r="Y53" i="38"/>
  <c r="Q53" i="38"/>
  <c r="I53" i="38"/>
  <c r="Y52" i="38"/>
  <c r="Q52" i="38"/>
  <c r="I52" i="38"/>
  <c r="Y51" i="38"/>
  <c r="Q51" i="38"/>
  <c r="I51" i="38"/>
  <c r="Y50" i="38"/>
  <c r="Q50" i="38"/>
  <c r="I50" i="38"/>
  <c r="Y49" i="38"/>
  <c r="Q49" i="38"/>
  <c r="I49" i="38"/>
  <c r="Y48" i="38"/>
  <c r="Q48" i="38"/>
  <c r="I48" i="38"/>
  <c r="Y47" i="38"/>
  <c r="Q47" i="38"/>
  <c r="I47" i="38"/>
  <c r="Y46" i="38"/>
  <c r="Q46" i="38"/>
  <c r="I46" i="38"/>
  <c r="Y45" i="38"/>
  <c r="Q45" i="38"/>
  <c r="I45" i="38"/>
  <c r="Y44" i="38"/>
  <c r="Q44" i="38"/>
  <c r="I44" i="38"/>
  <c r="Y43" i="38"/>
  <c r="Q43" i="38"/>
  <c r="I43" i="38"/>
  <c r="Y42" i="38"/>
  <c r="Q42" i="38"/>
  <c r="I42" i="38"/>
  <c r="Y41" i="38"/>
  <c r="Q41" i="38"/>
  <c r="I41" i="38"/>
  <c r="Y40" i="38"/>
  <c r="Q40" i="38"/>
  <c r="I40" i="38"/>
  <c r="Y39" i="38"/>
  <c r="Q39" i="38"/>
  <c r="I39" i="38"/>
  <c r="Y38" i="38"/>
  <c r="Q38" i="38"/>
  <c r="I38" i="38"/>
  <c r="Y37" i="38"/>
  <c r="Q37" i="38"/>
  <c r="I37" i="38"/>
  <c r="Y36" i="38"/>
  <c r="Q36" i="38"/>
  <c r="I36" i="38"/>
  <c r="Y35" i="38"/>
  <c r="Q35" i="38"/>
  <c r="I35" i="38"/>
  <c r="Y34" i="38"/>
  <c r="Q34" i="38"/>
  <c r="I34" i="38"/>
  <c r="Y33" i="38"/>
  <c r="Q33" i="38"/>
  <c r="I33" i="38"/>
  <c r="Y32" i="38"/>
  <c r="Q32" i="38"/>
  <c r="I32" i="38"/>
  <c r="Y31" i="38"/>
  <c r="Q31" i="38"/>
  <c r="I31" i="38"/>
  <c r="Y30" i="38"/>
  <c r="Q30" i="38"/>
  <c r="I30" i="38"/>
  <c r="Y29" i="38"/>
  <c r="Q29" i="38"/>
  <c r="I29" i="38"/>
  <c r="Y28" i="38"/>
  <c r="Q28" i="38"/>
  <c r="I28" i="38"/>
  <c r="Y27" i="38"/>
  <c r="Q27" i="38"/>
  <c r="I27" i="38"/>
  <c r="Y26" i="38"/>
  <c r="Q26" i="38"/>
  <c r="I26" i="38"/>
  <c r="Y25" i="38"/>
  <c r="Q25" i="38"/>
  <c r="I25" i="38"/>
  <c r="Y24" i="38"/>
  <c r="Q24" i="38"/>
  <c r="I24" i="38"/>
  <c r="Y23" i="38"/>
  <c r="Q23" i="38"/>
  <c r="I23" i="38"/>
  <c r="Y22" i="38"/>
  <c r="Q22" i="38"/>
  <c r="I22" i="38"/>
  <c r="Y21" i="38"/>
  <c r="Q21" i="38"/>
  <c r="I21" i="38"/>
  <c r="Y20" i="38"/>
  <c r="Q20" i="38"/>
  <c r="I20" i="38"/>
  <c r="Y19" i="38"/>
  <c r="Q19" i="38"/>
  <c r="I19" i="38"/>
  <c r="Y18" i="38"/>
  <c r="Q18" i="38"/>
  <c r="I18" i="38"/>
  <c r="Y17" i="38"/>
  <c r="Q17" i="38"/>
  <c r="I17" i="38"/>
  <c r="Y16" i="38"/>
  <c r="Q16" i="38"/>
  <c r="I16" i="38"/>
  <c r="Y15" i="38"/>
  <c r="Q15" i="38"/>
  <c r="I15" i="38"/>
  <c r="Y14" i="38"/>
  <c r="Q14" i="38"/>
  <c r="I14" i="38"/>
  <c r="Y13" i="38"/>
  <c r="Q13" i="38"/>
  <c r="I13" i="38"/>
  <c r="Y12" i="38"/>
  <c r="Q12" i="38"/>
  <c r="I12" i="38"/>
  <c r="Y11" i="38"/>
  <c r="Q11" i="38"/>
  <c r="I11" i="38"/>
  <c r="Y10" i="38"/>
  <c r="Q10" i="38"/>
  <c r="I10" i="38"/>
  <c r="Y9" i="38"/>
  <c r="Q9" i="38"/>
  <c r="I9" i="38"/>
  <c r="Y8" i="38"/>
  <c r="Q8" i="38"/>
  <c r="I8" i="38"/>
  <c r="Y7" i="38"/>
  <c r="Q7" i="38"/>
  <c r="I7" i="38"/>
  <c r="Y6" i="38"/>
  <c r="Q6" i="38"/>
  <c r="I6" i="38"/>
  <c r="Y5" i="38"/>
  <c r="Q5" i="38"/>
  <c r="I5" i="38"/>
  <c r="Y4" i="38"/>
  <c r="Q4" i="38"/>
  <c r="I4" i="38"/>
  <c r="Y3" i="38"/>
  <c r="Q3" i="38"/>
  <c r="I3" i="38"/>
  <c r="Y2" i="38"/>
  <c r="Q2" i="38"/>
  <c r="I2" i="38"/>
  <c r="AA1" i="38"/>
  <c r="Y1" i="38"/>
  <c r="W1" i="38"/>
  <c r="U1" i="38"/>
  <c r="S1" i="38"/>
  <c r="Q1" i="38"/>
  <c r="O1" i="38"/>
  <c r="M1" i="38"/>
  <c r="K1" i="38"/>
  <c r="I1" i="38"/>
  <c r="G1" i="38"/>
  <c r="E1" i="38"/>
  <c r="C1" i="38"/>
  <c r="A1" i="38"/>
  <c r="Y56" i="37"/>
  <c r="U56" i="37"/>
  <c r="Q56" i="37"/>
  <c r="I56" i="37"/>
  <c r="Y55" i="37"/>
  <c r="Q55" i="37"/>
  <c r="I55" i="37"/>
  <c r="Y54" i="37"/>
  <c r="Q54" i="37"/>
  <c r="I54" i="37"/>
  <c r="Y53" i="37"/>
  <c r="Q53" i="37"/>
  <c r="I53" i="37"/>
  <c r="Y52" i="37"/>
  <c r="Q52" i="37"/>
  <c r="I52" i="37"/>
  <c r="Y51" i="37"/>
  <c r="Q51" i="37"/>
  <c r="I51" i="37"/>
  <c r="Y50" i="37"/>
  <c r="Q50" i="37"/>
  <c r="I50" i="37"/>
  <c r="Y49" i="37"/>
  <c r="Q49" i="37"/>
  <c r="I49" i="37"/>
  <c r="Y48" i="37"/>
  <c r="Q48" i="37"/>
  <c r="I48" i="37"/>
  <c r="Y47" i="37"/>
  <c r="Q47" i="37"/>
  <c r="I47" i="37"/>
  <c r="Y46" i="37"/>
  <c r="Q46" i="37"/>
  <c r="I46" i="37"/>
  <c r="Y45" i="37"/>
  <c r="U45" i="37"/>
  <c r="Q45" i="37"/>
  <c r="I45" i="37"/>
  <c r="Y44" i="37"/>
  <c r="U44" i="37"/>
  <c r="Q44" i="37"/>
  <c r="I44" i="37"/>
  <c r="Y43" i="37"/>
  <c r="U43" i="37"/>
  <c r="Q43" i="37"/>
  <c r="I43" i="37"/>
  <c r="Y42" i="37"/>
  <c r="U42" i="37"/>
  <c r="Q42" i="37"/>
  <c r="I42" i="37"/>
  <c r="Y41" i="37"/>
  <c r="U41" i="37"/>
  <c r="Q41" i="37"/>
  <c r="I41" i="37"/>
  <c r="Y40" i="37"/>
  <c r="U40" i="37"/>
  <c r="Q40" i="37"/>
  <c r="I40" i="37"/>
  <c r="Y39" i="37"/>
  <c r="U39" i="37"/>
  <c r="Q39" i="37"/>
  <c r="I39" i="37"/>
  <c r="Y38" i="37"/>
  <c r="U38" i="37"/>
  <c r="Q38" i="37"/>
  <c r="I38" i="37"/>
  <c r="Y37" i="37"/>
  <c r="U37" i="37"/>
  <c r="Q37" i="37"/>
  <c r="I37" i="37"/>
  <c r="Y36" i="37"/>
  <c r="U36" i="37"/>
  <c r="Q36" i="37"/>
  <c r="I36" i="37"/>
  <c r="Y35" i="37"/>
  <c r="U35" i="37"/>
  <c r="Q35" i="37"/>
  <c r="I35" i="37"/>
  <c r="Y34" i="37"/>
  <c r="U34" i="37"/>
  <c r="Q34" i="37"/>
  <c r="I34" i="37"/>
  <c r="Y33" i="37"/>
  <c r="U33" i="37"/>
  <c r="Q33" i="37"/>
  <c r="I33" i="37"/>
  <c r="Y32" i="37"/>
  <c r="U32" i="37"/>
  <c r="Q32" i="37"/>
  <c r="I32" i="37"/>
  <c r="Y31" i="37"/>
  <c r="U31" i="37"/>
  <c r="Q31" i="37"/>
  <c r="I31" i="37"/>
  <c r="Y30" i="37"/>
  <c r="U30" i="37"/>
  <c r="Q30" i="37"/>
  <c r="I30" i="37"/>
  <c r="Y29" i="37"/>
  <c r="U29" i="37"/>
  <c r="Q29" i="37"/>
  <c r="I29" i="37"/>
  <c r="Y28" i="37"/>
  <c r="U28" i="37"/>
  <c r="Q28" i="37"/>
  <c r="I28" i="37"/>
  <c r="Y27" i="37"/>
  <c r="U27" i="37"/>
  <c r="Q27" i="37"/>
  <c r="I27" i="37"/>
  <c r="Y26" i="37"/>
  <c r="U26" i="37"/>
  <c r="Q26" i="37"/>
  <c r="I26" i="37"/>
  <c r="Y25" i="37"/>
  <c r="U25" i="37"/>
  <c r="Q25" i="37"/>
  <c r="I25" i="37"/>
  <c r="Y24" i="37"/>
  <c r="U24" i="37"/>
  <c r="Q24" i="37"/>
  <c r="I24" i="37"/>
  <c r="Y23" i="37"/>
  <c r="U23" i="37"/>
  <c r="Q23" i="37"/>
  <c r="I23" i="37"/>
  <c r="Y22" i="37"/>
  <c r="U22" i="37"/>
  <c r="Q22" i="37"/>
  <c r="I22" i="37"/>
  <c r="Y21" i="37"/>
  <c r="U21" i="37"/>
  <c r="Q21" i="37"/>
  <c r="I21" i="37"/>
  <c r="Y20" i="37"/>
  <c r="U20" i="37"/>
  <c r="Q20" i="37"/>
  <c r="I20" i="37"/>
  <c r="Y19" i="37"/>
  <c r="U19" i="37"/>
  <c r="Q19" i="37"/>
  <c r="I19" i="37"/>
  <c r="Y18" i="37"/>
  <c r="U18" i="37"/>
  <c r="Q18" i="37"/>
  <c r="I18" i="37"/>
  <c r="Y17" i="37"/>
  <c r="U17" i="37"/>
  <c r="Q17" i="37"/>
  <c r="I17" i="37"/>
  <c r="Y16" i="37"/>
  <c r="U16" i="37"/>
  <c r="Q16" i="37"/>
  <c r="I16" i="37"/>
  <c r="Y15" i="37"/>
  <c r="U15" i="37"/>
  <c r="Q15" i="37"/>
  <c r="I15" i="37"/>
  <c r="Y14" i="37"/>
  <c r="U14" i="37"/>
  <c r="Q14" i="37"/>
  <c r="I14" i="37"/>
  <c r="Y13" i="37"/>
  <c r="U13" i="37"/>
  <c r="Q13" i="37"/>
  <c r="I13" i="37"/>
  <c r="Y12" i="37"/>
  <c r="U12" i="37"/>
  <c r="Q12" i="37"/>
  <c r="I12" i="37"/>
  <c r="Y11" i="37"/>
  <c r="Q11" i="37"/>
  <c r="I11" i="37"/>
  <c r="Y10" i="37"/>
  <c r="Q10" i="37"/>
  <c r="I10" i="37"/>
  <c r="Y9" i="37"/>
  <c r="Q9" i="37"/>
  <c r="I9" i="37"/>
  <c r="Y8" i="37"/>
  <c r="Q8" i="37"/>
  <c r="I8" i="37"/>
  <c r="Y7" i="37"/>
  <c r="Q7" i="37"/>
  <c r="I7" i="37"/>
  <c r="Y6" i="37"/>
  <c r="Q6" i="37"/>
  <c r="I6" i="37"/>
  <c r="Y5" i="37"/>
  <c r="Q5" i="37"/>
  <c r="I5" i="37"/>
  <c r="Y4" i="37"/>
  <c r="Q4" i="37"/>
  <c r="I4" i="37"/>
  <c r="Y3" i="37"/>
  <c r="Q3" i="37"/>
  <c r="I3" i="37"/>
  <c r="Y2" i="37"/>
  <c r="Q2" i="37"/>
  <c r="I2" i="37"/>
  <c r="AA1" i="37"/>
  <c r="Y1" i="37"/>
  <c r="W1" i="37"/>
  <c r="U1" i="37"/>
  <c r="S1" i="37"/>
  <c r="Q1" i="37"/>
  <c r="O1" i="37"/>
  <c r="M1" i="37"/>
  <c r="K1" i="37"/>
  <c r="I1" i="37"/>
  <c r="G1" i="37"/>
  <c r="E1" i="37"/>
  <c r="C1" i="37"/>
  <c r="A1" i="37"/>
  <c r="Y56" i="36"/>
  <c r="Q56" i="36"/>
  <c r="I56" i="36"/>
  <c r="Y55" i="36"/>
  <c r="Q55" i="36"/>
  <c r="I55" i="36"/>
  <c r="Y54" i="36"/>
  <c r="Q54" i="36"/>
  <c r="I54" i="36"/>
  <c r="Y53" i="36"/>
  <c r="Q53" i="36"/>
  <c r="I53" i="36"/>
  <c r="Y52" i="36"/>
  <c r="Q52" i="36"/>
  <c r="I52" i="36"/>
  <c r="Y51" i="36"/>
  <c r="Q51" i="36"/>
  <c r="I51" i="36"/>
  <c r="Y50" i="36"/>
  <c r="Q50" i="36"/>
  <c r="I50" i="36"/>
  <c r="Y49" i="36"/>
  <c r="Q49" i="36"/>
  <c r="I49" i="36"/>
  <c r="Y48" i="36"/>
  <c r="Q48" i="36"/>
  <c r="I48" i="36"/>
  <c r="Y47" i="36"/>
  <c r="Q47" i="36"/>
  <c r="I47" i="36"/>
  <c r="Y46" i="36"/>
  <c r="Q46" i="36"/>
  <c r="I46" i="36"/>
  <c r="Y45" i="36"/>
  <c r="U45" i="36"/>
  <c r="Q45" i="36"/>
  <c r="I45" i="36"/>
  <c r="Y44" i="36"/>
  <c r="U44" i="36"/>
  <c r="Q44" i="36"/>
  <c r="I44" i="36"/>
  <c r="Y43" i="36"/>
  <c r="U43" i="36"/>
  <c r="Q43" i="36"/>
  <c r="I43" i="36"/>
  <c r="Y42" i="36"/>
  <c r="U42" i="36"/>
  <c r="Q42" i="36"/>
  <c r="I42" i="36"/>
  <c r="Y41" i="36"/>
  <c r="U41" i="36"/>
  <c r="Q41" i="36"/>
  <c r="I41" i="36"/>
  <c r="Y40" i="36"/>
  <c r="U40" i="36"/>
  <c r="Q40" i="36"/>
  <c r="I40" i="36"/>
  <c r="Y39" i="36"/>
  <c r="U39" i="36"/>
  <c r="Q39" i="36"/>
  <c r="I39" i="36"/>
  <c r="Y38" i="36"/>
  <c r="U38" i="36"/>
  <c r="Q38" i="36"/>
  <c r="I38" i="36"/>
  <c r="Y37" i="36"/>
  <c r="U37" i="36"/>
  <c r="Q37" i="36"/>
  <c r="I37" i="36"/>
  <c r="Y36" i="36"/>
  <c r="U36" i="36"/>
  <c r="Q36" i="36"/>
  <c r="I36" i="36"/>
  <c r="Y35" i="36"/>
  <c r="U35" i="36"/>
  <c r="Q35" i="36"/>
  <c r="I35" i="36"/>
  <c r="Y34" i="36"/>
  <c r="U34" i="36"/>
  <c r="Q34" i="36"/>
  <c r="I34" i="36"/>
  <c r="Y33" i="36"/>
  <c r="U33" i="36"/>
  <c r="Q33" i="36"/>
  <c r="I33" i="36"/>
  <c r="Y32" i="36"/>
  <c r="U32" i="36"/>
  <c r="Q32" i="36"/>
  <c r="I32" i="36"/>
  <c r="Y31" i="36"/>
  <c r="U31" i="36"/>
  <c r="Q31" i="36"/>
  <c r="I31" i="36"/>
  <c r="Y30" i="36"/>
  <c r="U30" i="36"/>
  <c r="Q30" i="36"/>
  <c r="I30" i="36"/>
  <c r="Y29" i="36"/>
  <c r="U29" i="36"/>
  <c r="Q29" i="36"/>
  <c r="I29" i="36"/>
  <c r="Y28" i="36"/>
  <c r="U28" i="36"/>
  <c r="Q28" i="36"/>
  <c r="I28" i="36"/>
  <c r="Y27" i="36"/>
  <c r="U27" i="36"/>
  <c r="Q27" i="36"/>
  <c r="I27" i="36"/>
  <c r="Y26" i="36"/>
  <c r="U26" i="36"/>
  <c r="Q26" i="36"/>
  <c r="I26" i="36"/>
  <c r="Y25" i="36"/>
  <c r="U25" i="36"/>
  <c r="Q25" i="36"/>
  <c r="I25" i="36"/>
  <c r="Y24" i="36"/>
  <c r="U24" i="36"/>
  <c r="Q24" i="36"/>
  <c r="I24" i="36"/>
  <c r="Y23" i="36"/>
  <c r="U23" i="36"/>
  <c r="Q23" i="36"/>
  <c r="I23" i="36"/>
  <c r="Y22" i="36"/>
  <c r="U22" i="36"/>
  <c r="Q22" i="36"/>
  <c r="I22" i="36"/>
  <c r="Y21" i="36"/>
  <c r="U21" i="36"/>
  <c r="Q21" i="36"/>
  <c r="I21" i="36"/>
  <c r="Y20" i="36"/>
  <c r="U20" i="36"/>
  <c r="Q20" i="36"/>
  <c r="I20" i="36"/>
  <c r="Y19" i="36"/>
  <c r="U19" i="36"/>
  <c r="Q19" i="36"/>
  <c r="I19" i="36"/>
  <c r="Y18" i="36"/>
  <c r="U18" i="36"/>
  <c r="Q18" i="36"/>
  <c r="I18" i="36"/>
  <c r="Y17" i="36"/>
  <c r="U17" i="36"/>
  <c r="Q17" i="36"/>
  <c r="I17" i="36"/>
  <c r="Y16" i="36"/>
  <c r="U16" i="36"/>
  <c r="Q16" i="36"/>
  <c r="I16" i="36"/>
  <c r="Y15" i="36"/>
  <c r="U15" i="36"/>
  <c r="Q15" i="36"/>
  <c r="I15" i="36"/>
  <c r="Y14" i="36"/>
  <c r="U14" i="36"/>
  <c r="Q14" i="36"/>
  <c r="I14" i="36"/>
  <c r="Y13" i="36"/>
  <c r="U13" i="36"/>
  <c r="Q13" i="36"/>
  <c r="I13" i="36"/>
  <c r="Y12" i="36"/>
  <c r="U12" i="36"/>
  <c r="Q12" i="36"/>
  <c r="I12" i="36"/>
  <c r="Y11" i="36"/>
  <c r="Q11" i="36"/>
  <c r="I11" i="36"/>
  <c r="Y10" i="36"/>
  <c r="Q10" i="36"/>
  <c r="I10" i="36"/>
  <c r="Y9" i="36"/>
  <c r="Q9" i="36"/>
  <c r="I9" i="36"/>
  <c r="Y8" i="36"/>
  <c r="Q8" i="36"/>
  <c r="I8" i="36"/>
  <c r="Y7" i="36"/>
  <c r="Q7" i="36"/>
  <c r="I7" i="36"/>
  <c r="Y6" i="36"/>
  <c r="Q6" i="36"/>
  <c r="I6" i="36"/>
  <c r="Y5" i="36"/>
  <c r="Q5" i="36"/>
  <c r="I5" i="36"/>
  <c r="Y4" i="36"/>
  <c r="Q4" i="36"/>
  <c r="I4" i="36"/>
  <c r="Y3" i="36"/>
  <c r="Q3" i="36"/>
  <c r="I3" i="36"/>
  <c r="Y2" i="36"/>
  <c r="Q2" i="36"/>
  <c r="I2" i="36"/>
  <c r="AA1" i="36"/>
  <c r="Y1" i="36"/>
  <c r="W1" i="36"/>
  <c r="U1" i="36"/>
  <c r="S1" i="36"/>
  <c r="Q1" i="36"/>
  <c r="O1" i="36"/>
  <c r="M1" i="36"/>
  <c r="K1" i="36"/>
  <c r="I1" i="36"/>
  <c r="G1" i="36"/>
  <c r="E1" i="36"/>
  <c r="C1" i="36"/>
  <c r="A1" i="36"/>
  <c r="Y56" i="35"/>
  <c r="Q56" i="35"/>
  <c r="I56" i="35"/>
  <c r="Y55" i="35"/>
  <c r="Q55" i="35"/>
  <c r="I55" i="35"/>
  <c r="Y54" i="35"/>
  <c r="Q54" i="35"/>
  <c r="I54" i="35"/>
  <c r="Y53" i="35"/>
  <c r="Q53" i="35"/>
  <c r="I53" i="35"/>
  <c r="Y52" i="35"/>
  <c r="Q52" i="35"/>
  <c r="I52" i="35"/>
  <c r="Y51" i="35"/>
  <c r="Q51" i="35"/>
  <c r="I51" i="35"/>
  <c r="Y50" i="35"/>
  <c r="Q50" i="35"/>
  <c r="I50" i="35"/>
  <c r="Y49" i="35"/>
  <c r="Q49" i="35"/>
  <c r="I49" i="35"/>
  <c r="Y48" i="35"/>
  <c r="Q48" i="35"/>
  <c r="I48" i="35"/>
  <c r="Y47" i="35"/>
  <c r="Q47" i="35"/>
  <c r="I47" i="35"/>
  <c r="Y46" i="35"/>
  <c r="Q46" i="35"/>
  <c r="I46" i="35"/>
  <c r="Y45" i="35"/>
  <c r="U45" i="35"/>
  <c r="Q45" i="35"/>
  <c r="I45" i="35"/>
  <c r="Y44" i="35"/>
  <c r="U44" i="35"/>
  <c r="Q44" i="35"/>
  <c r="I44" i="35"/>
  <c r="Y43" i="35"/>
  <c r="U43" i="35"/>
  <c r="Q43" i="35"/>
  <c r="I43" i="35"/>
  <c r="Y42" i="35"/>
  <c r="U42" i="35"/>
  <c r="Q42" i="35"/>
  <c r="I42" i="35"/>
  <c r="Y41" i="35"/>
  <c r="U41" i="35"/>
  <c r="Q41" i="35"/>
  <c r="I41" i="35"/>
  <c r="Y40" i="35"/>
  <c r="U40" i="35"/>
  <c r="Q40" i="35"/>
  <c r="I40" i="35"/>
  <c r="Y39" i="35"/>
  <c r="U39" i="35"/>
  <c r="Q39" i="35"/>
  <c r="I39" i="35"/>
  <c r="Y38" i="35"/>
  <c r="U38" i="35"/>
  <c r="Q38" i="35"/>
  <c r="I38" i="35"/>
  <c r="Y37" i="35"/>
  <c r="U37" i="35"/>
  <c r="Q37" i="35"/>
  <c r="I37" i="35"/>
  <c r="Y36" i="35"/>
  <c r="U36" i="35"/>
  <c r="Q36" i="35"/>
  <c r="I36" i="35"/>
  <c r="Y35" i="35"/>
  <c r="U35" i="35"/>
  <c r="Q35" i="35"/>
  <c r="I35" i="35"/>
  <c r="Y34" i="35"/>
  <c r="U34" i="35"/>
  <c r="Q34" i="35"/>
  <c r="I34" i="35"/>
  <c r="Y33" i="35"/>
  <c r="U33" i="35"/>
  <c r="Q33" i="35"/>
  <c r="I33" i="35"/>
  <c r="Y32" i="35"/>
  <c r="U32" i="35"/>
  <c r="Q32" i="35"/>
  <c r="I32" i="35"/>
  <c r="Y31" i="35"/>
  <c r="U31" i="35"/>
  <c r="Q31" i="35"/>
  <c r="I31" i="35"/>
  <c r="Y30" i="35"/>
  <c r="U30" i="35"/>
  <c r="Q30" i="35"/>
  <c r="I30" i="35"/>
  <c r="Y29" i="35"/>
  <c r="U29" i="35"/>
  <c r="Q29" i="35"/>
  <c r="I29" i="35"/>
  <c r="Y28" i="35"/>
  <c r="U28" i="35"/>
  <c r="Q28" i="35"/>
  <c r="I28" i="35"/>
  <c r="Y27" i="35"/>
  <c r="U27" i="35"/>
  <c r="Q27" i="35"/>
  <c r="I27" i="35"/>
  <c r="Y26" i="35"/>
  <c r="U26" i="35"/>
  <c r="Q26" i="35"/>
  <c r="I26" i="35"/>
  <c r="Y25" i="35"/>
  <c r="U25" i="35"/>
  <c r="Q25" i="35"/>
  <c r="I25" i="35"/>
  <c r="Y24" i="35"/>
  <c r="U24" i="35"/>
  <c r="Q24" i="35"/>
  <c r="I24" i="35"/>
  <c r="Y23" i="35"/>
  <c r="U23" i="35"/>
  <c r="Q23" i="35"/>
  <c r="I23" i="35"/>
  <c r="Y22" i="35"/>
  <c r="U22" i="35"/>
  <c r="Q22" i="35"/>
  <c r="I22" i="35"/>
  <c r="Y21" i="35"/>
  <c r="U21" i="35"/>
  <c r="Q21" i="35"/>
  <c r="I21" i="35"/>
  <c r="Y20" i="35"/>
  <c r="U20" i="35"/>
  <c r="Q20" i="35"/>
  <c r="I20" i="35"/>
  <c r="Y19" i="35"/>
  <c r="U19" i="35"/>
  <c r="Q19" i="35"/>
  <c r="I19" i="35"/>
  <c r="Y18" i="35"/>
  <c r="U18" i="35"/>
  <c r="Q18" i="35"/>
  <c r="I18" i="35"/>
  <c r="Y17" i="35"/>
  <c r="U17" i="35"/>
  <c r="Q17" i="35"/>
  <c r="I17" i="35"/>
  <c r="Y16" i="35"/>
  <c r="U16" i="35"/>
  <c r="Q16" i="35"/>
  <c r="I16" i="35"/>
  <c r="Y15" i="35"/>
  <c r="U15" i="35"/>
  <c r="Q15" i="35"/>
  <c r="I15" i="35"/>
  <c r="Y14" i="35"/>
  <c r="U14" i="35"/>
  <c r="Q14" i="35"/>
  <c r="I14" i="35"/>
  <c r="Y13" i="35"/>
  <c r="U13" i="35"/>
  <c r="Q13" i="35"/>
  <c r="I13" i="35"/>
  <c r="Y12" i="35"/>
  <c r="U12" i="35"/>
  <c r="Q12" i="35"/>
  <c r="I12" i="35"/>
  <c r="Y11" i="35"/>
  <c r="Q11" i="35"/>
  <c r="I11" i="35"/>
  <c r="Y10" i="35"/>
  <c r="Q10" i="35"/>
  <c r="I10" i="35"/>
  <c r="Y9" i="35"/>
  <c r="Q9" i="35"/>
  <c r="I9" i="35"/>
  <c r="Y8" i="35"/>
  <c r="Q8" i="35"/>
  <c r="I8" i="35"/>
  <c r="Y7" i="35"/>
  <c r="Q7" i="35"/>
  <c r="I7" i="35"/>
  <c r="Y6" i="35"/>
  <c r="Q6" i="35"/>
  <c r="I6" i="35"/>
  <c r="Y5" i="35"/>
  <c r="Q5" i="35"/>
  <c r="I5" i="35"/>
  <c r="Y4" i="35"/>
  <c r="Q4" i="35"/>
  <c r="I4" i="35"/>
  <c r="Y3" i="35"/>
  <c r="Q3" i="35"/>
  <c r="I3" i="35"/>
  <c r="Y2" i="35"/>
  <c r="Q2" i="35"/>
  <c r="I2" i="35"/>
  <c r="AA1" i="35"/>
  <c r="Y1" i="35"/>
  <c r="W1" i="35"/>
  <c r="U1" i="35"/>
  <c r="S1" i="35"/>
  <c r="Q1" i="35"/>
  <c r="O1" i="35"/>
  <c r="M1" i="35"/>
  <c r="K1" i="35"/>
  <c r="I1" i="35"/>
  <c r="G1" i="35"/>
  <c r="E1" i="35"/>
  <c r="C1" i="35"/>
  <c r="A1" i="35"/>
  <c r="Y56" i="34"/>
  <c r="U56" i="34"/>
  <c r="Q56" i="34"/>
  <c r="I56" i="34"/>
  <c r="Y55" i="34"/>
  <c r="Q55" i="34"/>
  <c r="I55" i="34"/>
  <c r="Y54" i="34"/>
  <c r="Q54" i="34"/>
  <c r="I54" i="34"/>
  <c r="Y53" i="34"/>
  <c r="Q53" i="34"/>
  <c r="I53" i="34"/>
  <c r="Y52" i="34"/>
  <c r="Q52" i="34"/>
  <c r="I52" i="34"/>
  <c r="Y51" i="34"/>
  <c r="Q51" i="34"/>
  <c r="I51" i="34"/>
  <c r="Y50" i="34"/>
  <c r="Q50" i="34"/>
  <c r="I50" i="34"/>
  <c r="Y49" i="34"/>
  <c r="Q49" i="34"/>
  <c r="I49" i="34"/>
  <c r="Y48" i="34"/>
  <c r="Q48" i="34"/>
  <c r="I48" i="34"/>
  <c r="Y47" i="34"/>
  <c r="Q47" i="34"/>
  <c r="I47" i="34"/>
  <c r="Y46" i="34"/>
  <c r="Q46" i="34"/>
  <c r="I46" i="34"/>
  <c r="Y45" i="34"/>
  <c r="U45" i="34"/>
  <c r="Q45" i="34"/>
  <c r="I45" i="34"/>
  <c r="Y44" i="34"/>
  <c r="U44" i="34"/>
  <c r="Q44" i="34"/>
  <c r="I44" i="34"/>
  <c r="Y43" i="34"/>
  <c r="U43" i="34"/>
  <c r="Q43" i="34"/>
  <c r="I43" i="34"/>
  <c r="Y42" i="34"/>
  <c r="U42" i="34"/>
  <c r="Q42" i="34"/>
  <c r="I42" i="34"/>
  <c r="Y41" i="34"/>
  <c r="U41" i="34"/>
  <c r="Q41" i="34"/>
  <c r="I41" i="34"/>
  <c r="Y40" i="34"/>
  <c r="U40" i="34"/>
  <c r="Q40" i="34"/>
  <c r="I40" i="34"/>
  <c r="Y39" i="34"/>
  <c r="U39" i="34"/>
  <c r="Q39" i="34"/>
  <c r="I39" i="34"/>
  <c r="Y38" i="34"/>
  <c r="U38" i="34"/>
  <c r="Q38" i="34"/>
  <c r="I38" i="34"/>
  <c r="Y37" i="34"/>
  <c r="U37" i="34"/>
  <c r="Q37" i="34"/>
  <c r="I37" i="34"/>
  <c r="Y36" i="34"/>
  <c r="U36" i="34"/>
  <c r="Q36" i="34"/>
  <c r="I36" i="34"/>
  <c r="Y35" i="34"/>
  <c r="U35" i="34"/>
  <c r="Q35" i="34"/>
  <c r="I35" i="34"/>
  <c r="Y34" i="34"/>
  <c r="U34" i="34"/>
  <c r="Q34" i="34"/>
  <c r="I34" i="34"/>
  <c r="Y33" i="34"/>
  <c r="U33" i="34"/>
  <c r="Q33" i="34"/>
  <c r="I33" i="34"/>
  <c r="Y32" i="34"/>
  <c r="U32" i="34"/>
  <c r="Q32" i="34"/>
  <c r="I32" i="34"/>
  <c r="Y31" i="34"/>
  <c r="U31" i="34"/>
  <c r="Q31" i="34"/>
  <c r="I31" i="34"/>
  <c r="Y30" i="34"/>
  <c r="U30" i="34"/>
  <c r="Q30" i="34"/>
  <c r="I30" i="34"/>
  <c r="Y29" i="34"/>
  <c r="U29" i="34"/>
  <c r="Q29" i="34"/>
  <c r="I29" i="34"/>
  <c r="Y28" i="34"/>
  <c r="U28" i="34"/>
  <c r="Q28" i="34"/>
  <c r="I28" i="34"/>
  <c r="Y27" i="34"/>
  <c r="U27" i="34"/>
  <c r="Q27" i="34"/>
  <c r="I27" i="34"/>
  <c r="Y26" i="34"/>
  <c r="U26" i="34"/>
  <c r="Q26" i="34"/>
  <c r="I26" i="34"/>
  <c r="Y25" i="34"/>
  <c r="U25" i="34"/>
  <c r="Q25" i="34"/>
  <c r="I25" i="34"/>
  <c r="Y24" i="34"/>
  <c r="U24" i="34"/>
  <c r="Q24" i="34"/>
  <c r="I24" i="34"/>
  <c r="Y23" i="34"/>
  <c r="U23" i="34"/>
  <c r="Q23" i="34"/>
  <c r="I23" i="34"/>
  <c r="Y22" i="34"/>
  <c r="U22" i="34"/>
  <c r="Q22" i="34"/>
  <c r="I22" i="34"/>
  <c r="Y21" i="34"/>
  <c r="U21" i="34"/>
  <c r="Q21" i="34"/>
  <c r="I21" i="34"/>
  <c r="Y20" i="34"/>
  <c r="U20" i="34"/>
  <c r="Q20" i="34"/>
  <c r="I20" i="34"/>
  <c r="Y19" i="34"/>
  <c r="U19" i="34"/>
  <c r="Q19" i="34"/>
  <c r="I19" i="34"/>
  <c r="Y18" i="34"/>
  <c r="U18" i="34"/>
  <c r="Q18" i="34"/>
  <c r="I18" i="34"/>
  <c r="Y17" i="34"/>
  <c r="U17" i="34"/>
  <c r="Q17" i="34"/>
  <c r="I17" i="34"/>
  <c r="Y16" i="34"/>
  <c r="U16" i="34"/>
  <c r="Q16" i="34"/>
  <c r="I16" i="34"/>
  <c r="Y15" i="34"/>
  <c r="U15" i="34"/>
  <c r="Q15" i="34"/>
  <c r="I15" i="34"/>
  <c r="Y14" i="34"/>
  <c r="U14" i="34"/>
  <c r="Q14" i="34"/>
  <c r="I14" i="34"/>
  <c r="Y13" i="34"/>
  <c r="U13" i="34"/>
  <c r="Q13" i="34"/>
  <c r="I13" i="34"/>
  <c r="Y12" i="34"/>
  <c r="U12" i="34"/>
  <c r="Q12" i="34"/>
  <c r="I12" i="34"/>
  <c r="Y11" i="34"/>
  <c r="Q11" i="34"/>
  <c r="I11" i="34"/>
  <c r="Y10" i="34"/>
  <c r="U10" i="34"/>
  <c r="Q10" i="34"/>
  <c r="I10" i="34"/>
  <c r="Y9" i="34"/>
  <c r="U9" i="34"/>
  <c r="Q9" i="34"/>
  <c r="I9" i="34"/>
  <c r="Y8" i="34"/>
  <c r="Q8" i="34"/>
  <c r="I8" i="34"/>
  <c r="Y7" i="34"/>
  <c r="Q7" i="34"/>
  <c r="I7" i="34"/>
  <c r="Y6" i="34"/>
  <c r="Q6" i="34"/>
  <c r="I6" i="34"/>
  <c r="Y5" i="34"/>
  <c r="Q5" i="34"/>
  <c r="I5" i="34"/>
  <c r="Y4" i="34"/>
  <c r="Q4" i="34"/>
  <c r="I4" i="34"/>
  <c r="Y3" i="34"/>
  <c r="Q3" i="34"/>
  <c r="I3" i="34"/>
  <c r="Y2" i="34"/>
  <c r="Q2" i="34"/>
  <c r="I2" i="34"/>
  <c r="AA1" i="34"/>
  <c r="Y1" i="34"/>
  <c r="W1" i="34"/>
  <c r="U1" i="34"/>
  <c r="S1" i="34"/>
  <c r="Q1" i="34"/>
  <c r="O1" i="34"/>
  <c r="M1" i="34"/>
  <c r="K1" i="34"/>
  <c r="I1" i="34"/>
  <c r="G1" i="34"/>
  <c r="E1" i="34"/>
  <c r="C1" i="34"/>
  <c r="A1" i="34"/>
  <c r="Y56" i="33"/>
  <c r="Q56" i="33"/>
  <c r="I56" i="33"/>
  <c r="Y55" i="33"/>
  <c r="Q55" i="33"/>
  <c r="I55" i="33"/>
  <c r="Y54" i="33"/>
  <c r="Q54" i="33"/>
  <c r="I54" i="33"/>
  <c r="Y53" i="33"/>
  <c r="Q53" i="33"/>
  <c r="I53" i="33"/>
  <c r="Y52" i="33"/>
  <c r="Q52" i="33"/>
  <c r="I52" i="33"/>
  <c r="Y51" i="33"/>
  <c r="Q51" i="33"/>
  <c r="I51" i="33"/>
  <c r="Y50" i="33"/>
  <c r="Q50" i="33"/>
  <c r="I50" i="33"/>
  <c r="Y49" i="33"/>
  <c r="Q49" i="33"/>
  <c r="I49" i="33"/>
  <c r="Y48" i="33"/>
  <c r="Q48" i="33"/>
  <c r="I48" i="33"/>
  <c r="Y47" i="33"/>
  <c r="Q47" i="33"/>
  <c r="I47" i="33"/>
  <c r="Y46" i="33"/>
  <c r="Q46" i="33"/>
  <c r="I46" i="33"/>
  <c r="Y45" i="33"/>
  <c r="U45" i="33"/>
  <c r="Q45" i="33"/>
  <c r="I45" i="33"/>
  <c r="Y44" i="33"/>
  <c r="U44" i="33"/>
  <c r="Q44" i="33"/>
  <c r="I44" i="33"/>
  <c r="Y43" i="33"/>
  <c r="U43" i="33"/>
  <c r="Q43" i="33"/>
  <c r="I43" i="33"/>
  <c r="Y42" i="33"/>
  <c r="U42" i="33"/>
  <c r="Q42" i="33"/>
  <c r="I42" i="33"/>
  <c r="Y41" i="33"/>
  <c r="U41" i="33"/>
  <c r="Q41" i="33"/>
  <c r="I41" i="33"/>
  <c r="Y40" i="33"/>
  <c r="U40" i="33"/>
  <c r="Q40" i="33"/>
  <c r="I40" i="33"/>
  <c r="Y39" i="33"/>
  <c r="U39" i="33"/>
  <c r="Q39" i="33"/>
  <c r="I39" i="33"/>
  <c r="Y38" i="33"/>
  <c r="U38" i="33"/>
  <c r="Q38" i="33"/>
  <c r="I38" i="33"/>
  <c r="Y37" i="33"/>
  <c r="U37" i="33"/>
  <c r="Q37" i="33"/>
  <c r="I37" i="33"/>
  <c r="Y36" i="33"/>
  <c r="U36" i="33"/>
  <c r="Q36" i="33"/>
  <c r="I36" i="33"/>
  <c r="Y35" i="33"/>
  <c r="U35" i="33"/>
  <c r="Q35" i="33"/>
  <c r="I35" i="33"/>
  <c r="Y34" i="33"/>
  <c r="U34" i="33"/>
  <c r="Q34" i="33"/>
  <c r="I34" i="33"/>
  <c r="Y33" i="33"/>
  <c r="U33" i="33"/>
  <c r="Q33" i="33"/>
  <c r="I33" i="33"/>
  <c r="Y32" i="33"/>
  <c r="U32" i="33"/>
  <c r="Q32" i="33"/>
  <c r="I32" i="33"/>
  <c r="Y31" i="33"/>
  <c r="U31" i="33"/>
  <c r="Q31" i="33"/>
  <c r="I31" i="33"/>
  <c r="Y30" i="33"/>
  <c r="U30" i="33"/>
  <c r="Q30" i="33"/>
  <c r="I30" i="33"/>
  <c r="Y29" i="33"/>
  <c r="U29" i="33"/>
  <c r="Q29" i="33"/>
  <c r="I29" i="33"/>
  <c r="Y28" i="33"/>
  <c r="U28" i="33"/>
  <c r="Q28" i="33"/>
  <c r="I28" i="33"/>
  <c r="Y27" i="33"/>
  <c r="U27" i="33"/>
  <c r="Q27" i="33"/>
  <c r="I27" i="33"/>
  <c r="Y26" i="33"/>
  <c r="U26" i="33"/>
  <c r="Q26" i="33"/>
  <c r="I26" i="33"/>
  <c r="Y25" i="33"/>
  <c r="U25" i="33"/>
  <c r="Q25" i="33"/>
  <c r="I25" i="33"/>
  <c r="Y24" i="33"/>
  <c r="U24" i="33"/>
  <c r="Q24" i="33"/>
  <c r="I24" i="33"/>
  <c r="Y23" i="33"/>
  <c r="U23" i="33"/>
  <c r="Q23" i="33"/>
  <c r="I23" i="33"/>
  <c r="Y22" i="33"/>
  <c r="U22" i="33"/>
  <c r="Q22" i="33"/>
  <c r="I22" i="33"/>
  <c r="Y21" i="33"/>
  <c r="U21" i="33"/>
  <c r="Q21" i="33"/>
  <c r="I21" i="33"/>
  <c r="Y20" i="33"/>
  <c r="U20" i="33"/>
  <c r="Q20" i="33"/>
  <c r="I20" i="33"/>
  <c r="Y19" i="33"/>
  <c r="U19" i="33"/>
  <c r="Q19" i="33"/>
  <c r="I19" i="33"/>
  <c r="Y18" i="33"/>
  <c r="U18" i="33"/>
  <c r="Q18" i="33"/>
  <c r="I18" i="33"/>
  <c r="Y17" i="33"/>
  <c r="U17" i="33"/>
  <c r="Q17" i="33"/>
  <c r="I17" i="33"/>
  <c r="Y16" i="33"/>
  <c r="U16" i="33"/>
  <c r="Q16" i="33"/>
  <c r="I16" i="33"/>
  <c r="Y15" i="33"/>
  <c r="U15" i="33"/>
  <c r="Q15" i="33"/>
  <c r="I15" i="33"/>
  <c r="Y14" i="33"/>
  <c r="U14" i="33"/>
  <c r="Q14" i="33"/>
  <c r="I14" i="33"/>
  <c r="Y13" i="33"/>
  <c r="U13" i="33"/>
  <c r="Q13" i="33"/>
  <c r="I13" i="33"/>
  <c r="Y12" i="33"/>
  <c r="U12" i="33"/>
  <c r="Q12" i="33"/>
  <c r="I12" i="33"/>
  <c r="Y11" i="33"/>
  <c r="Q11" i="33"/>
  <c r="I11" i="33"/>
  <c r="Y10" i="33"/>
  <c r="Q10" i="33"/>
  <c r="I10" i="33"/>
  <c r="Y9" i="33"/>
  <c r="Q9" i="33"/>
  <c r="I9" i="33"/>
  <c r="Y8" i="33"/>
  <c r="Q8" i="33"/>
  <c r="I8" i="33"/>
  <c r="Y7" i="33"/>
  <c r="Q7" i="33"/>
  <c r="I7" i="33"/>
  <c r="Y6" i="33"/>
  <c r="Q6" i="33"/>
  <c r="I6" i="33"/>
  <c r="Y5" i="33"/>
  <c r="Q5" i="33"/>
  <c r="I5" i="33"/>
  <c r="Y4" i="33"/>
  <c r="Q4" i="33"/>
  <c r="I4" i="33"/>
  <c r="Y3" i="33"/>
  <c r="Q3" i="33"/>
  <c r="I3" i="33"/>
  <c r="Y2" i="33"/>
  <c r="Q2" i="33"/>
  <c r="I2" i="33"/>
  <c r="AA1" i="33"/>
  <c r="Y1" i="33"/>
  <c r="W1" i="33"/>
  <c r="U1" i="33"/>
  <c r="S1" i="33"/>
  <c r="Q1" i="33"/>
  <c r="O1" i="33"/>
  <c r="M1" i="33"/>
  <c r="K1" i="33"/>
  <c r="I1" i="33"/>
  <c r="G1" i="33"/>
  <c r="E1" i="33"/>
  <c r="C1" i="33"/>
  <c r="A1" i="33"/>
  <c r="Y56" i="32"/>
  <c r="Q56" i="32"/>
  <c r="I56" i="32"/>
  <c r="Y55" i="32"/>
  <c r="Q55" i="32"/>
  <c r="I55" i="32"/>
  <c r="Y54" i="32"/>
  <c r="Q54" i="32"/>
  <c r="I54" i="32"/>
  <c r="Y53" i="32"/>
  <c r="Q53" i="32"/>
  <c r="I53" i="32"/>
  <c r="Y52" i="32"/>
  <c r="Q52" i="32"/>
  <c r="I52" i="32"/>
  <c r="Y51" i="32"/>
  <c r="Q51" i="32"/>
  <c r="I51" i="32"/>
  <c r="Y50" i="32"/>
  <c r="Q50" i="32"/>
  <c r="I50" i="32"/>
  <c r="Y49" i="32"/>
  <c r="Q49" i="32"/>
  <c r="I49" i="32"/>
  <c r="Y48" i="32"/>
  <c r="Q48" i="32"/>
  <c r="I48" i="32"/>
  <c r="Y47" i="32"/>
  <c r="Q47" i="32"/>
  <c r="I47" i="32"/>
  <c r="Y46" i="32"/>
  <c r="Q46" i="32"/>
  <c r="I46" i="32"/>
  <c r="Y45" i="32"/>
  <c r="U45" i="32"/>
  <c r="Q45" i="32"/>
  <c r="I45" i="32"/>
  <c r="Y44" i="32"/>
  <c r="U44" i="32"/>
  <c r="Q44" i="32"/>
  <c r="I44" i="32"/>
  <c r="Y43" i="32"/>
  <c r="U43" i="32"/>
  <c r="Q43" i="32"/>
  <c r="I43" i="32"/>
  <c r="Y42" i="32"/>
  <c r="U42" i="32"/>
  <c r="Q42" i="32"/>
  <c r="I42" i="32"/>
  <c r="Y41" i="32"/>
  <c r="U41" i="32"/>
  <c r="Q41" i="32"/>
  <c r="I41" i="32"/>
  <c r="Y40" i="32"/>
  <c r="U40" i="32"/>
  <c r="Q40" i="32"/>
  <c r="I40" i="32"/>
  <c r="Y39" i="32"/>
  <c r="U39" i="32"/>
  <c r="Q39" i="32"/>
  <c r="I39" i="32"/>
  <c r="Y38" i="32"/>
  <c r="U38" i="32"/>
  <c r="Q38" i="32"/>
  <c r="I38" i="32"/>
  <c r="Y37" i="32"/>
  <c r="U37" i="32"/>
  <c r="Q37" i="32"/>
  <c r="I37" i="32"/>
  <c r="Y36" i="32"/>
  <c r="U36" i="32"/>
  <c r="Q36" i="32"/>
  <c r="I36" i="32"/>
  <c r="Y35" i="32"/>
  <c r="U35" i="32"/>
  <c r="Q35" i="32"/>
  <c r="I35" i="32"/>
  <c r="Y34" i="32"/>
  <c r="U34" i="32"/>
  <c r="Q34" i="32"/>
  <c r="I34" i="32"/>
  <c r="Y33" i="32"/>
  <c r="U33" i="32"/>
  <c r="Q33" i="32"/>
  <c r="I33" i="32"/>
  <c r="Y32" i="32"/>
  <c r="U32" i="32"/>
  <c r="Q32" i="32"/>
  <c r="I32" i="32"/>
  <c r="Y31" i="32"/>
  <c r="U31" i="32"/>
  <c r="Q31" i="32"/>
  <c r="I31" i="32"/>
  <c r="Y30" i="32"/>
  <c r="U30" i="32"/>
  <c r="Q30" i="32"/>
  <c r="I30" i="32"/>
  <c r="Y29" i="32"/>
  <c r="U29" i="32"/>
  <c r="Q29" i="32"/>
  <c r="I29" i="32"/>
  <c r="Y28" i="32"/>
  <c r="U28" i="32"/>
  <c r="Q28" i="32"/>
  <c r="I28" i="32"/>
  <c r="Y27" i="32"/>
  <c r="U27" i="32"/>
  <c r="Q27" i="32"/>
  <c r="I27" i="32"/>
  <c r="Y26" i="32"/>
  <c r="U26" i="32"/>
  <c r="Q26" i="32"/>
  <c r="I26" i="32"/>
  <c r="Y25" i="32"/>
  <c r="U25" i="32"/>
  <c r="Q25" i="32"/>
  <c r="I25" i="32"/>
  <c r="Y24" i="32"/>
  <c r="U24" i="32"/>
  <c r="Q24" i="32"/>
  <c r="I24" i="32"/>
  <c r="Y23" i="32"/>
  <c r="U23" i="32"/>
  <c r="Q23" i="32"/>
  <c r="I23" i="32"/>
  <c r="Y22" i="32"/>
  <c r="U22" i="32"/>
  <c r="Q22" i="32"/>
  <c r="I22" i="32"/>
  <c r="Y21" i="32"/>
  <c r="U21" i="32"/>
  <c r="Q21" i="32"/>
  <c r="I21" i="32"/>
  <c r="Y20" i="32"/>
  <c r="U20" i="32"/>
  <c r="Q20" i="32"/>
  <c r="I20" i="32"/>
  <c r="Y19" i="32"/>
  <c r="U19" i="32"/>
  <c r="Q19" i="32"/>
  <c r="I19" i="32"/>
  <c r="Y18" i="32"/>
  <c r="U18" i="32"/>
  <c r="Q18" i="32"/>
  <c r="I18" i="32"/>
  <c r="Y17" i="32"/>
  <c r="U17" i="32"/>
  <c r="Q17" i="32"/>
  <c r="I17" i="32"/>
  <c r="Y16" i="32"/>
  <c r="U16" i="32"/>
  <c r="Q16" i="32"/>
  <c r="I16" i="32"/>
  <c r="Y15" i="32"/>
  <c r="U15" i="32"/>
  <c r="Q15" i="32"/>
  <c r="I15" i="32"/>
  <c r="Y14" i="32"/>
  <c r="U14" i="32"/>
  <c r="Q14" i="32"/>
  <c r="I14" i="32"/>
  <c r="Y13" i="32"/>
  <c r="U13" i="32"/>
  <c r="Q13" i="32"/>
  <c r="I13" i="32"/>
  <c r="Y12" i="32"/>
  <c r="U12" i="32"/>
  <c r="Q12" i="32"/>
  <c r="I12" i="32"/>
  <c r="Y11" i="32"/>
  <c r="Q11" i="32"/>
  <c r="I11" i="32"/>
  <c r="Y10" i="32"/>
  <c r="Q10" i="32"/>
  <c r="I10" i="32"/>
  <c r="Y9" i="32"/>
  <c r="Q9" i="32"/>
  <c r="I9" i="32"/>
  <c r="Y8" i="32"/>
  <c r="Q8" i="32"/>
  <c r="I8" i="32"/>
  <c r="Y7" i="32"/>
  <c r="Q7" i="32"/>
  <c r="I7" i="32"/>
  <c r="Y6" i="32"/>
  <c r="Q6" i="32"/>
  <c r="I6" i="32"/>
  <c r="Y5" i="32"/>
  <c r="Q5" i="32"/>
  <c r="I5" i="32"/>
  <c r="Y4" i="32"/>
  <c r="Q4" i="32"/>
  <c r="I4" i="32"/>
  <c r="Y3" i="32"/>
  <c r="Q3" i="32"/>
  <c r="I3" i="32"/>
  <c r="Y2" i="32"/>
  <c r="Q2" i="32"/>
  <c r="I2" i="32"/>
  <c r="AA1" i="32"/>
  <c r="Y1" i="32"/>
  <c r="W1" i="32"/>
  <c r="U1" i="32"/>
  <c r="S1" i="32"/>
  <c r="Q1" i="32"/>
  <c r="O1" i="32"/>
  <c r="M1" i="32"/>
  <c r="K1" i="32"/>
  <c r="I1" i="32"/>
  <c r="G1" i="32"/>
  <c r="E1" i="32"/>
  <c r="C1" i="32"/>
  <c r="A1" i="32"/>
  <c r="Y56" i="31"/>
  <c r="Q56" i="31"/>
  <c r="I56" i="31"/>
  <c r="Y55" i="31"/>
  <c r="Q55" i="31"/>
  <c r="I55" i="31"/>
  <c r="Y54" i="31"/>
  <c r="Q54" i="31"/>
  <c r="I54" i="31"/>
  <c r="Y53" i="31"/>
  <c r="Q53" i="31"/>
  <c r="I53" i="31"/>
  <c r="Y52" i="31"/>
  <c r="Q52" i="31"/>
  <c r="I52" i="31"/>
  <c r="Y51" i="31"/>
  <c r="Q51" i="31"/>
  <c r="I51" i="31"/>
  <c r="Y50" i="31"/>
  <c r="Q50" i="31"/>
  <c r="I50" i="31"/>
  <c r="Y49" i="31"/>
  <c r="Q49" i="31"/>
  <c r="I49" i="31"/>
  <c r="Y48" i="31"/>
  <c r="Q48" i="31"/>
  <c r="I48" i="31"/>
  <c r="Y47" i="31"/>
  <c r="Q47" i="31"/>
  <c r="I47" i="31"/>
  <c r="Y46" i="31"/>
  <c r="Q46" i="31"/>
  <c r="I46" i="31"/>
  <c r="Y45" i="31"/>
  <c r="U45" i="31"/>
  <c r="Q45" i="31"/>
  <c r="I45" i="31"/>
  <c r="Y44" i="31"/>
  <c r="U44" i="31"/>
  <c r="Q44" i="31"/>
  <c r="I44" i="31"/>
  <c r="Y43" i="31"/>
  <c r="U43" i="31"/>
  <c r="Q43" i="31"/>
  <c r="I43" i="31"/>
  <c r="Y42" i="31"/>
  <c r="U42" i="31"/>
  <c r="Q42" i="31"/>
  <c r="I42" i="31"/>
  <c r="Y41" i="31"/>
  <c r="U41" i="31"/>
  <c r="Q41" i="31"/>
  <c r="I41" i="31"/>
  <c r="Y40" i="31"/>
  <c r="U40" i="31"/>
  <c r="Q40" i="31"/>
  <c r="I40" i="31"/>
  <c r="Y39" i="31"/>
  <c r="U39" i="31"/>
  <c r="Q39" i="31"/>
  <c r="I39" i="31"/>
  <c r="Y38" i="31"/>
  <c r="U38" i="31"/>
  <c r="Q38" i="31"/>
  <c r="I38" i="31"/>
  <c r="Y37" i="31"/>
  <c r="U37" i="31"/>
  <c r="Q37" i="31"/>
  <c r="I37" i="31"/>
  <c r="Y36" i="31"/>
  <c r="U36" i="31"/>
  <c r="Q36" i="31"/>
  <c r="I36" i="31"/>
  <c r="Y35" i="31"/>
  <c r="U35" i="31"/>
  <c r="Q35" i="31"/>
  <c r="I35" i="31"/>
  <c r="Y34" i="31"/>
  <c r="U34" i="31"/>
  <c r="Q34" i="31"/>
  <c r="I34" i="31"/>
  <c r="Y33" i="31"/>
  <c r="U33" i="31"/>
  <c r="Q33" i="31"/>
  <c r="I33" i="31"/>
  <c r="Y32" i="31"/>
  <c r="U32" i="31"/>
  <c r="Q32" i="31"/>
  <c r="I32" i="31"/>
  <c r="Y31" i="31"/>
  <c r="U31" i="31"/>
  <c r="Q31" i="31"/>
  <c r="I31" i="31"/>
  <c r="Y30" i="31"/>
  <c r="U30" i="31"/>
  <c r="Q30" i="31"/>
  <c r="I30" i="31"/>
  <c r="Y29" i="31"/>
  <c r="U29" i="31"/>
  <c r="Q29" i="31"/>
  <c r="I29" i="31"/>
  <c r="Y28" i="31"/>
  <c r="U28" i="31"/>
  <c r="Q28" i="31"/>
  <c r="I28" i="31"/>
  <c r="Y27" i="31"/>
  <c r="U27" i="31"/>
  <c r="Q27" i="31"/>
  <c r="I27" i="31"/>
  <c r="Y26" i="31"/>
  <c r="U26" i="31"/>
  <c r="Q26" i="31"/>
  <c r="I26" i="31"/>
  <c r="Y25" i="31"/>
  <c r="U25" i="31"/>
  <c r="Q25" i="31"/>
  <c r="I25" i="31"/>
  <c r="Y24" i="31"/>
  <c r="U24" i="31"/>
  <c r="Q24" i="31"/>
  <c r="I24" i="31"/>
  <c r="Y23" i="31"/>
  <c r="U23" i="31"/>
  <c r="Q23" i="31"/>
  <c r="I23" i="31"/>
  <c r="Y22" i="31"/>
  <c r="U22" i="31"/>
  <c r="Q22" i="31"/>
  <c r="I22" i="31"/>
  <c r="Y21" i="31"/>
  <c r="U21" i="31"/>
  <c r="Q21" i="31"/>
  <c r="I21" i="31"/>
  <c r="Y20" i="31"/>
  <c r="U20" i="31"/>
  <c r="Q20" i="31"/>
  <c r="I20" i="31"/>
  <c r="Y19" i="31"/>
  <c r="U19" i="31"/>
  <c r="Q19" i="31"/>
  <c r="I19" i="31"/>
  <c r="Y18" i="31"/>
  <c r="U18" i="31"/>
  <c r="Q18" i="31"/>
  <c r="I18" i="31"/>
  <c r="Y17" i="31"/>
  <c r="U17" i="31"/>
  <c r="Q17" i="31"/>
  <c r="I17" i="31"/>
  <c r="Y16" i="31"/>
  <c r="U16" i="31"/>
  <c r="Q16" i="31"/>
  <c r="I16" i="31"/>
  <c r="Y15" i="31"/>
  <c r="U15" i="31"/>
  <c r="Q15" i="31"/>
  <c r="I15" i="31"/>
  <c r="Y14" i="31"/>
  <c r="U14" i="31"/>
  <c r="Q14" i="31"/>
  <c r="I14" i="31"/>
  <c r="Y13" i="31"/>
  <c r="U13" i="31"/>
  <c r="Q13" i="31"/>
  <c r="I13" i="31"/>
  <c r="Y12" i="31"/>
  <c r="U12" i="31"/>
  <c r="Q12" i="31"/>
  <c r="I12" i="31"/>
  <c r="Y11" i="31"/>
  <c r="Q11" i="31"/>
  <c r="I11" i="31"/>
  <c r="Y10" i="31"/>
  <c r="Q10" i="31"/>
  <c r="I10" i="31"/>
  <c r="Y9" i="31"/>
  <c r="Q9" i="31"/>
  <c r="I9" i="31"/>
  <c r="Y8" i="31"/>
  <c r="Q8" i="31"/>
  <c r="I8" i="31"/>
  <c r="Y7" i="31"/>
  <c r="Q7" i="31"/>
  <c r="I7" i="31"/>
  <c r="Y6" i="31"/>
  <c r="Q6" i="31"/>
  <c r="I6" i="31"/>
  <c r="Y5" i="31"/>
  <c r="Q5" i="31"/>
  <c r="I5" i="31"/>
  <c r="Y4" i="31"/>
  <c r="Q4" i="31"/>
  <c r="I4" i="31"/>
  <c r="Y3" i="31"/>
  <c r="Q3" i="31"/>
  <c r="I3" i="31"/>
  <c r="Y2" i="31"/>
  <c r="Q2" i="31"/>
  <c r="I2" i="31"/>
  <c r="AA1" i="31"/>
  <c r="Y1" i="31"/>
  <c r="W1" i="31"/>
  <c r="U1" i="31"/>
  <c r="S1" i="31"/>
  <c r="Q1" i="31"/>
  <c r="O1" i="31"/>
  <c r="M1" i="31"/>
  <c r="K1" i="31"/>
  <c r="I1" i="31"/>
  <c r="G1" i="31"/>
  <c r="E1" i="31"/>
  <c r="C1" i="31"/>
  <c r="A1" i="31"/>
  <c r="Y56" i="30"/>
  <c r="Q56" i="30"/>
  <c r="I56" i="30"/>
  <c r="Y55" i="30"/>
  <c r="Q55" i="30"/>
  <c r="I55" i="30"/>
  <c r="Y54" i="30"/>
  <c r="Q54" i="30"/>
  <c r="I54" i="30"/>
  <c r="Y53" i="30"/>
  <c r="Q53" i="30"/>
  <c r="I53" i="30"/>
  <c r="Y52" i="30"/>
  <c r="U52" i="30"/>
  <c r="Q52" i="30"/>
  <c r="I52" i="30"/>
  <c r="Y51" i="30"/>
  <c r="Q51" i="30"/>
  <c r="I51" i="30"/>
  <c r="Y50" i="30"/>
  <c r="Q50" i="30"/>
  <c r="I50" i="30"/>
  <c r="Y49" i="30"/>
  <c r="Q49" i="30"/>
  <c r="I49" i="30"/>
  <c r="Y48" i="30"/>
  <c r="Q48" i="30"/>
  <c r="I48" i="30"/>
  <c r="Y47" i="30"/>
  <c r="U47" i="30"/>
  <c r="Q47" i="30"/>
  <c r="I47" i="30"/>
  <c r="Y46" i="30"/>
  <c r="Q46" i="30"/>
  <c r="I46" i="30"/>
  <c r="Y45" i="30"/>
  <c r="U45" i="30"/>
  <c r="Q45" i="30"/>
  <c r="I45" i="30"/>
  <c r="Y44" i="30"/>
  <c r="U44" i="30"/>
  <c r="Q44" i="30"/>
  <c r="I44" i="30"/>
  <c r="Y43" i="30"/>
  <c r="U43" i="30"/>
  <c r="Q43" i="30"/>
  <c r="I43" i="30"/>
  <c r="Y42" i="30"/>
  <c r="U42" i="30"/>
  <c r="Q42" i="30"/>
  <c r="I42" i="30"/>
  <c r="Y41" i="30"/>
  <c r="U41" i="30"/>
  <c r="Q41" i="30"/>
  <c r="I41" i="30"/>
  <c r="Y40" i="30"/>
  <c r="U40" i="30"/>
  <c r="Q40" i="30"/>
  <c r="I40" i="30"/>
  <c r="Y39" i="30"/>
  <c r="U39" i="30"/>
  <c r="Q39" i="30"/>
  <c r="I39" i="30"/>
  <c r="Y38" i="30"/>
  <c r="U38" i="30"/>
  <c r="Q38" i="30"/>
  <c r="I38" i="30"/>
  <c r="Y37" i="30"/>
  <c r="U37" i="30"/>
  <c r="Q37" i="30"/>
  <c r="I37" i="30"/>
  <c r="Y36" i="30"/>
  <c r="U36" i="30"/>
  <c r="Q36" i="30"/>
  <c r="I36" i="30"/>
  <c r="Y35" i="30"/>
  <c r="U35" i="30"/>
  <c r="Q35" i="30"/>
  <c r="I35" i="30"/>
  <c r="Y34" i="30"/>
  <c r="U34" i="30"/>
  <c r="Q34" i="30"/>
  <c r="I34" i="30"/>
  <c r="Y33" i="30"/>
  <c r="U33" i="30"/>
  <c r="Q33" i="30"/>
  <c r="I33" i="30"/>
  <c r="Y32" i="30"/>
  <c r="U32" i="30"/>
  <c r="Q32" i="30"/>
  <c r="I32" i="30"/>
  <c r="Y31" i="30"/>
  <c r="U31" i="30"/>
  <c r="Q31" i="30"/>
  <c r="I31" i="30"/>
  <c r="Y30" i="30"/>
  <c r="U30" i="30"/>
  <c r="Q30" i="30"/>
  <c r="I30" i="30"/>
  <c r="Y29" i="30"/>
  <c r="U29" i="30"/>
  <c r="Q29" i="30"/>
  <c r="I29" i="30"/>
  <c r="Y28" i="30"/>
  <c r="U28" i="30"/>
  <c r="Q28" i="30"/>
  <c r="I28" i="30"/>
  <c r="Y27" i="30"/>
  <c r="U27" i="30"/>
  <c r="Q27" i="30"/>
  <c r="I27" i="30"/>
  <c r="Y26" i="30"/>
  <c r="U26" i="30"/>
  <c r="Q26" i="30"/>
  <c r="I26" i="30"/>
  <c r="Y25" i="30"/>
  <c r="U25" i="30"/>
  <c r="Q25" i="30"/>
  <c r="I25" i="30"/>
  <c r="Y24" i="30"/>
  <c r="U24" i="30"/>
  <c r="Q24" i="30"/>
  <c r="I24" i="30"/>
  <c r="Y23" i="30"/>
  <c r="U23" i="30"/>
  <c r="Q23" i="30"/>
  <c r="I23" i="30"/>
  <c r="Y22" i="30"/>
  <c r="U22" i="30"/>
  <c r="Q22" i="30"/>
  <c r="I22" i="30"/>
  <c r="Y21" i="30"/>
  <c r="U21" i="30"/>
  <c r="Q21" i="30"/>
  <c r="I21" i="30"/>
  <c r="Y20" i="30"/>
  <c r="U20" i="30"/>
  <c r="Q20" i="30"/>
  <c r="I20" i="30"/>
  <c r="Y19" i="30"/>
  <c r="U19" i="30"/>
  <c r="Q19" i="30"/>
  <c r="I19" i="30"/>
  <c r="Y18" i="30"/>
  <c r="U18" i="30"/>
  <c r="Q18" i="30"/>
  <c r="I18" i="30"/>
  <c r="Y17" i="30"/>
  <c r="U17" i="30"/>
  <c r="Q17" i="30"/>
  <c r="I17" i="30"/>
  <c r="Y16" i="30"/>
  <c r="U16" i="30"/>
  <c r="Q16" i="30"/>
  <c r="I16" i="30"/>
  <c r="Y15" i="30"/>
  <c r="U15" i="30"/>
  <c r="Q15" i="30"/>
  <c r="I15" i="30"/>
  <c r="Y14" i="30"/>
  <c r="U14" i="30"/>
  <c r="Q14" i="30"/>
  <c r="I14" i="30"/>
  <c r="Y13" i="30"/>
  <c r="U13" i="30"/>
  <c r="Q13" i="30"/>
  <c r="I13" i="30"/>
  <c r="Y12" i="30"/>
  <c r="U12" i="30"/>
  <c r="Q12" i="30"/>
  <c r="I12" i="30"/>
  <c r="Y11" i="30"/>
  <c r="Q11" i="30"/>
  <c r="I11" i="30"/>
  <c r="Y10" i="30"/>
  <c r="Q10" i="30"/>
  <c r="I10" i="30"/>
  <c r="Y9" i="30"/>
  <c r="Q9" i="30"/>
  <c r="I9" i="30"/>
  <c r="Y8" i="30"/>
  <c r="Q8" i="30"/>
  <c r="I8" i="30"/>
  <c r="Y7" i="30"/>
  <c r="Q7" i="30"/>
  <c r="I7" i="30"/>
  <c r="Y6" i="30"/>
  <c r="Q6" i="30"/>
  <c r="I6" i="30"/>
  <c r="Y5" i="30"/>
  <c r="Q5" i="30"/>
  <c r="I5" i="30"/>
  <c r="Y4" i="30"/>
  <c r="Q4" i="30"/>
  <c r="I4" i="30"/>
  <c r="Y3" i="30"/>
  <c r="Q3" i="30"/>
  <c r="I3" i="30"/>
  <c r="Y2" i="30"/>
  <c r="Q2" i="30"/>
  <c r="I2" i="30"/>
  <c r="AA1" i="30"/>
  <c r="Y1" i="30"/>
  <c r="W1" i="30"/>
  <c r="U1" i="30"/>
  <c r="S1" i="30"/>
  <c r="Q1" i="30"/>
  <c r="O1" i="30"/>
  <c r="M1" i="30"/>
  <c r="K1" i="30"/>
  <c r="I1" i="30"/>
  <c r="G1" i="30"/>
  <c r="E1" i="30"/>
  <c r="C1" i="30"/>
  <c r="A1" i="30"/>
  <c r="Y56" i="29"/>
  <c r="U56" i="29"/>
  <c r="Q56" i="29"/>
  <c r="I56" i="29"/>
  <c r="Y55" i="29"/>
  <c r="Q55" i="29"/>
  <c r="I55" i="29"/>
  <c r="Y54" i="29"/>
  <c r="Q54" i="29"/>
  <c r="I54" i="29"/>
  <c r="Y53" i="29"/>
  <c r="Q53" i="29"/>
  <c r="I53" i="29"/>
  <c r="Y52" i="29"/>
  <c r="Q52" i="29"/>
  <c r="I52" i="29"/>
  <c r="Y51" i="29"/>
  <c r="Q51" i="29"/>
  <c r="I51" i="29"/>
  <c r="Y50" i="29"/>
  <c r="Q50" i="29"/>
  <c r="I50" i="29"/>
  <c r="Y49" i="29"/>
  <c r="Q49" i="29"/>
  <c r="I49" i="29"/>
  <c r="Y48" i="29"/>
  <c r="Q48" i="29"/>
  <c r="I48" i="29"/>
  <c r="Y47" i="29"/>
  <c r="Q47" i="29"/>
  <c r="I47" i="29"/>
  <c r="Y46" i="29"/>
  <c r="Q46" i="29"/>
  <c r="I46" i="29"/>
  <c r="Y45" i="29"/>
  <c r="U45" i="29"/>
  <c r="Q45" i="29"/>
  <c r="I45" i="29"/>
  <c r="Y44" i="29"/>
  <c r="U44" i="29"/>
  <c r="Q44" i="29"/>
  <c r="I44" i="29"/>
  <c r="Y43" i="29"/>
  <c r="U43" i="29"/>
  <c r="Q43" i="29"/>
  <c r="I43" i="29"/>
  <c r="Y42" i="29"/>
  <c r="U42" i="29"/>
  <c r="Q42" i="29"/>
  <c r="I42" i="29"/>
  <c r="Y41" i="29"/>
  <c r="U41" i="29"/>
  <c r="Q41" i="29"/>
  <c r="I41" i="29"/>
  <c r="Y40" i="29"/>
  <c r="U40" i="29"/>
  <c r="Q40" i="29"/>
  <c r="I40" i="29"/>
  <c r="Y39" i="29"/>
  <c r="U39" i="29"/>
  <c r="Q39" i="29"/>
  <c r="I39" i="29"/>
  <c r="Y38" i="29"/>
  <c r="U38" i="29"/>
  <c r="Q38" i="29"/>
  <c r="I38" i="29"/>
  <c r="Y37" i="29"/>
  <c r="U37" i="29"/>
  <c r="Q37" i="29"/>
  <c r="I37" i="29"/>
  <c r="Y36" i="29"/>
  <c r="U36" i="29"/>
  <c r="Q36" i="29"/>
  <c r="I36" i="29"/>
  <c r="Y35" i="29"/>
  <c r="U35" i="29"/>
  <c r="Q35" i="29"/>
  <c r="I35" i="29"/>
  <c r="Y34" i="29"/>
  <c r="U34" i="29"/>
  <c r="Q34" i="29"/>
  <c r="I34" i="29"/>
  <c r="Y33" i="29"/>
  <c r="U33" i="29"/>
  <c r="Q33" i="29"/>
  <c r="I33" i="29"/>
  <c r="Y32" i="29"/>
  <c r="U32" i="29"/>
  <c r="Q32" i="29"/>
  <c r="I32" i="29"/>
  <c r="Y31" i="29"/>
  <c r="U31" i="29"/>
  <c r="Q31" i="29"/>
  <c r="I31" i="29"/>
  <c r="Y30" i="29"/>
  <c r="U30" i="29"/>
  <c r="Q30" i="29"/>
  <c r="I30" i="29"/>
  <c r="Y29" i="29"/>
  <c r="U29" i="29"/>
  <c r="Q29" i="29"/>
  <c r="I29" i="29"/>
  <c r="Y28" i="29"/>
  <c r="U28" i="29"/>
  <c r="Q28" i="29"/>
  <c r="I28" i="29"/>
  <c r="Y27" i="29"/>
  <c r="U27" i="29"/>
  <c r="Q27" i="29"/>
  <c r="I27" i="29"/>
  <c r="Y26" i="29"/>
  <c r="U26" i="29"/>
  <c r="Q26" i="29"/>
  <c r="I26" i="29"/>
  <c r="Y25" i="29"/>
  <c r="U25" i="29"/>
  <c r="Q25" i="29"/>
  <c r="I25" i="29"/>
  <c r="Y24" i="29"/>
  <c r="U24" i="29"/>
  <c r="Q24" i="29"/>
  <c r="I24" i="29"/>
  <c r="Y23" i="29"/>
  <c r="U23" i="29"/>
  <c r="Q23" i="29"/>
  <c r="I23" i="29"/>
  <c r="Y22" i="29"/>
  <c r="U22" i="29"/>
  <c r="Q22" i="29"/>
  <c r="I22" i="29"/>
  <c r="Y21" i="29"/>
  <c r="U21" i="29"/>
  <c r="Q21" i="29"/>
  <c r="I21" i="29"/>
  <c r="Y20" i="29"/>
  <c r="U20" i="29"/>
  <c r="Q20" i="29"/>
  <c r="I20" i="29"/>
  <c r="Y19" i="29"/>
  <c r="U19" i="29"/>
  <c r="Q19" i="29"/>
  <c r="I19" i="29"/>
  <c r="Y18" i="29"/>
  <c r="U18" i="29"/>
  <c r="Q18" i="29"/>
  <c r="I18" i="29"/>
  <c r="Y17" i="29"/>
  <c r="U17" i="29"/>
  <c r="Q17" i="29"/>
  <c r="I17" i="29"/>
  <c r="Y16" i="29"/>
  <c r="U16" i="29"/>
  <c r="Q16" i="29"/>
  <c r="I16" i="29"/>
  <c r="Y15" i="29"/>
  <c r="U15" i="29"/>
  <c r="Q15" i="29"/>
  <c r="I15" i="29"/>
  <c r="Y14" i="29"/>
  <c r="U14" i="29"/>
  <c r="Q14" i="29"/>
  <c r="I14" i="29"/>
  <c r="Y13" i="29"/>
  <c r="U13" i="29"/>
  <c r="Q13" i="29"/>
  <c r="I13" i="29"/>
  <c r="Y12" i="29"/>
  <c r="U12" i="29"/>
  <c r="Q12" i="29"/>
  <c r="I12" i="29"/>
  <c r="Y11" i="29"/>
  <c r="Q11" i="29"/>
  <c r="I11" i="29"/>
  <c r="Y10" i="29"/>
  <c r="Q10" i="29"/>
  <c r="I10" i="29"/>
  <c r="Y9" i="29"/>
  <c r="Q9" i="29"/>
  <c r="I9" i="29"/>
  <c r="Y8" i="29"/>
  <c r="Q8" i="29"/>
  <c r="I8" i="29"/>
  <c r="Y7" i="29"/>
  <c r="Q7" i="29"/>
  <c r="I7" i="29"/>
  <c r="Y6" i="29"/>
  <c r="Q6" i="29"/>
  <c r="I6" i="29"/>
  <c r="Y5" i="29"/>
  <c r="Q5" i="29"/>
  <c r="I5" i="29"/>
  <c r="Y4" i="29"/>
  <c r="Q4" i="29"/>
  <c r="I4" i="29"/>
  <c r="Y3" i="29"/>
  <c r="Q3" i="29"/>
  <c r="I3" i="29"/>
  <c r="Y2" i="29"/>
  <c r="Q2" i="29"/>
  <c r="I2" i="29"/>
  <c r="AA1" i="29"/>
  <c r="Y1" i="29"/>
  <c r="W1" i="29"/>
  <c r="U1" i="29"/>
  <c r="S1" i="29"/>
  <c r="Q1" i="29"/>
  <c r="O1" i="29"/>
  <c r="M1" i="29"/>
  <c r="K1" i="29"/>
  <c r="I1" i="29"/>
  <c r="G1" i="29"/>
  <c r="E1" i="29"/>
  <c r="C1" i="29"/>
  <c r="A1" i="29"/>
  <c r="Y56" i="28"/>
  <c r="U56" i="28"/>
  <c r="Q56" i="28"/>
  <c r="I56" i="28"/>
  <c r="Y55" i="28"/>
  <c r="Q55" i="28"/>
  <c r="I55" i="28"/>
  <c r="Y54" i="28"/>
  <c r="Q54" i="28"/>
  <c r="I54" i="28"/>
  <c r="Y53" i="28"/>
  <c r="Q53" i="28"/>
  <c r="I53" i="28"/>
  <c r="Y52" i="28"/>
  <c r="U52" i="28"/>
  <c r="Q52" i="28"/>
  <c r="I52" i="28"/>
  <c r="Y51" i="28"/>
  <c r="Q51" i="28"/>
  <c r="I51" i="28"/>
  <c r="Y50" i="28"/>
  <c r="Q50" i="28"/>
  <c r="I50" i="28"/>
  <c r="Y49" i="28"/>
  <c r="Q49" i="28"/>
  <c r="I49" i="28"/>
  <c r="Y48" i="28"/>
  <c r="Q48" i="28"/>
  <c r="I48" i="28"/>
  <c r="Y47" i="28"/>
  <c r="Q47" i="28"/>
  <c r="I47" i="28"/>
  <c r="Y46" i="28"/>
  <c r="Q46" i="28"/>
  <c r="I46" i="28"/>
  <c r="Y45" i="28"/>
  <c r="U45" i="28"/>
  <c r="Q45" i="28"/>
  <c r="I45" i="28"/>
  <c r="Y44" i="28"/>
  <c r="U44" i="28"/>
  <c r="Q44" i="28"/>
  <c r="I44" i="28"/>
  <c r="Y43" i="28"/>
  <c r="U43" i="28"/>
  <c r="Q43" i="28"/>
  <c r="I43" i="28"/>
  <c r="Y42" i="28"/>
  <c r="U42" i="28"/>
  <c r="Q42" i="28"/>
  <c r="I42" i="28"/>
  <c r="Y41" i="28"/>
  <c r="U41" i="28"/>
  <c r="Q41" i="28"/>
  <c r="I41" i="28"/>
  <c r="Y40" i="28"/>
  <c r="U40" i="28"/>
  <c r="Q40" i="28"/>
  <c r="I40" i="28"/>
  <c r="Y39" i="28"/>
  <c r="U39" i="28"/>
  <c r="Q39" i="28"/>
  <c r="I39" i="28"/>
  <c r="Y38" i="28"/>
  <c r="U38" i="28"/>
  <c r="Q38" i="28"/>
  <c r="I38" i="28"/>
  <c r="Y37" i="28"/>
  <c r="U37" i="28"/>
  <c r="Q37" i="28"/>
  <c r="I37" i="28"/>
  <c r="Y36" i="28"/>
  <c r="U36" i="28"/>
  <c r="Q36" i="28"/>
  <c r="I36" i="28"/>
  <c r="Y35" i="28"/>
  <c r="U35" i="28"/>
  <c r="Q35" i="28"/>
  <c r="I35" i="28"/>
  <c r="Y34" i="28"/>
  <c r="U34" i="28"/>
  <c r="Q34" i="28"/>
  <c r="I34" i="28"/>
  <c r="Y33" i="28"/>
  <c r="U33" i="28"/>
  <c r="Q33" i="28"/>
  <c r="I33" i="28"/>
  <c r="Y32" i="28"/>
  <c r="U32" i="28"/>
  <c r="Q32" i="28"/>
  <c r="I32" i="28"/>
  <c r="Y31" i="28"/>
  <c r="U31" i="28"/>
  <c r="Q31" i="28"/>
  <c r="I31" i="28"/>
  <c r="Y30" i="28"/>
  <c r="U30" i="28"/>
  <c r="Q30" i="28"/>
  <c r="I30" i="28"/>
  <c r="Y29" i="28"/>
  <c r="U29" i="28"/>
  <c r="Q29" i="28"/>
  <c r="I29" i="28"/>
  <c r="Y28" i="28"/>
  <c r="U28" i="28"/>
  <c r="Q28" i="28"/>
  <c r="I28" i="28"/>
  <c r="Y27" i="28"/>
  <c r="U27" i="28"/>
  <c r="Q27" i="28"/>
  <c r="I27" i="28"/>
  <c r="Y26" i="28"/>
  <c r="U26" i="28"/>
  <c r="Q26" i="28"/>
  <c r="I26" i="28"/>
  <c r="Y25" i="28"/>
  <c r="U25" i="28"/>
  <c r="Q25" i="28"/>
  <c r="I25" i="28"/>
  <c r="Y24" i="28"/>
  <c r="U24" i="28"/>
  <c r="Q24" i="28"/>
  <c r="I24" i="28"/>
  <c r="Y23" i="28"/>
  <c r="U23" i="28"/>
  <c r="Q23" i="28"/>
  <c r="I23" i="28"/>
  <c r="Y22" i="28"/>
  <c r="U22" i="28"/>
  <c r="Q22" i="28"/>
  <c r="I22" i="28"/>
  <c r="Y21" i="28"/>
  <c r="U21" i="28"/>
  <c r="Q21" i="28"/>
  <c r="I21" i="28"/>
  <c r="Y20" i="28"/>
  <c r="U20" i="28"/>
  <c r="Q20" i="28"/>
  <c r="I20" i="28"/>
  <c r="Y19" i="28"/>
  <c r="U19" i="28"/>
  <c r="Q19" i="28"/>
  <c r="I19" i="28"/>
  <c r="Y18" i="28"/>
  <c r="U18" i="28"/>
  <c r="Q18" i="28"/>
  <c r="I18" i="28"/>
  <c r="Y17" i="28"/>
  <c r="U17" i="28"/>
  <c r="Q17" i="28"/>
  <c r="I17" i="28"/>
  <c r="Y16" i="28"/>
  <c r="U16" i="28"/>
  <c r="Q16" i="28"/>
  <c r="I16" i="28"/>
  <c r="Y15" i="28"/>
  <c r="U15" i="28"/>
  <c r="Q15" i="28"/>
  <c r="I15" i="28"/>
  <c r="Y14" i="28"/>
  <c r="U14" i="28"/>
  <c r="Q14" i="28"/>
  <c r="I14" i="28"/>
  <c r="Y13" i="28"/>
  <c r="U13" i="28"/>
  <c r="Q13" i="28"/>
  <c r="I13" i="28"/>
  <c r="Y12" i="28"/>
  <c r="U12" i="28"/>
  <c r="Q12" i="28"/>
  <c r="I12" i="28"/>
  <c r="Y11" i="28"/>
  <c r="Q11" i="28"/>
  <c r="I11" i="28"/>
  <c r="Y10" i="28"/>
  <c r="Q10" i="28"/>
  <c r="I10" i="28"/>
  <c r="Y9" i="28"/>
  <c r="Q9" i="28"/>
  <c r="I9" i="28"/>
  <c r="Y8" i="28"/>
  <c r="Q8" i="28"/>
  <c r="I8" i="28"/>
  <c r="Y7" i="28"/>
  <c r="Q7" i="28"/>
  <c r="I7" i="28"/>
  <c r="Y6" i="28"/>
  <c r="Q6" i="28"/>
  <c r="I6" i="28"/>
  <c r="Y5" i="28"/>
  <c r="Q5" i="28"/>
  <c r="I5" i="28"/>
  <c r="Y4" i="28"/>
  <c r="Q4" i="28"/>
  <c r="I4" i="28"/>
  <c r="Y3" i="28"/>
  <c r="Q3" i="28"/>
  <c r="I3" i="28"/>
  <c r="Y2" i="28"/>
  <c r="Q2" i="28"/>
  <c r="I2" i="28"/>
  <c r="AA1" i="28"/>
  <c r="Y1" i="28"/>
  <c r="W1" i="28"/>
  <c r="U1" i="28"/>
  <c r="S1" i="28"/>
  <c r="Q1" i="28"/>
  <c r="O1" i="28"/>
  <c r="M1" i="28"/>
  <c r="K1" i="28"/>
  <c r="I1" i="28"/>
  <c r="G1" i="28"/>
  <c r="E1" i="28"/>
  <c r="C1" i="28"/>
  <c r="A1" i="28"/>
  <c r="Y56" i="27"/>
  <c r="U56" i="27"/>
  <c r="Q56" i="27"/>
  <c r="I56" i="27"/>
  <c r="Y55" i="27"/>
  <c r="U55" i="27"/>
  <c r="Q55" i="27"/>
  <c r="I55" i="27"/>
  <c r="Y54" i="27"/>
  <c r="Q54" i="27"/>
  <c r="I54" i="27"/>
  <c r="Y53" i="27"/>
  <c r="Q53" i="27"/>
  <c r="I53" i="27"/>
  <c r="Y52" i="27"/>
  <c r="U52" i="27"/>
  <c r="Q52" i="27"/>
  <c r="I52" i="27"/>
  <c r="Y51" i="27"/>
  <c r="U51" i="27"/>
  <c r="Q51" i="27"/>
  <c r="I51" i="27"/>
  <c r="Y50" i="27"/>
  <c r="U50" i="27"/>
  <c r="Q50" i="27"/>
  <c r="I50" i="27"/>
  <c r="Y49" i="27"/>
  <c r="U49" i="27"/>
  <c r="Q49" i="27"/>
  <c r="I49" i="27"/>
  <c r="Y48" i="27"/>
  <c r="U48" i="27"/>
  <c r="Q48" i="27"/>
  <c r="I48" i="27"/>
  <c r="Y47" i="27"/>
  <c r="U47" i="27"/>
  <c r="Q47" i="27"/>
  <c r="I47" i="27"/>
  <c r="Y46" i="27"/>
  <c r="U46" i="27"/>
  <c r="Q46" i="27"/>
  <c r="I46" i="27"/>
  <c r="Y45" i="27"/>
  <c r="U45" i="27"/>
  <c r="Q45" i="27"/>
  <c r="I45" i="27"/>
  <c r="Y44" i="27"/>
  <c r="U44" i="27"/>
  <c r="Q44" i="27"/>
  <c r="I44" i="27"/>
  <c r="Y43" i="27"/>
  <c r="U43" i="27"/>
  <c r="Q43" i="27"/>
  <c r="I43" i="27"/>
  <c r="Y42" i="27"/>
  <c r="U42" i="27"/>
  <c r="Q42" i="27"/>
  <c r="I42" i="27"/>
  <c r="Y41" i="27"/>
  <c r="U41" i="27"/>
  <c r="Q41" i="27"/>
  <c r="I41" i="27"/>
  <c r="Y40" i="27"/>
  <c r="U40" i="27"/>
  <c r="Q40" i="27"/>
  <c r="I40" i="27"/>
  <c r="Y39" i="27"/>
  <c r="U39" i="27"/>
  <c r="Q39" i="27"/>
  <c r="I39" i="27"/>
  <c r="Y38" i="27"/>
  <c r="U38" i="27"/>
  <c r="Q38" i="27"/>
  <c r="I38" i="27"/>
  <c r="Y37" i="27"/>
  <c r="U37" i="27"/>
  <c r="Q37" i="27"/>
  <c r="I37" i="27"/>
  <c r="Y36" i="27"/>
  <c r="U36" i="27"/>
  <c r="Q36" i="27"/>
  <c r="I36" i="27"/>
  <c r="Y35" i="27"/>
  <c r="U35" i="27"/>
  <c r="Q35" i="27"/>
  <c r="I35" i="27"/>
  <c r="Y34" i="27"/>
  <c r="U34" i="27"/>
  <c r="Q34" i="27"/>
  <c r="I34" i="27"/>
  <c r="Y33" i="27"/>
  <c r="U33" i="27"/>
  <c r="Q33" i="27"/>
  <c r="I33" i="27"/>
  <c r="Y32" i="27"/>
  <c r="U32" i="27"/>
  <c r="Q32" i="27"/>
  <c r="I32" i="27"/>
  <c r="Y31" i="27"/>
  <c r="U31" i="27"/>
  <c r="Q31" i="27"/>
  <c r="I31" i="27"/>
  <c r="Y30" i="27"/>
  <c r="U30" i="27"/>
  <c r="Q30" i="27"/>
  <c r="I30" i="27"/>
  <c r="Y29" i="27"/>
  <c r="U29" i="27"/>
  <c r="Q29" i="27"/>
  <c r="I29" i="27"/>
  <c r="Y28" i="27"/>
  <c r="U28" i="27"/>
  <c r="Q28" i="27"/>
  <c r="I28" i="27"/>
  <c r="Y27" i="27"/>
  <c r="U27" i="27"/>
  <c r="Q27" i="27"/>
  <c r="I27" i="27"/>
  <c r="Y26" i="27"/>
  <c r="U26" i="27"/>
  <c r="Q26" i="27"/>
  <c r="I26" i="27"/>
  <c r="Y25" i="27"/>
  <c r="U25" i="27"/>
  <c r="Q25" i="27"/>
  <c r="I25" i="27"/>
  <c r="Y24" i="27"/>
  <c r="U24" i="27"/>
  <c r="Q24" i="27"/>
  <c r="I24" i="27"/>
  <c r="Y23" i="27"/>
  <c r="U23" i="27"/>
  <c r="Q23" i="27"/>
  <c r="I23" i="27"/>
  <c r="Y22" i="27"/>
  <c r="U22" i="27"/>
  <c r="Q22" i="27"/>
  <c r="I22" i="27"/>
  <c r="Y21" i="27"/>
  <c r="U21" i="27"/>
  <c r="Q21" i="27"/>
  <c r="I21" i="27"/>
  <c r="Y20" i="27"/>
  <c r="U20" i="27"/>
  <c r="Q20" i="27"/>
  <c r="I20" i="27"/>
  <c r="Y19" i="27"/>
  <c r="U19" i="27"/>
  <c r="Q19" i="27"/>
  <c r="I19" i="27"/>
  <c r="Y18" i="27"/>
  <c r="U18" i="27"/>
  <c r="Q18" i="27"/>
  <c r="I18" i="27"/>
  <c r="Y17" i="27"/>
  <c r="U17" i="27"/>
  <c r="Q17" i="27"/>
  <c r="I17" i="27"/>
  <c r="Y16" i="27"/>
  <c r="U16" i="27"/>
  <c r="Q16" i="27"/>
  <c r="I16" i="27"/>
  <c r="Y15" i="27"/>
  <c r="U15" i="27"/>
  <c r="Q15" i="27"/>
  <c r="I15" i="27"/>
  <c r="Y14" i="27"/>
  <c r="U14" i="27"/>
  <c r="Q14" i="27"/>
  <c r="I14" i="27"/>
  <c r="Y13" i="27"/>
  <c r="U13" i="27"/>
  <c r="Q13" i="27"/>
  <c r="I13" i="27"/>
  <c r="Y12" i="27"/>
  <c r="U12" i="27"/>
  <c r="Q12" i="27"/>
  <c r="I12" i="27"/>
  <c r="Y11" i="27"/>
  <c r="Q11" i="27"/>
  <c r="I11" i="27"/>
  <c r="Y10" i="27"/>
  <c r="Q10" i="27"/>
  <c r="I10" i="27"/>
  <c r="Y9" i="27"/>
  <c r="Q9" i="27"/>
  <c r="I9" i="27"/>
  <c r="Y8" i="27"/>
  <c r="Q8" i="27"/>
  <c r="I8" i="27"/>
  <c r="Y7" i="27"/>
  <c r="Q7" i="27"/>
  <c r="I7" i="27"/>
  <c r="Y6" i="27"/>
  <c r="Q6" i="27"/>
  <c r="I6" i="27"/>
  <c r="Y5" i="27"/>
  <c r="Q5" i="27"/>
  <c r="I5" i="27"/>
  <c r="Y4" i="27"/>
  <c r="Q4" i="27"/>
  <c r="I4" i="27"/>
  <c r="Y3" i="27"/>
  <c r="Q3" i="27"/>
  <c r="I3" i="27"/>
  <c r="Y2" i="27"/>
  <c r="Q2" i="27"/>
  <c r="I2" i="27"/>
  <c r="AA1" i="27"/>
  <c r="Y1" i="27"/>
  <c r="W1" i="27"/>
  <c r="U1" i="27"/>
  <c r="S1" i="27"/>
  <c r="Q1" i="27"/>
  <c r="O1" i="27"/>
  <c r="M1" i="27"/>
  <c r="K1" i="27"/>
  <c r="I1" i="27"/>
  <c r="G1" i="27"/>
  <c r="E1" i="27"/>
  <c r="C1" i="27"/>
  <c r="A1" i="27"/>
  <c r="Y56" i="26"/>
  <c r="U56" i="26"/>
  <c r="Q56" i="26"/>
  <c r="I56" i="26"/>
  <c r="Y55" i="26"/>
  <c r="Q55" i="26"/>
  <c r="I55" i="26"/>
  <c r="Y54" i="26"/>
  <c r="Q54" i="26"/>
  <c r="I54" i="26"/>
  <c r="Y53" i="26"/>
  <c r="Q53" i="26"/>
  <c r="I53" i="26"/>
  <c r="Y52" i="26"/>
  <c r="Q52" i="26"/>
  <c r="I52" i="26"/>
  <c r="Y51" i="26"/>
  <c r="Q51" i="26"/>
  <c r="I51" i="26"/>
  <c r="Y50" i="26"/>
  <c r="Q50" i="26"/>
  <c r="I50" i="26"/>
  <c r="Y49" i="26"/>
  <c r="Q49" i="26"/>
  <c r="I49" i="26"/>
  <c r="Y48" i="26"/>
  <c r="Q48" i="26"/>
  <c r="I48" i="26"/>
  <c r="Y47" i="26"/>
  <c r="Q47" i="26"/>
  <c r="I47" i="26"/>
  <c r="Y46" i="26"/>
  <c r="Q46" i="26"/>
  <c r="I46" i="26"/>
  <c r="Y45" i="26"/>
  <c r="U45" i="26"/>
  <c r="Q45" i="26"/>
  <c r="I45" i="26"/>
  <c r="Y44" i="26"/>
  <c r="U44" i="26"/>
  <c r="Q44" i="26"/>
  <c r="I44" i="26"/>
  <c r="Y43" i="26"/>
  <c r="U43" i="26"/>
  <c r="Q43" i="26"/>
  <c r="I43" i="26"/>
  <c r="Y42" i="26"/>
  <c r="U42" i="26"/>
  <c r="Q42" i="26"/>
  <c r="I42" i="26"/>
  <c r="Y41" i="26"/>
  <c r="U41" i="26"/>
  <c r="Q41" i="26"/>
  <c r="I41" i="26"/>
  <c r="Y40" i="26"/>
  <c r="U40" i="26"/>
  <c r="Q40" i="26"/>
  <c r="I40" i="26"/>
  <c r="Y39" i="26"/>
  <c r="U39" i="26"/>
  <c r="Q39" i="26"/>
  <c r="I39" i="26"/>
  <c r="Y38" i="26"/>
  <c r="U38" i="26"/>
  <c r="Q38" i="26"/>
  <c r="I38" i="26"/>
  <c r="Y37" i="26"/>
  <c r="U37" i="26"/>
  <c r="Q37" i="26"/>
  <c r="I37" i="26"/>
  <c r="Y36" i="26"/>
  <c r="U36" i="26"/>
  <c r="Q36" i="26"/>
  <c r="I36" i="26"/>
  <c r="Y35" i="26"/>
  <c r="U35" i="26"/>
  <c r="Q35" i="26"/>
  <c r="I35" i="26"/>
  <c r="Y34" i="26"/>
  <c r="U34" i="26"/>
  <c r="Q34" i="26"/>
  <c r="I34" i="26"/>
  <c r="Y33" i="26"/>
  <c r="U33" i="26"/>
  <c r="Q33" i="26"/>
  <c r="I33" i="26"/>
  <c r="Y32" i="26"/>
  <c r="U32" i="26"/>
  <c r="Q32" i="26"/>
  <c r="I32" i="26"/>
  <c r="Y31" i="26"/>
  <c r="U31" i="26"/>
  <c r="Q31" i="26"/>
  <c r="I31" i="26"/>
  <c r="Y30" i="26"/>
  <c r="U30" i="26"/>
  <c r="Q30" i="26"/>
  <c r="I30" i="26"/>
  <c r="Y29" i="26"/>
  <c r="U29" i="26"/>
  <c r="Q29" i="26"/>
  <c r="I29" i="26"/>
  <c r="Y28" i="26"/>
  <c r="U28" i="26"/>
  <c r="Q28" i="26"/>
  <c r="I28" i="26"/>
  <c r="Y27" i="26"/>
  <c r="U27" i="26"/>
  <c r="Q27" i="26"/>
  <c r="I27" i="26"/>
  <c r="Y26" i="26"/>
  <c r="U26" i="26"/>
  <c r="Q26" i="26"/>
  <c r="I26" i="26"/>
  <c r="Y25" i="26"/>
  <c r="U25" i="26"/>
  <c r="Q25" i="26"/>
  <c r="I25" i="26"/>
  <c r="Y24" i="26"/>
  <c r="U24" i="26"/>
  <c r="Q24" i="26"/>
  <c r="I24" i="26"/>
  <c r="Y23" i="26"/>
  <c r="U23" i="26"/>
  <c r="Q23" i="26"/>
  <c r="I23" i="26"/>
  <c r="Y22" i="26"/>
  <c r="U22" i="26"/>
  <c r="Q22" i="26"/>
  <c r="I22" i="26"/>
  <c r="Y21" i="26"/>
  <c r="U21" i="26"/>
  <c r="Q21" i="26"/>
  <c r="I21" i="26"/>
  <c r="Y20" i="26"/>
  <c r="U20" i="26"/>
  <c r="Q20" i="26"/>
  <c r="I20" i="26"/>
  <c r="Y19" i="26"/>
  <c r="U19" i="26"/>
  <c r="Q19" i="26"/>
  <c r="I19" i="26"/>
  <c r="Y18" i="26"/>
  <c r="U18" i="26"/>
  <c r="Q18" i="26"/>
  <c r="I18" i="26"/>
  <c r="Y17" i="26"/>
  <c r="U17" i="26"/>
  <c r="Q17" i="26"/>
  <c r="I17" i="26"/>
  <c r="Y16" i="26"/>
  <c r="U16" i="26"/>
  <c r="Q16" i="26"/>
  <c r="I16" i="26"/>
  <c r="Y15" i="26"/>
  <c r="U15" i="26"/>
  <c r="Q15" i="26"/>
  <c r="I15" i="26"/>
  <c r="Y14" i="26"/>
  <c r="U14" i="26"/>
  <c r="Q14" i="26"/>
  <c r="I14" i="26"/>
  <c r="Y13" i="26"/>
  <c r="U13" i="26"/>
  <c r="Q13" i="26"/>
  <c r="I13" i="26"/>
  <c r="Y12" i="26"/>
  <c r="U12" i="26"/>
  <c r="Q12" i="26"/>
  <c r="I12" i="26"/>
  <c r="Y11" i="26"/>
  <c r="Q11" i="26"/>
  <c r="I11" i="26"/>
  <c r="Y10" i="26"/>
  <c r="Q10" i="26"/>
  <c r="I10" i="26"/>
  <c r="Y9" i="26"/>
  <c r="Q9" i="26"/>
  <c r="I9" i="26"/>
  <c r="Y8" i="26"/>
  <c r="Q8" i="26"/>
  <c r="I8" i="26"/>
  <c r="Y7" i="26"/>
  <c r="Q7" i="26"/>
  <c r="I7" i="26"/>
  <c r="Y6" i="26"/>
  <c r="Q6" i="26"/>
  <c r="I6" i="26"/>
  <c r="Y5" i="26"/>
  <c r="Q5" i="26"/>
  <c r="I5" i="26"/>
  <c r="Y4" i="26"/>
  <c r="Q4" i="26"/>
  <c r="I4" i="26"/>
  <c r="Y3" i="26"/>
  <c r="Q3" i="26"/>
  <c r="I3" i="26"/>
  <c r="Y2" i="26"/>
  <c r="Q2" i="26"/>
  <c r="I2" i="26"/>
  <c r="AA1" i="26"/>
  <c r="Y1" i="26"/>
  <c r="W1" i="26"/>
  <c r="U1" i="26"/>
  <c r="S1" i="26"/>
  <c r="Q1" i="26"/>
  <c r="O1" i="26"/>
  <c r="M1" i="26"/>
  <c r="K1" i="26"/>
  <c r="I1" i="26"/>
  <c r="G1" i="26"/>
  <c r="E1" i="26"/>
  <c r="C1" i="26"/>
  <c r="A1" i="26"/>
  <c r="Y56" i="25"/>
  <c r="Q56" i="25"/>
  <c r="I56" i="25"/>
  <c r="Y55" i="25"/>
  <c r="Q55" i="25"/>
  <c r="I55" i="25"/>
  <c r="Y54" i="25"/>
  <c r="Q54" i="25"/>
  <c r="I54" i="25"/>
  <c r="Y53" i="25"/>
  <c r="Q53" i="25"/>
  <c r="I53" i="25"/>
  <c r="Y52" i="25"/>
  <c r="Q52" i="25"/>
  <c r="I52" i="25"/>
  <c r="Y51" i="25"/>
  <c r="Q51" i="25"/>
  <c r="I51" i="25"/>
  <c r="Y50" i="25"/>
  <c r="Q50" i="25"/>
  <c r="I50" i="25"/>
  <c r="Y49" i="25"/>
  <c r="Q49" i="25"/>
  <c r="I49" i="25"/>
  <c r="Y48" i="25"/>
  <c r="Q48" i="25"/>
  <c r="I48" i="25"/>
  <c r="Y47" i="25"/>
  <c r="Q47" i="25"/>
  <c r="I47" i="25"/>
  <c r="Y46" i="25"/>
  <c r="Q46" i="25"/>
  <c r="I46" i="25"/>
  <c r="Y45" i="25"/>
  <c r="U45" i="25"/>
  <c r="Q45" i="25"/>
  <c r="I45" i="25"/>
  <c r="Y44" i="25"/>
  <c r="U44" i="25"/>
  <c r="Q44" i="25"/>
  <c r="I44" i="25"/>
  <c r="Y43" i="25"/>
  <c r="U43" i="25"/>
  <c r="Q43" i="25"/>
  <c r="I43" i="25"/>
  <c r="Y42" i="25"/>
  <c r="U42" i="25"/>
  <c r="Q42" i="25"/>
  <c r="I42" i="25"/>
  <c r="Y41" i="25"/>
  <c r="U41" i="25"/>
  <c r="Q41" i="25"/>
  <c r="I41" i="25"/>
  <c r="Y40" i="25"/>
  <c r="U40" i="25"/>
  <c r="Q40" i="25"/>
  <c r="I40" i="25"/>
  <c r="Y39" i="25"/>
  <c r="U39" i="25"/>
  <c r="Q39" i="25"/>
  <c r="I39" i="25"/>
  <c r="Y38" i="25"/>
  <c r="U38" i="25"/>
  <c r="Q38" i="25"/>
  <c r="I38" i="25"/>
  <c r="Y37" i="25"/>
  <c r="U37" i="25"/>
  <c r="Q37" i="25"/>
  <c r="I37" i="25"/>
  <c r="Y36" i="25"/>
  <c r="U36" i="25"/>
  <c r="Q36" i="25"/>
  <c r="I36" i="25"/>
  <c r="Y35" i="25"/>
  <c r="U35" i="25"/>
  <c r="Q35" i="25"/>
  <c r="I35" i="25"/>
  <c r="Y34" i="25"/>
  <c r="U34" i="25"/>
  <c r="Q34" i="25"/>
  <c r="I34" i="25"/>
  <c r="Y33" i="25"/>
  <c r="U33" i="25"/>
  <c r="Q33" i="25"/>
  <c r="I33" i="25"/>
  <c r="Y32" i="25"/>
  <c r="U32" i="25"/>
  <c r="Q32" i="25"/>
  <c r="I32" i="25"/>
  <c r="Y31" i="25"/>
  <c r="U31" i="25"/>
  <c r="Q31" i="25"/>
  <c r="I31" i="25"/>
  <c r="Y30" i="25"/>
  <c r="U30" i="25"/>
  <c r="Q30" i="25"/>
  <c r="I30" i="25"/>
  <c r="Y29" i="25"/>
  <c r="U29" i="25"/>
  <c r="Q29" i="25"/>
  <c r="I29" i="25"/>
  <c r="Y28" i="25"/>
  <c r="U28" i="25"/>
  <c r="Q28" i="25"/>
  <c r="I28" i="25"/>
  <c r="Y27" i="25"/>
  <c r="U27" i="25"/>
  <c r="Q27" i="25"/>
  <c r="I27" i="25"/>
  <c r="Y26" i="25"/>
  <c r="U26" i="25"/>
  <c r="Q26" i="25"/>
  <c r="I26" i="25"/>
  <c r="Y25" i="25"/>
  <c r="U25" i="25"/>
  <c r="Q25" i="25"/>
  <c r="I25" i="25"/>
  <c r="Y24" i="25"/>
  <c r="U24" i="25"/>
  <c r="Q24" i="25"/>
  <c r="I24" i="25"/>
  <c r="Y23" i="25"/>
  <c r="U23" i="25"/>
  <c r="Q23" i="25"/>
  <c r="I23" i="25"/>
  <c r="Y22" i="25"/>
  <c r="U22" i="25"/>
  <c r="Q22" i="25"/>
  <c r="I22" i="25"/>
  <c r="Y21" i="25"/>
  <c r="U21" i="25"/>
  <c r="Q21" i="25"/>
  <c r="I21" i="25"/>
  <c r="Y20" i="25"/>
  <c r="U20" i="25"/>
  <c r="Q20" i="25"/>
  <c r="I20" i="25"/>
  <c r="Y19" i="25"/>
  <c r="U19" i="25"/>
  <c r="Q19" i="25"/>
  <c r="I19" i="25"/>
  <c r="Y18" i="25"/>
  <c r="U18" i="25"/>
  <c r="Q18" i="25"/>
  <c r="I18" i="25"/>
  <c r="Y17" i="25"/>
  <c r="U17" i="25"/>
  <c r="Q17" i="25"/>
  <c r="I17" i="25"/>
  <c r="Y16" i="25"/>
  <c r="U16" i="25"/>
  <c r="Q16" i="25"/>
  <c r="I16" i="25"/>
  <c r="Y15" i="25"/>
  <c r="U15" i="25"/>
  <c r="Q15" i="25"/>
  <c r="I15" i="25"/>
  <c r="Y14" i="25"/>
  <c r="U14" i="25"/>
  <c r="Q14" i="25"/>
  <c r="I14" i="25"/>
  <c r="Y13" i="25"/>
  <c r="U13" i="25"/>
  <c r="Q13" i="25"/>
  <c r="I13" i="25"/>
  <c r="Y12" i="25"/>
  <c r="U12" i="25"/>
  <c r="Q12" i="25"/>
  <c r="I12" i="25"/>
  <c r="Y11" i="25"/>
  <c r="Q11" i="25"/>
  <c r="I11" i="25"/>
  <c r="Y10" i="25"/>
  <c r="Q10" i="25"/>
  <c r="I10" i="25"/>
  <c r="Y9" i="25"/>
  <c r="Q9" i="25"/>
  <c r="I9" i="25"/>
  <c r="Y8" i="25"/>
  <c r="Q8" i="25"/>
  <c r="I8" i="25"/>
  <c r="Y7" i="25"/>
  <c r="Q7" i="25"/>
  <c r="I7" i="25"/>
  <c r="Y6" i="25"/>
  <c r="Q6" i="25"/>
  <c r="I6" i="25"/>
  <c r="Y5" i="25"/>
  <c r="Q5" i="25"/>
  <c r="I5" i="25"/>
  <c r="Y4" i="25"/>
  <c r="Q4" i="25"/>
  <c r="I4" i="25"/>
  <c r="Y3" i="25"/>
  <c r="Q3" i="25"/>
  <c r="I3" i="25"/>
  <c r="Y2" i="25"/>
  <c r="Q2" i="25"/>
  <c r="I2" i="25"/>
  <c r="AA1" i="25"/>
  <c r="Y1" i="25"/>
  <c r="W1" i="25"/>
  <c r="U1" i="25"/>
  <c r="S1" i="25"/>
  <c r="Q1" i="25"/>
  <c r="O1" i="25"/>
  <c r="M1" i="25"/>
  <c r="K1" i="25"/>
  <c r="I1" i="25"/>
  <c r="G1" i="25"/>
  <c r="E1" i="25"/>
  <c r="C1" i="25"/>
  <c r="A1" i="25"/>
  <c r="Y56" i="24"/>
  <c r="U56" i="24"/>
  <c r="Q56" i="24"/>
  <c r="I56" i="24"/>
  <c r="Y55" i="24"/>
  <c r="Q55" i="24"/>
  <c r="I55" i="24"/>
  <c r="Y54" i="24"/>
  <c r="Q54" i="24"/>
  <c r="I54" i="24"/>
  <c r="Y53" i="24"/>
  <c r="Q53" i="24"/>
  <c r="I53" i="24"/>
  <c r="Y52" i="24"/>
  <c r="U52" i="24"/>
  <c r="Q52" i="24"/>
  <c r="I52" i="24"/>
  <c r="Y51" i="24"/>
  <c r="Q51" i="24"/>
  <c r="I51" i="24"/>
  <c r="Y50" i="24"/>
  <c r="Q50" i="24"/>
  <c r="I50" i="24"/>
  <c r="Y49" i="24"/>
  <c r="Q49" i="24"/>
  <c r="I49" i="24"/>
  <c r="Y48" i="24"/>
  <c r="Q48" i="24"/>
  <c r="I48" i="24"/>
  <c r="Y47" i="24"/>
  <c r="Q47" i="24"/>
  <c r="I47" i="24"/>
  <c r="Y46" i="24"/>
  <c r="Q46" i="24"/>
  <c r="I46" i="24"/>
  <c r="Y45" i="24"/>
  <c r="U45" i="24"/>
  <c r="Q45" i="24"/>
  <c r="I45" i="24"/>
  <c r="Y44" i="24"/>
  <c r="U44" i="24"/>
  <c r="Q44" i="24"/>
  <c r="I44" i="24"/>
  <c r="Y43" i="24"/>
  <c r="U43" i="24"/>
  <c r="Q43" i="24"/>
  <c r="I43" i="24"/>
  <c r="Y42" i="24"/>
  <c r="U42" i="24"/>
  <c r="Q42" i="24"/>
  <c r="I42" i="24"/>
  <c r="Y41" i="24"/>
  <c r="U41" i="24"/>
  <c r="Q41" i="24"/>
  <c r="I41" i="24"/>
  <c r="Y40" i="24"/>
  <c r="U40" i="24"/>
  <c r="Q40" i="24"/>
  <c r="I40" i="24"/>
  <c r="Y39" i="24"/>
  <c r="U39" i="24"/>
  <c r="Q39" i="24"/>
  <c r="I39" i="24"/>
  <c r="Y38" i="24"/>
  <c r="U38" i="24"/>
  <c r="Q38" i="24"/>
  <c r="I38" i="24"/>
  <c r="Y37" i="24"/>
  <c r="U37" i="24"/>
  <c r="Q37" i="24"/>
  <c r="I37" i="24"/>
  <c r="Y36" i="24"/>
  <c r="U36" i="24"/>
  <c r="Q36" i="24"/>
  <c r="I36" i="24"/>
  <c r="Y35" i="24"/>
  <c r="U35" i="24"/>
  <c r="Q35" i="24"/>
  <c r="I35" i="24"/>
  <c r="Y34" i="24"/>
  <c r="U34" i="24"/>
  <c r="Q34" i="24"/>
  <c r="I34" i="24"/>
  <c r="Y33" i="24"/>
  <c r="U33" i="24"/>
  <c r="Q33" i="24"/>
  <c r="I33" i="24"/>
  <c r="Y32" i="24"/>
  <c r="U32" i="24"/>
  <c r="Q32" i="24"/>
  <c r="I32" i="24"/>
  <c r="Y31" i="24"/>
  <c r="U31" i="24"/>
  <c r="Q31" i="24"/>
  <c r="I31" i="24"/>
  <c r="Y30" i="24"/>
  <c r="U30" i="24"/>
  <c r="Q30" i="24"/>
  <c r="I30" i="24"/>
  <c r="Y29" i="24"/>
  <c r="U29" i="24"/>
  <c r="Q29" i="24"/>
  <c r="I29" i="24"/>
  <c r="Y28" i="24"/>
  <c r="U28" i="24"/>
  <c r="Q28" i="24"/>
  <c r="I28" i="24"/>
  <c r="Y27" i="24"/>
  <c r="U27" i="24"/>
  <c r="Q27" i="24"/>
  <c r="I27" i="24"/>
  <c r="Y26" i="24"/>
  <c r="U26" i="24"/>
  <c r="Q26" i="24"/>
  <c r="I26" i="24"/>
  <c r="Y25" i="24"/>
  <c r="U25" i="24"/>
  <c r="Q25" i="24"/>
  <c r="I25" i="24"/>
  <c r="Y24" i="24"/>
  <c r="U24" i="24"/>
  <c r="Q24" i="24"/>
  <c r="I24" i="24"/>
  <c r="Y23" i="24"/>
  <c r="U23" i="24"/>
  <c r="Q23" i="24"/>
  <c r="I23" i="24"/>
  <c r="Y22" i="24"/>
  <c r="U22" i="24"/>
  <c r="Q22" i="24"/>
  <c r="I22" i="24"/>
  <c r="Y21" i="24"/>
  <c r="U21" i="24"/>
  <c r="Q21" i="24"/>
  <c r="I21" i="24"/>
  <c r="Y20" i="24"/>
  <c r="U20" i="24"/>
  <c r="Q20" i="24"/>
  <c r="I20" i="24"/>
  <c r="Y19" i="24"/>
  <c r="U19" i="24"/>
  <c r="Q19" i="24"/>
  <c r="I19" i="24"/>
  <c r="Y18" i="24"/>
  <c r="U18" i="24"/>
  <c r="Q18" i="24"/>
  <c r="I18" i="24"/>
  <c r="Y17" i="24"/>
  <c r="U17" i="24"/>
  <c r="Q17" i="24"/>
  <c r="I17" i="24"/>
  <c r="Y16" i="24"/>
  <c r="U16" i="24"/>
  <c r="Q16" i="24"/>
  <c r="I16" i="24"/>
  <c r="Y15" i="24"/>
  <c r="U15" i="24"/>
  <c r="Q15" i="24"/>
  <c r="I15" i="24"/>
  <c r="Y14" i="24"/>
  <c r="U14" i="24"/>
  <c r="Q14" i="24"/>
  <c r="I14" i="24"/>
  <c r="Y13" i="24"/>
  <c r="U13" i="24"/>
  <c r="Q13" i="24"/>
  <c r="I13" i="24"/>
  <c r="Y12" i="24"/>
  <c r="U12" i="24"/>
  <c r="Q12" i="24"/>
  <c r="I12" i="24"/>
  <c r="Y11" i="24"/>
  <c r="Q11" i="24"/>
  <c r="I11" i="24"/>
  <c r="Y10" i="24"/>
  <c r="Q10" i="24"/>
  <c r="I10" i="24"/>
  <c r="Y9" i="24"/>
  <c r="Q9" i="24"/>
  <c r="I9" i="24"/>
  <c r="Y8" i="24"/>
  <c r="Q8" i="24"/>
  <c r="I8" i="24"/>
  <c r="Y7" i="24"/>
  <c r="Q7" i="24"/>
  <c r="I7" i="24"/>
  <c r="Y6" i="24"/>
  <c r="Q6" i="24"/>
  <c r="I6" i="24"/>
  <c r="Y5" i="24"/>
  <c r="Q5" i="24"/>
  <c r="I5" i="24"/>
  <c r="Y4" i="24"/>
  <c r="Q4" i="24"/>
  <c r="I4" i="24"/>
  <c r="Y3" i="24"/>
  <c r="Q3" i="24"/>
  <c r="I3" i="24"/>
  <c r="Y2" i="24"/>
  <c r="Q2" i="24"/>
  <c r="I2" i="24"/>
  <c r="AA1" i="24"/>
  <c r="Y1" i="24"/>
  <c r="W1" i="24"/>
  <c r="U1" i="24"/>
  <c r="S1" i="24"/>
  <c r="Q1" i="24"/>
  <c r="O1" i="24"/>
  <c r="M1" i="24"/>
  <c r="K1" i="24"/>
  <c r="I1" i="24"/>
  <c r="G1" i="24"/>
  <c r="E1" i="24"/>
  <c r="C1" i="24"/>
  <c r="A1" i="24"/>
  <c r="Y56" i="23"/>
  <c r="Q56" i="23"/>
  <c r="I56" i="23"/>
  <c r="Y55" i="23"/>
  <c r="Q55" i="23"/>
  <c r="I55" i="23"/>
  <c r="Y54" i="23"/>
  <c r="Q54" i="23"/>
  <c r="I54" i="23"/>
  <c r="Y53" i="23"/>
  <c r="Q53" i="23"/>
  <c r="I53" i="23"/>
  <c r="Y52" i="23"/>
  <c r="Q52" i="23"/>
  <c r="I52" i="23"/>
  <c r="Y51" i="23"/>
  <c r="Q51" i="23"/>
  <c r="I51" i="23"/>
  <c r="Y50" i="23"/>
  <c r="Q50" i="23"/>
  <c r="I50" i="23"/>
  <c r="Y49" i="23"/>
  <c r="Q49" i="23"/>
  <c r="I49" i="23"/>
  <c r="Y48" i="23"/>
  <c r="Q48" i="23"/>
  <c r="I48" i="23"/>
  <c r="Y47" i="23"/>
  <c r="Q47" i="23"/>
  <c r="I47" i="23"/>
  <c r="Y46" i="23"/>
  <c r="Q46" i="23"/>
  <c r="I46" i="23"/>
  <c r="Y45" i="23"/>
  <c r="U45" i="23"/>
  <c r="Q45" i="23"/>
  <c r="I45" i="23"/>
  <c r="Y44" i="23"/>
  <c r="U44" i="23"/>
  <c r="Q44" i="23"/>
  <c r="I44" i="23"/>
  <c r="Y43" i="23"/>
  <c r="U43" i="23"/>
  <c r="Q43" i="23"/>
  <c r="I43" i="23"/>
  <c r="Y42" i="23"/>
  <c r="U42" i="23"/>
  <c r="Q42" i="23"/>
  <c r="I42" i="23"/>
  <c r="Y41" i="23"/>
  <c r="U41" i="23"/>
  <c r="Q41" i="23"/>
  <c r="I41" i="23"/>
  <c r="Y40" i="23"/>
  <c r="U40" i="23"/>
  <c r="Q40" i="23"/>
  <c r="I40" i="23"/>
  <c r="Y39" i="23"/>
  <c r="U39" i="23"/>
  <c r="Q39" i="23"/>
  <c r="I39" i="23"/>
  <c r="Y38" i="23"/>
  <c r="U38" i="23"/>
  <c r="Q38" i="23"/>
  <c r="I38" i="23"/>
  <c r="Y37" i="23"/>
  <c r="U37" i="23"/>
  <c r="Q37" i="23"/>
  <c r="I37" i="23"/>
  <c r="Y36" i="23"/>
  <c r="U36" i="23"/>
  <c r="Q36" i="23"/>
  <c r="I36" i="23"/>
  <c r="Y35" i="23"/>
  <c r="U35" i="23"/>
  <c r="Q35" i="23"/>
  <c r="I35" i="23"/>
  <c r="Y34" i="23"/>
  <c r="U34" i="23"/>
  <c r="Q34" i="23"/>
  <c r="I34" i="23"/>
  <c r="Y33" i="23"/>
  <c r="U33" i="23"/>
  <c r="Q33" i="23"/>
  <c r="I33" i="23"/>
  <c r="Y32" i="23"/>
  <c r="U32" i="23"/>
  <c r="Q32" i="23"/>
  <c r="I32" i="23"/>
  <c r="Y31" i="23"/>
  <c r="U31" i="23"/>
  <c r="Q31" i="23"/>
  <c r="I31" i="23"/>
  <c r="Y30" i="23"/>
  <c r="U30" i="23"/>
  <c r="Q30" i="23"/>
  <c r="I30" i="23"/>
  <c r="Y29" i="23"/>
  <c r="U29" i="23"/>
  <c r="Q29" i="23"/>
  <c r="I29" i="23"/>
  <c r="Y28" i="23"/>
  <c r="U28" i="23"/>
  <c r="Q28" i="23"/>
  <c r="I28" i="23"/>
  <c r="Y27" i="23"/>
  <c r="U27" i="23"/>
  <c r="Q27" i="23"/>
  <c r="I27" i="23"/>
  <c r="Y26" i="23"/>
  <c r="U26" i="23"/>
  <c r="Q26" i="23"/>
  <c r="I26" i="23"/>
  <c r="Y25" i="23"/>
  <c r="U25" i="23"/>
  <c r="Q25" i="23"/>
  <c r="I25" i="23"/>
  <c r="Y24" i="23"/>
  <c r="U24" i="23"/>
  <c r="Q24" i="23"/>
  <c r="I24" i="23"/>
  <c r="Y23" i="23"/>
  <c r="U23" i="23"/>
  <c r="Q23" i="23"/>
  <c r="I23" i="23"/>
  <c r="Y22" i="23"/>
  <c r="U22" i="23"/>
  <c r="Q22" i="23"/>
  <c r="I22" i="23"/>
  <c r="Y21" i="23"/>
  <c r="U21" i="23"/>
  <c r="Q21" i="23"/>
  <c r="I21" i="23"/>
  <c r="Y20" i="23"/>
  <c r="U20" i="23"/>
  <c r="Q20" i="23"/>
  <c r="I20" i="23"/>
  <c r="Y19" i="23"/>
  <c r="U19" i="23"/>
  <c r="Q19" i="23"/>
  <c r="I19" i="23"/>
  <c r="Y18" i="23"/>
  <c r="U18" i="23"/>
  <c r="Q18" i="23"/>
  <c r="I18" i="23"/>
  <c r="Y17" i="23"/>
  <c r="U17" i="23"/>
  <c r="Q17" i="23"/>
  <c r="I17" i="23"/>
  <c r="Y16" i="23"/>
  <c r="U16" i="23"/>
  <c r="Q16" i="23"/>
  <c r="I16" i="23"/>
  <c r="Y15" i="23"/>
  <c r="U15" i="23"/>
  <c r="Q15" i="23"/>
  <c r="I15" i="23"/>
  <c r="Y14" i="23"/>
  <c r="U14" i="23"/>
  <c r="Q14" i="23"/>
  <c r="I14" i="23"/>
  <c r="Y13" i="23"/>
  <c r="U13" i="23"/>
  <c r="Q13" i="23"/>
  <c r="I13" i="23"/>
  <c r="Y12" i="23"/>
  <c r="U12" i="23"/>
  <c r="Q12" i="23"/>
  <c r="I12" i="23"/>
  <c r="Y11" i="23"/>
  <c r="Q11" i="23"/>
  <c r="I11" i="23"/>
  <c r="Y10" i="23"/>
  <c r="Q10" i="23"/>
  <c r="I10" i="23"/>
  <c r="Y9" i="23"/>
  <c r="Q9" i="23"/>
  <c r="I9" i="23"/>
  <c r="Y8" i="23"/>
  <c r="Q8" i="23"/>
  <c r="I8" i="23"/>
  <c r="Y7" i="23"/>
  <c r="Q7" i="23"/>
  <c r="I7" i="23"/>
  <c r="Y6" i="23"/>
  <c r="Q6" i="23"/>
  <c r="I6" i="23"/>
  <c r="Y5" i="23"/>
  <c r="Q5" i="23"/>
  <c r="I5" i="23"/>
  <c r="Y4" i="23"/>
  <c r="Q4" i="23"/>
  <c r="I4" i="23"/>
  <c r="Y3" i="23"/>
  <c r="Q3" i="23"/>
  <c r="I3" i="23"/>
  <c r="Y2" i="23"/>
  <c r="Q2" i="23"/>
  <c r="I2" i="23"/>
  <c r="AA1" i="23"/>
  <c r="Y1" i="23"/>
  <c r="W1" i="23"/>
  <c r="U1" i="23"/>
  <c r="S1" i="23"/>
  <c r="Q1" i="23"/>
  <c r="O1" i="23"/>
  <c r="M1" i="23"/>
  <c r="K1" i="23"/>
  <c r="I1" i="23"/>
  <c r="G1" i="23"/>
  <c r="E1" i="23"/>
  <c r="C1" i="23"/>
  <c r="A1" i="23"/>
  <c r="Y56" i="22"/>
  <c r="U56" i="22"/>
  <c r="Q56" i="22"/>
  <c r="I56" i="22"/>
  <c r="Y55" i="22"/>
  <c r="Q55" i="22"/>
  <c r="I55" i="22"/>
  <c r="Y54" i="22"/>
  <c r="Q54" i="22"/>
  <c r="I54" i="22"/>
  <c r="Y53" i="22"/>
  <c r="Q53" i="22"/>
  <c r="I53" i="22"/>
  <c r="Y52" i="22"/>
  <c r="U52" i="22"/>
  <c r="Q52" i="22"/>
  <c r="I52" i="22"/>
  <c r="Y51" i="22"/>
  <c r="Q51" i="22"/>
  <c r="I51" i="22"/>
  <c r="Y50" i="22"/>
  <c r="Q50" i="22"/>
  <c r="I50" i="22"/>
  <c r="Y49" i="22"/>
  <c r="Q49" i="22"/>
  <c r="I49" i="22"/>
  <c r="Y48" i="22"/>
  <c r="Q48" i="22"/>
  <c r="I48" i="22"/>
  <c r="Y47" i="22"/>
  <c r="Q47" i="22"/>
  <c r="I47" i="22"/>
  <c r="Y46" i="22"/>
  <c r="Q46" i="22"/>
  <c r="I46" i="22"/>
  <c r="Y45" i="22"/>
  <c r="U45" i="22"/>
  <c r="Q45" i="22"/>
  <c r="I45" i="22"/>
  <c r="Y44" i="22"/>
  <c r="U44" i="22"/>
  <c r="Q44" i="22"/>
  <c r="I44" i="22"/>
  <c r="Y43" i="22"/>
  <c r="U43" i="22"/>
  <c r="Q43" i="22"/>
  <c r="I43" i="22"/>
  <c r="Y42" i="22"/>
  <c r="U42" i="22"/>
  <c r="Q42" i="22"/>
  <c r="I42" i="22"/>
  <c r="Y41" i="22"/>
  <c r="U41" i="22"/>
  <c r="Q41" i="22"/>
  <c r="I41" i="22"/>
  <c r="Y40" i="22"/>
  <c r="U40" i="22"/>
  <c r="Q40" i="22"/>
  <c r="I40" i="22"/>
  <c r="Y39" i="22"/>
  <c r="U39" i="22"/>
  <c r="Q39" i="22"/>
  <c r="I39" i="22"/>
  <c r="Y38" i="22"/>
  <c r="U38" i="22"/>
  <c r="Q38" i="22"/>
  <c r="I38" i="22"/>
  <c r="Y37" i="22"/>
  <c r="U37" i="22"/>
  <c r="Q37" i="22"/>
  <c r="I37" i="22"/>
  <c r="Y36" i="22"/>
  <c r="U36" i="22"/>
  <c r="Q36" i="22"/>
  <c r="I36" i="22"/>
  <c r="Y35" i="22"/>
  <c r="U35" i="22"/>
  <c r="Q35" i="22"/>
  <c r="I35" i="22"/>
  <c r="Y34" i="22"/>
  <c r="U34" i="22"/>
  <c r="Q34" i="22"/>
  <c r="I34" i="22"/>
  <c r="Y33" i="22"/>
  <c r="U33" i="22"/>
  <c r="Q33" i="22"/>
  <c r="I33" i="22"/>
  <c r="Y32" i="22"/>
  <c r="U32" i="22"/>
  <c r="Q32" i="22"/>
  <c r="I32" i="22"/>
  <c r="Y31" i="22"/>
  <c r="U31" i="22"/>
  <c r="Q31" i="22"/>
  <c r="I31" i="22"/>
  <c r="Y30" i="22"/>
  <c r="U30" i="22"/>
  <c r="Q30" i="22"/>
  <c r="I30" i="22"/>
  <c r="Y29" i="22"/>
  <c r="U29" i="22"/>
  <c r="Q29" i="22"/>
  <c r="I29" i="22"/>
  <c r="Y28" i="22"/>
  <c r="U28" i="22"/>
  <c r="Q28" i="22"/>
  <c r="I28" i="22"/>
  <c r="Y27" i="22"/>
  <c r="U27" i="22"/>
  <c r="Q27" i="22"/>
  <c r="I27" i="22"/>
  <c r="Y26" i="22"/>
  <c r="U26" i="22"/>
  <c r="Q26" i="22"/>
  <c r="I26" i="22"/>
  <c r="Y25" i="22"/>
  <c r="U25" i="22"/>
  <c r="Q25" i="22"/>
  <c r="I25" i="22"/>
  <c r="Y24" i="22"/>
  <c r="U24" i="22"/>
  <c r="Q24" i="22"/>
  <c r="I24" i="22"/>
  <c r="Y23" i="22"/>
  <c r="U23" i="22"/>
  <c r="Q23" i="22"/>
  <c r="I23" i="22"/>
  <c r="Y22" i="22"/>
  <c r="U22" i="22"/>
  <c r="Q22" i="22"/>
  <c r="I22" i="22"/>
  <c r="Y21" i="22"/>
  <c r="U21" i="22"/>
  <c r="Q21" i="22"/>
  <c r="I21" i="22"/>
  <c r="Y20" i="22"/>
  <c r="U20" i="22"/>
  <c r="Q20" i="22"/>
  <c r="I20" i="22"/>
  <c r="Y19" i="22"/>
  <c r="U19" i="22"/>
  <c r="Q19" i="22"/>
  <c r="I19" i="22"/>
  <c r="Y18" i="22"/>
  <c r="U18" i="22"/>
  <c r="Q18" i="22"/>
  <c r="I18" i="22"/>
  <c r="Y17" i="22"/>
  <c r="U17" i="22"/>
  <c r="Q17" i="22"/>
  <c r="I17" i="22"/>
  <c r="Y16" i="22"/>
  <c r="U16" i="22"/>
  <c r="Q16" i="22"/>
  <c r="I16" i="22"/>
  <c r="Y15" i="22"/>
  <c r="U15" i="22"/>
  <c r="Q15" i="22"/>
  <c r="I15" i="22"/>
  <c r="Y14" i="22"/>
  <c r="U14" i="22"/>
  <c r="Q14" i="22"/>
  <c r="I14" i="22"/>
  <c r="Y13" i="22"/>
  <c r="U13" i="22"/>
  <c r="Q13" i="22"/>
  <c r="I13" i="22"/>
  <c r="Y12" i="22"/>
  <c r="U12" i="22"/>
  <c r="Q12" i="22"/>
  <c r="I12" i="22"/>
  <c r="Y11" i="22"/>
  <c r="Q11" i="22"/>
  <c r="I11" i="22"/>
  <c r="Y10" i="22"/>
  <c r="Q10" i="22"/>
  <c r="I10" i="22"/>
  <c r="Y9" i="22"/>
  <c r="Q9" i="22"/>
  <c r="I9" i="22"/>
  <c r="Y8" i="22"/>
  <c r="Q8" i="22"/>
  <c r="I8" i="22"/>
  <c r="Y7" i="22"/>
  <c r="Q7" i="22"/>
  <c r="I7" i="22"/>
  <c r="Y6" i="22"/>
  <c r="Q6" i="22"/>
  <c r="I6" i="22"/>
  <c r="Y5" i="22"/>
  <c r="Q5" i="22"/>
  <c r="I5" i="22"/>
  <c r="Y4" i="22"/>
  <c r="Q4" i="22"/>
  <c r="I4" i="22"/>
  <c r="Y3" i="22"/>
  <c r="Q3" i="22"/>
  <c r="I3" i="22"/>
  <c r="Y2" i="22"/>
  <c r="U2" i="22"/>
  <c r="Q2" i="22"/>
  <c r="I2" i="22"/>
  <c r="AA1" i="22"/>
  <c r="Y1" i="22"/>
  <c r="W1" i="22"/>
  <c r="U1" i="22"/>
  <c r="S1" i="22"/>
  <c r="Q1" i="22"/>
  <c r="O1" i="22"/>
  <c r="M1" i="22"/>
  <c r="K1" i="22"/>
  <c r="I1" i="22"/>
  <c r="G1" i="22"/>
  <c r="E1" i="22"/>
  <c r="C1" i="22"/>
  <c r="A1" i="22"/>
  <c r="AA1" i="21"/>
  <c r="Y1" i="21"/>
  <c r="W1" i="21"/>
  <c r="U1" i="21"/>
  <c r="S1" i="21"/>
  <c r="Q1" i="21"/>
  <c r="O1" i="21"/>
  <c r="M1" i="21"/>
  <c r="K1" i="21"/>
  <c r="I1" i="21"/>
  <c r="G1" i="21"/>
  <c r="E1" i="21"/>
  <c r="C1" i="21"/>
  <c r="A1" i="21"/>
  <c r="AA1" i="20"/>
  <c r="Y1" i="20"/>
  <c r="W1" i="20"/>
  <c r="U1" i="20"/>
  <c r="S1" i="20"/>
  <c r="Q1" i="20"/>
  <c r="O1" i="20"/>
  <c r="M1" i="20"/>
  <c r="K1" i="20"/>
  <c r="I1" i="20"/>
  <c r="G1" i="20"/>
  <c r="E1" i="20"/>
  <c r="C1" i="20"/>
  <c r="A1" i="20"/>
  <c r="AA1" i="19"/>
  <c r="Y1" i="19"/>
  <c r="W1" i="19"/>
  <c r="U1" i="19"/>
  <c r="S1" i="19"/>
  <c r="Q1" i="19"/>
  <c r="O1" i="19"/>
  <c r="M1" i="19"/>
  <c r="K1" i="19"/>
  <c r="I1" i="19"/>
  <c r="G1" i="19"/>
  <c r="E1" i="19"/>
  <c r="C1" i="19"/>
  <c r="A1" i="19"/>
  <c r="AA1" i="18"/>
  <c r="Y1" i="18"/>
  <c r="W1" i="18"/>
  <c r="U1" i="18"/>
  <c r="S1" i="18"/>
  <c r="Q1" i="18"/>
  <c r="O1" i="18"/>
  <c r="M1" i="18"/>
  <c r="K1" i="18"/>
  <c r="I1" i="18"/>
  <c r="G1" i="18"/>
  <c r="E1" i="18"/>
  <c r="C1" i="18"/>
  <c r="A1" i="18"/>
  <c r="AA1" i="17"/>
  <c r="Y1" i="17"/>
  <c r="W1" i="17"/>
  <c r="U1" i="17"/>
  <c r="S1" i="17"/>
  <c r="Q1" i="17"/>
  <c r="O1" i="17"/>
  <c r="M1" i="17"/>
  <c r="K1" i="17"/>
  <c r="I1" i="17"/>
  <c r="G1" i="17"/>
  <c r="E1" i="17"/>
  <c r="C1" i="17"/>
  <c r="A1" i="17"/>
  <c r="AA1" i="16"/>
  <c r="Y1" i="16"/>
  <c r="W1" i="16"/>
  <c r="U1" i="16"/>
  <c r="S1" i="16"/>
  <c r="Q1" i="16"/>
  <c r="O1" i="16"/>
  <c r="M1" i="16"/>
  <c r="K1" i="16"/>
  <c r="I1" i="16"/>
  <c r="G1" i="16"/>
  <c r="E1" i="16"/>
  <c r="C1" i="16"/>
  <c r="A1" i="16"/>
  <c r="AA1" i="15"/>
  <c r="Y1" i="15"/>
  <c r="W1" i="15"/>
  <c r="U1" i="15"/>
  <c r="S1" i="15"/>
  <c r="Q1" i="15"/>
  <c r="O1" i="15"/>
  <c r="M1" i="15"/>
  <c r="K1" i="15"/>
  <c r="I1" i="15"/>
  <c r="G1" i="15"/>
  <c r="E1" i="15"/>
  <c r="C1" i="15"/>
  <c r="A1" i="15"/>
  <c r="AA1" i="14"/>
  <c r="Y1" i="14"/>
  <c r="W1" i="14"/>
  <c r="U1" i="14"/>
  <c r="S1" i="14"/>
  <c r="Q1" i="14"/>
  <c r="O1" i="14"/>
  <c r="M1" i="14"/>
  <c r="K1" i="14"/>
  <c r="I1" i="14"/>
  <c r="G1" i="14"/>
  <c r="E1" i="14"/>
  <c r="C1" i="14"/>
  <c r="A1" i="14"/>
  <c r="AA1" i="13"/>
  <c r="Y1" i="13"/>
  <c r="W1" i="13"/>
  <c r="U1" i="13"/>
  <c r="S1" i="13"/>
  <c r="Q1" i="13"/>
  <c r="O1" i="13"/>
  <c r="M1" i="13"/>
  <c r="K1" i="13"/>
  <c r="I1" i="13"/>
  <c r="G1" i="13"/>
  <c r="E1" i="13"/>
  <c r="C1" i="13"/>
  <c r="A1" i="13"/>
  <c r="AA1" i="12"/>
  <c r="Y1" i="12"/>
  <c r="W1" i="12"/>
  <c r="U1" i="12"/>
  <c r="S1" i="12"/>
  <c r="Q1" i="12"/>
  <c r="O1" i="12"/>
  <c r="M1" i="12"/>
  <c r="K1" i="12"/>
  <c r="I1" i="12"/>
  <c r="G1" i="12"/>
  <c r="E1" i="12"/>
  <c r="C1" i="12"/>
  <c r="A1" i="12"/>
  <c r="AA1" i="11"/>
  <c r="Y1" i="11"/>
  <c r="W1" i="11"/>
  <c r="U1" i="11"/>
  <c r="S1" i="11"/>
  <c r="Q1" i="11"/>
  <c r="O1" i="11"/>
  <c r="M1" i="11"/>
  <c r="K1" i="11"/>
  <c r="I1" i="11"/>
  <c r="G1" i="11"/>
  <c r="E1" i="11"/>
  <c r="C1" i="11"/>
  <c r="A1" i="11"/>
  <c r="AA1" i="10"/>
  <c r="Y1" i="10"/>
  <c r="W1" i="10"/>
  <c r="U1" i="10"/>
  <c r="S1" i="10"/>
  <c r="Q1" i="10"/>
  <c r="O1" i="10"/>
  <c r="M1" i="10"/>
  <c r="K1" i="10"/>
  <c r="I1" i="10"/>
  <c r="G1" i="10"/>
  <c r="E1" i="10"/>
  <c r="C1" i="10"/>
  <c r="A1" i="10"/>
  <c r="AA1" i="9"/>
  <c r="Y1" i="9"/>
  <c r="W1" i="9"/>
  <c r="U1" i="9"/>
  <c r="S1" i="9"/>
  <c r="Q1" i="9"/>
  <c r="O1" i="9"/>
  <c r="M1" i="9"/>
  <c r="K1" i="9"/>
  <c r="I1" i="9"/>
  <c r="G1" i="9"/>
  <c r="E1" i="9"/>
  <c r="C1" i="9"/>
  <c r="A1" i="9"/>
  <c r="AA1" i="8"/>
  <c r="Y1" i="8"/>
  <c r="W1" i="8"/>
  <c r="U1" i="8"/>
  <c r="S1" i="8"/>
  <c r="Q1" i="8"/>
  <c r="O1" i="8"/>
  <c r="M1" i="8"/>
  <c r="K1" i="8"/>
  <c r="I1" i="8"/>
  <c r="G1" i="8"/>
  <c r="E1" i="8"/>
  <c r="C1" i="8"/>
  <c r="A1" i="8"/>
  <c r="AA1" i="7"/>
  <c r="Y1" i="7"/>
  <c r="W1" i="7"/>
  <c r="U1" i="7"/>
  <c r="S1" i="7"/>
  <c r="Q1" i="7"/>
  <c r="O1" i="7"/>
  <c r="M1" i="7"/>
  <c r="K1" i="7"/>
  <c r="I1" i="7"/>
  <c r="G1" i="7"/>
  <c r="E1" i="7"/>
  <c r="C1" i="7"/>
  <c r="A1" i="7"/>
  <c r="AA1" i="6"/>
  <c r="Y1" i="6"/>
  <c r="W1" i="6"/>
  <c r="U1" i="6"/>
  <c r="S1" i="6"/>
  <c r="Q1" i="6"/>
  <c r="O1" i="6"/>
  <c r="M1" i="6"/>
  <c r="K1" i="6"/>
  <c r="I1" i="6"/>
  <c r="G1" i="6"/>
  <c r="E1" i="6"/>
  <c r="C1" i="6"/>
  <c r="A1" i="6"/>
  <c r="AA1" i="5"/>
  <c r="Y1" i="5"/>
  <c r="W1" i="5"/>
  <c r="U1" i="5"/>
  <c r="S1" i="5"/>
  <c r="Q1" i="5"/>
  <c r="O1" i="5"/>
  <c r="M1" i="5"/>
  <c r="K1" i="5"/>
  <c r="I1" i="5"/>
  <c r="G1" i="5"/>
  <c r="E1" i="5"/>
  <c r="C1" i="5"/>
  <c r="A1" i="5"/>
  <c r="AA1" i="4"/>
  <c r="Y1" i="4"/>
  <c r="W1" i="4"/>
  <c r="U1" i="4"/>
  <c r="S1" i="4"/>
  <c r="Q1" i="4"/>
  <c r="O1" i="4"/>
  <c r="M1" i="4"/>
  <c r="K1" i="4"/>
  <c r="I1" i="4"/>
  <c r="G1" i="4"/>
  <c r="E1" i="4"/>
  <c r="C1" i="4"/>
  <c r="A1" i="4"/>
  <c r="AA1" i="3"/>
  <c r="Y1" i="3"/>
  <c r="W1" i="3"/>
  <c r="U1" i="3"/>
  <c r="S1" i="3"/>
  <c r="Q1" i="3"/>
  <c r="O1" i="3"/>
  <c r="M1" i="3"/>
  <c r="K1" i="3"/>
  <c r="I1" i="3"/>
  <c r="G1" i="3"/>
  <c r="E1" i="3"/>
  <c r="C1" i="3"/>
  <c r="A1" i="3"/>
  <c r="AA1" i="2"/>
  <c r="Y1" i="2"/>
  <c r="W1" i="2"/>
  <c r="U1" i="2"/>
  <c r="S1" i="2"/>
  <c r="Q1" i="2"/>
  <c r="O1" i="2"/>
  <c r="M1" i="2"/>
  <c r="K1" i="2"/>
  <c r="I1" i="2"/>
  <c r="G1" i="2"/>
  <c r="E1" i="2"/>
  <c r="C1" i="2"/>
  <c r="A1" i="2"/>
  <c r="AA1" i="1"/>
  <c r="Y1" i="1"/>
  <c r="W1" i="1"/>
  <c r="U1" i="1"/>
  <c r="S1" i="1"/>
  <c r="Q1" i="1"/>
  <c r="O1" i="1"/>
  <c r="M1" i="1"/>
  <c r="K1" i="1"/>
  <c r="I1" i="1"/>
  <c r="G1" i="1"/>
  <c r="E1" i="1"/>
  <c r="C1" i="1"/>
  <c r="A1" i="1"/>
</calcChain>
</file>

<file path=xl/sharedStrings.xml><?xml version="1.0" encoding="utf-8"?>
<sst xmlns="http://schemas.openxmlformats.org/spreadsheetml/2006/main" count="6878" uniqueCount="2523">
  <si>
    <t>O1</t>
  </si>
  <si>
    <t>/** N/A **/</t>
  </si>
  <si>
    <t>N/A</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</si>
  <si>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</si>
  <si>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</si>
  <si>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</si>
  <si>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 xml:space="preserve">
Yes, they are both achieving the same goal of printing the numbers from 1 to 10. In the first code, the nested if statement is used to print the numbers 3, 6, 9, and 12 in addition to 1, 2, 3, ..., 10. In the second code, nothing is nested inside the for loop so it is only printing the numbers 1, 2, 3, ..., 10.</t>
  </si>
  <si>
    <t>Medium Correct</t>
  </si>
  <si>
    <t>Explination was slightly wrong but answered the question correctly.</t>
  </si>
  <si>
    <t>Is the functionality of these pieces of code the same?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</si>
  <si>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 xml:space="preserve">
No, the functionality of these two code samples is not the same.
In the first code sample, a nested `if` statement is used to initialize`i`to 3, and to increment it by 3 after every other iteration. The value of`i`is then printed to the console.
In the second code sample, the value of`i`is simply incremented by 1 and then printed to the console. No nested`if`statement is used.
Therefore, the output of these two code samples will be different.</t>
  </si>
  <si>
    <t>High Incorrect</t>
  </si>
  <si>
    <t xml:space="preserve">What does this piece of code do?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</si>
  <si>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This code is a C++ program that uses a loop to iterate over the numbers 1 to 10. Within the loop, there is a nested `if` statement that initializes a variable`i`to 3, increments`i`by 3 after every two iterations, and executes as long as`i`is greater than 10. The`std::cout`statement within the loop prints the value of`i-3`to the console, which should result in a spacing of the numbers 1 to 10 in the output.
The code also contains a comment indicating that the program should repeat.</t>
  </si>
  <si>
    <t>High Maybe</t>
  </si>
  <si>
    <t>O3</t>
  </si>
  <si>
    <t>#include &lt;iostream&gt;
int main(){
    for(int stringYear = 1; stringYear&lt;=10;stringYear++){
        std::cout&lt;&lt; stringYear &lt;&lt; std::endl;
    }
}</t>
  </si>
  <si>
    <t>Do these pieces of code achieve the same goal?
#include &lt;iostream&gt;
int main(){
    for(int stringYear = 1; stringYear&lt;=10;stringYear++){
        std::cout&lt;&lt; stringYear &lt;&lt; std::endl;
    }
}
AND
#include &lt;iostream&gt;
int main(){
    for(int i =1; i&lt;=10;i++){
        std::cout&lt;&lt; i &lt;&lt; std::endl;
    }
}</t>
  </si>
  <si>
    <t xml:space="preserve">
Yes, both code snippets achieve the same goal of printing the numbers 1 through 10 to the console. The first code snippet uses a`string`variable called`stringYear`to store the current year, and increments`stringYear`by 1 in the loop body. The second code snippet uses an`int`variable called`i`to store the current year, and increments`i`by 1 in the loop body. In both cases, the incremented variable is used to print the current iteration of the loop to the console.</t>
  </si>
  <si>
    <t>High Correct</t>
  </si>
  <si>
    <t>Is the functionality of these pieces of code the same?
#include &lt;iostream&gt;
int main(){
    for(int stringYear = 1; stringYear&lt;=10;stringYear++){
        std::cout&lt;&lt; stringYear &lt;&lt; std::endl;
    }
}
AND
#include &lt;iostream&gt;
int main(){
    for(int i =1; i&lt;=10;i++){
        std::cout&lt;&lt; i &lt;&lt; std::endl;
    }
}</t>
  </si>
  <si>
    <t xml:space="preserve">
Yes, the functionality of these two pieces of code is the same. Both loops iterate over a range of integer values from 1 to 10 and print out each value as it is reached. The only difference is the variable name used in the loop (`stringYear` vs. `i`) and the data type of the variable (`int` vs. `stringYear`).</t>
  </si>
  <si>
    <t xml:space="preserve">What does this piece of code do?
#include &lt;iostream&gt;
int main(){
    for(int stringYear = 1; stringYear&lt;=10;stringYear++){
        std::cout&lt;&lt; stringYear &lt;&lt; std::endl;
    }
}
</t>
  </si>
  <si>
    <t>This code is a C++ program that prints the numbers from 1 to 10 to the console. The program uses a`for`loop to iterate through the numbers from 1 to 10 and prints each one to the console using the`std::cout`&lt;&lt;`operator. The loop variable`stringYear`is initialized to 1, and is incremented by 1 on each iteration of the loop. The loop is exited when the loop variable is equal to or greater than 10, as specified by the second loop condition`stringYear &lt;= 10`. When the loop exits, the program ends and the output is displayed on the console.</t>
  </si>
  <si>
    <t>O4</t>
  </si>
  <si>
    <t xml:space="preserve">#include &lt;iostream&gt;
int main() {
    // Entry point of the program
    int five = 0;
    int six = 0;
    int seven = 0;
    int eight = 0;
    int nine = 0;
    int ten = 0;
    int eleven = 0;
    for (int i = 1; i &lt;= 10; i++) {
        std::cout &lt;&lt; i &lt;&lt; std::endl;
    }
    // End of the program
}
</t>
  </si>
  <si>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</si>
  <si>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 xml:space="preserve">
Yes, both pieces of code achieve the same goal. They both print the numbers from 1 to 10 to the console. The first piece of code uses a variable for each number, while the second piece of code uses a single loop to iterate through the numbers. Both pieces of code achieve the same goal of printing the numbers from 1 to 10.</t>
  </si>
  <si>
    <t>Is the functionality of these pieces of code the same?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</si>
  <si>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 xml:space="preserve">
Yes, the functionality of these two code snippets is the same. Both codes use a for loop to iterate over the numbers from 1 to 10, and both print those numbers to the console using the`std::cout`object in the`iostream`library.</t>
  </si>
  <si>
    <t xml:space="preserve">What does this piece of code do?
#include &lt;iostream&gt;
int main() {
    // Entry point of the program
    int five = 0;
    int six = 0;
    int seven = 0;
    int eight = 0;
    int nine = 0;
    int ten = 0;
    int eleven = 0;
    for (int i = 1; i &lt;= 10; i++) {
        std::cout &lt;&lt; i &lt;&lt; std::endl;
    }
    // End of the program
}
</t>
  </si>
  <si>
    <t>This is a C++ program that displays the numbers from 1 to 10. The`main()`function is the entry point of the program, and the`for`loop is used to iterate through the numbers from 1 to 10, and display each number on a new line. The variables`five`,`six`,`seven`,`eight`,`nine`,`ten`, and`eleven`are unused in this program.</t>
  </si>
  <si>
    <t>O5</t>
  </si>
  <si>
    <t>#include &lt;iostream&gt;
int main(){
    std::cout&lt;&lt; "Welcome, this program gives you the current weather." &lt;&lt; std::endl;
    for(int i =1; i&lt;=10;i++){
        std::cout&lt;&lt; i &lt;&lt; std::endl;
    }
}</t>
  </si>
  <si>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</si>
  <si>
    <t xml:space="preserve">
Yes, both pieces of code achieve the same goal. They both output the numbers 1 through 10 to the console.</t>
  </si>
  <si>
    <t>Is the functionality of these pieces of code the same?
#include &lt;iostream&gt;
int main(){
    std::cout&lt;&lt; "Welcome, this program gives you the current weather." &lt;&lt; std::endl;
    for(int i =1; i&lt;=10;i++){
        std::cout&lt;&lt; i &lt;&lt; std::endl;
    }
}
AND
#include &lt;iostream&gt;
int main(){
    for(int i =1; i&lt;=10;i++){
        std::cout&lt;&lt; i &lt;&lt; std::endl;
    }
}</t>
  </si>
  <si>
    <t xml:space="preserve">
Yes, the functionality of these two pieces of code is the same. They are both C++ programs that output the numbers 1 through 10 to the console. The only difference is in the way that the`std::cout`statements are indented, which does not affect the behavior of the program.</t>
  </si>
  <si>
    <t xml:space="preserve">What does this piece of code do?
#include &lt;iostream&gt;
int main(){
    std::cout&lt;&lt; "Welcome, this program gives you the current weather." &lt;&lt; std::endl;
    for(int i =1; i&lt;=10;i++){
        std::cout&lt;&lt; i &lt;&lt; std::endl;
    }
}
</t>
  </si>
  <si>
    <t>This code prints "Welcome, this program gives you the current weather." to the console, and then it prints the numbers 1 through 10.</t>
  </si>
  <si>
    <t>O6</t>
  </si>
  <si>
    <t xml:space="preserve">#include &lt;iostream&gt;
void printNumber(int n){
    if(n &gt; 0){
        printNumber(n - 1);
        std::cout &lt;&lt; n &lt;&lt; std::endl;
    }
}
int main() {
    printNumber(10);
    return 0;
}
</t>
  </si>
  <si>
    <t>Do these pieces of code achieve the same goal?
#include &lt;iostream&gt;
void printNumber(int n){
    if(n &gt; 0){
        printNumber(n - 1);
        std::cout &lt;&lt; n &lt;&lt; std::endl;
    }
}
int main() {
    printNumber(10);
    return 0;
}
AND
#include &lt;iostream&gt;
int main(){
    for(int i =1; i&lt;=10;i++){
        std::cout&lt;&lt; i &lt;&lt; std::endl;
    }
}</t>
  </si>
  <si>
    <t xml:space="preserve">
Yes, both functions achieve the same goal, which is to print the numbers from 1 to 10.
The first function uses a recursive approach, where the function "printNumber" calls itself with the parameter "n - 1" until it reaches the base case, when "n" is equal to 0. In this case, the function prints the number "n" and returns to the calling function.
The second function uses a "for" loop to iterate over the numbers from 1 to 10 and print each one to the console.
Both functions achieve the same goal, but the first function uses recursion and the function "printNumber" while the second function uses a for loop.</t>
  </si>
  <si>
    <t>Is the functionality of these pieces of code the same?
#include &lt;iostream&gt;
void printNumber(int n){
    if(n &gt; 0){
        printNumber(n - 1);
        std::cout &lt;&lt; n &lt;&lt; std::endl;
    }
}
int main() {
    printNumber(10);
    return 0;
}
AND
#include &lt;iostream&gt;
int main(){
    for(int i =1; i&lt;=10;i++){
        std::cout&lt;&lt; i &lt;&lt; std::endl;
    }
}</t>
  </si>
  <si>
    <t xml:space="preserve">
Yes, the functionality of these two code snippets is the same. Both print the numbers from 1 to 10, albeit in a different order. In the first snippet, the recursive function`printNumber()`is used to print the numbers, while in the second snippet, a`for`loop is used to print the numbers.</t>
  </si>
  <si>
    <t xml:space="preserve">What does this piece of code do?
#include &lt;iostream&gt;
void printNumber(int n){
    if(n &gt; 0){
        printNumber(n - 1);
        std::cout &lt;&lt; n &lt;&lt; std::endl;
    }
}
int main() {
    printNumber(10);
    return 0;
}
</t>
  </si>
  <si>
    <t>This code defines a function`printNumber`that takes an integer argument`n`and prints all numbers from`n`to 1. It does this recursively by printing`n`and calling itself with`n - 1`as the argument. In the main function, the`printNumber`function is called with an argument of 10, so the program will print the numbers from 10 down to 1.</t>
  </si>
  <si>
    <t>O7</t>
  </si>
  <si>
    <t>#include &lt;iostream&gt;
int main(){
    for(int counter =1; counter&lt;=10;counter++){
        std::cout&lt;&lt; counter &lt;&lt; std::endl;
    }
}</t>
  </si>
  <si>
    <t>Do these pieces of code achieve the same goal?
#include &lt;iostream&gt;
int main(){
    for(int counter =1; counter&lt;=10;counter++){
        std::cout&lt;&lt; counter &lt;&lt; std::endl;
    }
}
AND
#include &lt;iostream&gt;
int main(){
    for(int i =1; i&lt;=10;i++){
        std::cout&lt;&lt; i &lt;&lt; std::endl;
    }
}</t>
  </si>
  <si>
    <t xml:space="preserve">
Yes, both pieces of code achieve the same goal. They iterate over a range of numbers from 1 to 10 and print each number on a new line. The difference is that the second piece of code uses the more modern C++-style for loop with the`std::cout`stream and`std::endl`for line breaks, while the first piece of code uses the old C-style for loop with the`std::cout`stream and`'\n'`for line breaks.</t>
  </si>
  <si>
    <t>Is the functionality of these pieces of code the same?
#include &lt;iostream&gt;
int main(){
    for(int counter =1; counter&lt;=10;counter++){
        std::cout&lt;&lt; counter &lt;&lt; std::endl;
    }
}
AND
#include &lt;iostream&gt;
int main(){
    for(int i =1; i&lt;=10;i++){
        std::cout&lt;&lt; i &lt;&lt; std::endl;
    }
}</t>
  </si>
  <si>
    <t xml:space="preserve">
No, the functionality of these two code snippets is not the same. The first code snippet uses`int`as the type of the loop counter, while the second one uses`int`as the type of the loop counter and also the name of the loop variable.</t>
  </si>
  <si>
    <t>Medium Incorrect</t>
  </si>
  <si>
    <t xml:space="preserve">What does this piece of code do?
#include &lt;iostream&gt;
int main(){
    for(int counter =1; counter&lt;=10;counter++){
        std::cout&lt;&lt; counter &lt;&lt; std::endl;
    }
}
</t>
  </si>
  <si>
    <t>This is a C++ program that uses a loop to iterate 10 times, printing each number to the console. The loop variable,`counter`, is initialized to 1 and incremented by 1 each pass through the loop. The loop continues until`counter`is greater than 10, at which point the loop is terminated and control is returned to the main function.</t>
  </si>
  <si>
    <t>O8</t>
  </si>
  <si>
    <t>#include &lt;iostream&gt;
int main() {
    for (int i = 1; i &lt;= 10; i++) {
        std::cout.put(49 + i - 1);
        std::cout.put(10);
    }
    return 0;
}</t>
  </si>
  <si>
    <t>Do these pieces of code achieve the same goal?
#include &lt;iostream&gt;
int main() {
    for (int i = 1; i &lt;= 10; i++) {
        std::cout.put(49 + i - 1);
        std::cout.put(10);
    }
    return 0;
}
AND
#include &lt;iostream&gt;
int main(){
    for(int i =1; i&lt;=10;i++){
        std::cout&lt;&lt; i &lt;&lt; std::endl;
    }
}</t>
  </si>
  <si>
    <t xml:space="preserve">
Yes, both pieces of code achieve the same goal of printing the numbers from 1 to 10 in order, one digit per line.</t>
  </si>
  <si>
    <t>Is the functionality of these pieces of code the same?
#include &lt;iostream&gt;
int main() {
    for (int i = 1; i &lt;= 10; i++) {
        std::cout.put(49 + i - 1);
        std::cout.put(10);
    }
    return 0;
}
AND
#include &lt;iostream&gt;
int main(){
    for(int i =1; i&lt;=10;i++){
        std::cout&lt;&lt; i &lt;&lt; std::endl;
    }
}</t>
  </si>
  <si>
    <t xml:space="preserve">
Yes, both pieces of code have the same functionality. They both output the numbers 1 through 10, separated by a newline character.</t>
  </si>
  <si>
    <t xml:space="preserve">What does this piece of code do?
#include &lt;iostream&gt;
int main() {
    for (int i = 1; i &lt;= 10; i++) {
        std::cout.put(49 + i - 1);
        std::cout.put(10);
    }
    return 0;
}
</t>
  </si>
  <si>
    <t>This code defines a main function that uses a for loop to iterate over the numbers 1 to 10. Inside the loop, the code prints each number to the console, followed by a newline character. The`std::cout.put()`function is used to output a character to the console. Specifically, it outputs the character in the ASCII code represented by the expression that follows it, in this case, the value of`49 + i - 1`. The`10`argument to`std::cout.put()`is the newline character, which terminates the output line of text.
As a result, this code prints the numbers 1 to 10, followed by 10 newlines, to the console.</t>
  </si>
  <si>
    <t>O9</t>
  </si>
  <si>
    <t>#include &lt;iostream&gt;
int main(){
    for(int i =(1+1+23+12-232*373*(73*(2-3)))/6317165; i&lt;=(10%1*2+123+(280/40))/13;i++){
        std::cout&lt;&lt; i &lt;&lt; std::endl;
    }
}</t>
  </si>
  <si>
    <t>Do these pieces of code achieve the same goal?
#include &lt;iostream&gt;
int main(){
    for(int i =(1+1+23+12-232*373*(73*(2-3)))/6317165; i&lt;=(10%1*2+123+(280/40))/13;i++){
        std::cout&lt;&lt; i &lt;&lt; std::endl;
    }
}
AND
#include &lt;iostream&gt;
int main(){
    for(int i =1; i&lt;=10;i++){
        std::cout&lt;&lt; i &lt;&lt; std::endl;
    }
}</t>
  </si>
  <si>
    <t xml:space="preserve">
Yes, both pieces of code achieve the same goal. Both loops iterate from 1 to 10 and print each number to the console.</t>
  </si>
  <si>
    <t>Is the functionality of these pieces of code the same?
#include &lt;iostream&gt;
int main(){
    for(int i =(1+1+23+12-232*373*(73*(2-3)))/6317165; i&lt;=(10%1*2+123+(280/40))/13;i++){
        std::cout&lt;&lt; i &lt;&lt; std::endl;
    }
}
AND
#include &lt;iostream&gt;
int main(){
    for(int i =1; i&lt;=10;i++){
        std::cout&lt;&lt; i &lt;&lt; std::endl;
    }
}</t>
  </si>
  <si>
    <t xml:space="preserve">
Yes, the functionality of these two pieces of code is the same. Both pieces of code use a`for`loop to iterate a set of numbers from 1 to 10 and print each number to the console.</t>
  </si>
  <si>
    <t xml:space="preserve">What does this piece of code do?
#include &lt;iostream&gt;
int main(){
    for(int i =(1+1+23+12-232*373*(73*(2-3)))/6317165; i&lt;=(10%1*2+123+(280/40))/13;i++){
        std::cout&lt;&lt; i &lt;&lt; std::endl;
    }
}
</t>
  </si>
  <si>
    <t>This code defines a`main`function that contains a`for`loop. The loop variable`i`is initialized to an expression that calculates the value 1. The loop condition checks if`i`is less than another expression that calculates the value 10. The loop body prints the value of`i`to the console.</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</si>
  <si>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</si>
  <si>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</si>
  <si>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</si>
  <si>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 xml:space="preserve">
Yes, both code snippets achieve the same goal. Both print the numbers from 1 to 10. In the first code snippet, the numbers are even and print if ((i % 2) == 0) { and odd and print if ((i % 2) != 0) { . In the second code snippet, all numbers print.</t>
  </si>
  <si>
    <t>Is the functionality of these pieces of code the same?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</si>
  <si>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 xml:space="preserve">
Yes, the functionality of these two pieces of code is the same. They both print the numbers 1 through 10 to the screen.</t>
  </si>
  <si>
    <t xml:space="preserve">What does this piece of code do?
#include &lt;iostream&gt;
int main(){
    for(int i = 1; i &lt;= 10; i++){
        if(i % 2 == 0){
            if(i - i == 0){
                std::cout &lt;&lt; i &lt;&lt; std::endl;
            } else {
                std::cout &lt;&lt; "This won't be printed" &lt;&lt; std::endl;
            }
        } else {
            if(i + i &gt; 0){
                std::cout &lt;&lt; i &lt;&lt; std::endl;
            } else {
                std::cout &lt;&lt; "This won't be printed" &lt;&lt; std::endl;
            }
        }
    }
    return 0;
}
</t>
  </si>
  <si>
    <t>This code defines a for loop that iterates over the values 1 through 10. Within the loop, an`if`statement is used to check whether the value of`i`is even. If it is even, the value of`i`is subtracted from itself and the result is checked to see if it is equal to zero. If it is, the value of`i`is then printed to the console. If it is odd, the value of`i`is added to itself and the result is checked to see if it is greater than zero. If it is, the value of`i`is then printed to the console. If it is not, a message stating that`This won't be printed`is printed to the console.</t>
  </si>
  <si>
    <t>O11</t>
  </si>
  <si>
    <t>#include &lt;iostream&gt;
int main(){
    for(int whale = 1;whale &gt;0; whale--){
        for(int w = 2374; w&lt;9000;w*=1.5){9==9;}
        for(int i =1; i&lt;=5;i++){
            std::cout&lt;&lt; i &lt;&lt; std::endl;
        }
        for(int j =6; j&lt;=10;j++){
            std::cout&lt;&lt; j &lt;&lt; std::endl;
        }
    }
}</t>
  </si>
  <si>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</si>
  <si>
    <t xml:space="preserve">
Yes, both pieces of code achieve the same goal of printing the numbers 1 through 10 to the console. The first code contains additional for loops nested inside theouter for loop that are not necessary for achieving the same goal.</t>
  </si>
  <si>
    <t>Is the functionality of these pieces of code the same?
#include &lt;iostream&gt;
int main(){
    for(int whale = 1;whale &gt;0; whale--){
        for(int w = 2374; w&lt;9000;w*=1.5){9==9;}
        for(int i =1; i&lt;=5;i++){
            std::cout&lt;&lt; i &lt;&lt; std::endl;
        }
        for(int j =6; j&lt;=10;j++){
            std::cout&lt;&lt; j &lt;&lt; std::endl;
        }
    }
}
AND
#include &lt;iostream&gt;
int main(){
    for(int i =1; i&lt;=10;i++){
        std::cout&lt;&lt; i &lt;&lt; std::endl;
    }
}</t>
  </si>
  <si>
    <t xml:space="preserve">
Yes, the functionality of these two code snippets is the same. Both loops iterate from 1 to 10 and print the numbers to the console.</t>
  </si>
  <si>
    <t xml:space="preserve">What does this piece of code do?
#include &lt;iostream&gt;
int main(){
    for(int whale = 1;whale &gt;0; whale--){
        for(int w = 2374; w&lt;9000;w*=1.5){9==9;}
        for(int i =1; i&lt;=5;i++){
            std::cout&lt;&lt; i &lt;&lt; std::endl;
        }
        for(int j =6; j&lt;=10;j++){
            std::cout&lt;&lt; j &lt;&lt; std::endl;
        }
    }
}
</t>
  </si>
  <si>
    <t>This code is a C++ program that uses a loop to create a sequence of output to the console. The main function has a`for`loop that decrements a variable`whale`from 1 to 0. Inside the loop, there are two nested`for`loops. The first`for`loop runs from 2374 to 9000, incrementing a variable`w`by 1.5 each iteration. The second`for`loop runs from 1 to 5, outputting each value to the console. After the second`for`loop, there is a`for`loop that runs from 6 to 10, outputting each value to the console as well.
Overall, this code prints a sequence of numbers to the console, with the odd numbers in the first`for`loop and the even numbers in the second`for`loop.</t>
  </si>
  <si>
    <t>Medium Maybe</t>
  </si>
  <si>
    <t>O12</t>
  </si>
  <si>
    <t xml:space="preserve">#include&lt;iostream&gt;
int main(){for(int i=1;i&lt;=10;i++){std::cout&lt;&lt;i&lt;&lt;std::endl;}}
</t>
  </si>
  <si>
    <t>Do these pieces of code achieve the same goal?
#include&lt;iostream&gt;int main(){for(int i=1;i&lt;=10;i++){std::cout&lt;&lt;i&lt;&lt;std::endl;}}
AND
#include &lt;iostream&gt;
int main(){
    for(int i =1; i&lt;=10;i++){
        std::cout&lt;&lt; i &lt;&lt; std::endl;
    }
}</t>
  </si>
  <si>
    <t xml:space="preserve">
Yes, both pieces of code achieve the same goal. They both iterate through the loop from 1 to 10, and print out each value as it is encountered.</t>
  </si>
  <si>
    <t>Is the functionality of these pieces of code the same?
#include&lt;iostream&gt;int main(){for(int i=1;i&lt;=10;i++){std::cout&lt;&lt;i&lt;&lt;std::endl;}}
AND
#include &lt;iostream&gt;
int main(){
    for(int i =1; i&lt;=10;i++){
        std::cout&lt;&lt; i &lt;&lt; std::endl;
    }
}</t>
  </si>
  <si>
    <t xml:space="preserve">
Yes, the functionality of these two code snippets is the same. They both use a`for`loop to iterate from`i=1`to`i=10`, and inside the body of the loop they display the value of`i`using the`&lt;&lt;`operator to stream it to the standard output through the`std::cout`object. The output of the program will be the numbers from 1 to 10, one per line.</t>
  </si>
  <si>
    <t xml:space="preserve">What does this piece of code do?
#include&lt;iostream&gt;int main(){for(int i=1;i&lt;=10;i++){std::cout&lt;&lt;i&lt;&lt;std::endl;}}
</t>
  </si>
  <si>
    <t>This code is a simple program that uses a`for`loop to print the numbers from 1 to 10. The`for`loop is initialized with an initial value of 1 and increments the value of`i`by 1 on each iteration. The loop is terminated when the value of`i`is less than or equal to 10, and the values in the`for`loop are printed to the console using the`std::cout`object.</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</si>
  <si>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</si>
  <si>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</si>
  <si>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</si>
  <si>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 xml:space="preserve">
The two pieces of code do not achieve the same goal. The first code iterates over a range of numbers from 38 to 47 and prints out their values in a loop. The second code iterates over a range of numbers from 1 to 10 and prints out each number on a separate line.</t>
  </si>
  <si>
    <t>Low Incorrect</t>
  </si>
  <si>
    <t>Is the functionality of these pieces of code the same?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</si>
  <si>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 xml:space="preserve">
Yes, the functionality of these two code snippets is the same. Both loops iterate from a specified initial value to a specified final value, and both print the value of a variable (`i`) to the console.</t>
  </si>
  <si>
    <t xml:space="preserve">What does this piece of code do?
#include &lt;iostream&gt;
int main(){
    for(int i =38; i&lt;=47;i++){
        int eye =i;
        if(eye==47){
            std::cout&lt;&lt;static_cast&lt;char&gt;(eye+2)&lt;&lt;static_cast&lt;char&gt;(eye+1)&lt;&lt;std::endl;
        }else{
            for(int j =0 ; j&lt;11; j++){eye++;}
            for(int j =0 ; j&lt;11; j++){eye--;}
            for(int j =0 ; j&lt;11; j++){eye++;}
            std::cout&lt;&lt; static_cast&lt;char&gt;(eye) &lt;&lt; std::endl;
        }
    }
}
</t>
  </si>
  <si>
    <t>This code defines a main function that uses a for loop to iterate over a range of numbers from 38 to 47. For each number in the range, the code assigns it to a local variable called "eye" and then performs a sequence of actions based on the value stored in "eye." If the value in "eye" is equal to 47, the code uses two calls to std::endl to print two characters to the console, both of which are cast from "eye" as characters. If the value in "eye" is not equal to 47, the code performs three nested for loops. In the first for loop, the value of "eye" is incremented by 1 each iteration. In the second for loop, the value of "eye" is decremented by 1 each iteration. In the third for loop, the value of "eye" is incremented by 1 each iteration. After these nested loops are executed, the code prints the value of "eye" to the console using std::cout.</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</si>
  <si>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</si>
  <si>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</si>
  <si>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</si>
  <si>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 xml:space="preserve">
Yes, both code snippets achieve the same goal of printing the numbers from 1 to 10.</t>
  </si>
  <si>
    <t>Is the functionality of these pieces of code the same?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</si>
  <si>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 xml:space="preserve">
The two pieces of code have the same functionality, but the second piece of code is much simpler and more efficient. It prints the numbers from 1 to 10, while the first code also prints out some extra garbage due to the extra loops and calculations.</t>
  </si>
  <si>
    <t xml:space="preserve">What does this piece of code do?
#include &lt;iostream&gt;
#include &lt;cmath&gt;
int main() {
    for (int j = 0; j &lt; 1; ++j) { 
        for (int i = 1; i &lt;= 10; ++i) {
            for (int k = 0; k &lt; 1; ++k) {
                int complexNumber = (int)(std::pow((i + j), 2) - std::pow(i-1, 2));
                std::cout &lt;&lt; (complexNumber / (j+1)) &lt;&lt; std::endl;
            }
        }
        for (int m = 1; m &lt;= 10; ++m) {
            std::cout &lt;&lt; ""; 
        }
    }
    return 0;
}
</t>
  </si>
  <si>
    <t>This code is an infinite loop that calculates and prints complex numbers of the form (i + j)^2 - (i-1)^2, where i and j are integers between 1 and 10. For each value of i, the calculation is repeated for each value of j, and the result of each calculation is divided by j+1. After printing the result, a newline character is printed followed by 10 spaces. The loop then repeats the process for the next value of j. Because the loop conditions (j &lt; 1 and i &lt;= 10) are never updated, the loop will run indefinitely.</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</si>
  <si>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</si>
  <si>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</si>
  <si>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</si>
  <si>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 xml:space="preserve">
Yes, both code snippets achieve the same goal, which is to print the numbers 1-10 to the console. The code in the first snippet does this by calling a function called "formatYear", which increments and decrements the year by 1 for 11 iterations. The value of the resulting year is then printed to the console. The code in the second snippet does this by using a for loop to iterate over the numbers 1-10 and print each one to the console.</t>
  </si>
  <si>
    <t>Is the functionality of these pieces of code the same?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</si>
  <si>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 xml:space="preserve">
Yes, the functionality of the two code snippets appears to be the same. They both print the numbers 1 through 10 to the console.</t>
  </si>
  <si>
    <t xml:space="preserve">What does this piece of code do?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t>
  </si>
  <si>
    <t>This code is a program for calculating birth years. It is written in C++, and it uses various functions and loops to perform calculations on the input year.
The`formatYear`function formats the year for processing by incrementing the year by 1 for 11 times, and then decrementing it for 11 times.
The`getYear`function retrieves the year from the input year, and prints it to the console. It also calls the`formatYear`function to format the year.
The`findYear`function finds the year from the input year, and increments the input year by one. It then calls the`getYear`function to retrieve the year and print it to the console.
The`main`function is the starting point of the program, and it prints a welcome message to the user. It then calls the`findYear`function to calculate the birth year.
The program ends with a call to`main`, which will cause the program to repeat.</t>
  </si>
  <si>
    <t>O16</t>
  </si>
  <si>
    <t xml:space="preserve">#include &lt;iostream&gt;
#include &lt;sstream&gt;
int main() {
    std::ostringstream oss;
    for (int i = 1; i &lt;= 10; i++) {
        oss &lt;&lt; i;
    }
    std::cout &lt;&lt; oss.str() &lt;&lt; std::endl;
}
</t>
  </si>
  <si>
    <t>Do these pieces of code achieve the same goal?
#include &lt;iostream&gt;
#include &lt;sstream&gt;
int main() {
    std::ostringstream oss;
    for (int i = 1; i &lt;= 10; i++) {
        oss &lt;&lt; i;
    }
    std::cout &lt;&lt; oss.str() &lt;&lt; std::endl;
}
AND
#include &lt;iostream&gt;
int main(){
    for(int i =1; i&lt;=10;i++){
        std::cout&lt;&lt; i &lt;&lt; std::endl;
    }
}</t>
  </si>
  <si>
    <t xml:space="preserve">
Yes, both codes achieve the same goal.</t>
  </si>
  <si>
    <t>Is the functionality of these pieces of code the same?
#include &lt;iostream&gt;
#include &lt;sstream&gt;
int main() {
    std::ostringstream oss;
    for (int i = 1; i &lt;= 10; i++) {
        oss &lt;&lt; i;
    }
    std::cout &lt;&lt; oss.str() &lt;&lt; std::endl;
}
AND
#include &lt;iostream&gt;
int main(){
    for(int i =1; i&lt;=10;i++){
        std::cout&lt;&lt; i &lt;&lt; std::endl;
    }
}</t>
  </si>
  <si>
    <t xml:space="preserve">
Yes, the functionality of these two code snippets is the same. They both iterate from 1 to 10, and output each number on a new line. The only difference is how they output the numbers, one using an std::ostringstream and the other using std::cout.</t>
  </si>
  <si>
    <t xml:space="preserve">What does this piece of code do?
#include &lt;iostream&gt;
#include &lt;sstream&gt;
int main() {
    std::ostringstream oss;
    for (int i = 1; i &lt;= 10; i++) {
        oss &lt;&lt; i;
    }
    std::cout &lt;&lt; oss.str() &lt;&lt; std::endl;
}
</t>
  </si>
  <si>
    <t>This code uses the`std::ostringstream`class to create a string stream. The`&lt;&lt;`operator is used to concatenate each value of the loop variable`i`to the string stream. Finally, the`str()`function is called to convert the string stream to a string, which is printed out.
The loop runs between 1 and 10, incrementing the value of`i`by 1 each time. Each time through the loop, the`&lt;&lt;`operator is used to concatenate the value of`i`to the string stream.
This code prints out the numbers between 1 and 10, one number per line.</t>
  </si>
  <si>
    <t>O17</t>
  </si>
  <si>
    <t>//This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t>
  </si>
  <si>
    <t>Do these pieces of code achieve the same goal?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AND
#include &lt;iostream&gt;
int main(){
    for(int i =1; i&lt;=10;i++){
        std::cout&lt;&lt; i &lt;&lt; std::endl;
    }
}</t>
  </si>
  <si>
    <t xml:space="preserve">
Yes, both pieces of code achieve the goal of finding the sum of the numbers from 1 to 10. The first piece of code finds the sum using the`for`loop to iterate over the numbers between 1 and 10, adding each number to a total variable`sum`as it goes. The second piece of code simply prints the numbers from 1 to 10 using the`cout`statement.</t>
  </si>
  <si>
    <t>Is the functionality of these pieces of code the same?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AND
#include &lt;iostream&gt;
int main(){
    for(int i =1; i&lt;=10;i++){
        std::cout&lt;&lt; i &lt;&lt; std::endl;
    }
}</t>
  </si>
  <si>
    <t xml:space="preserve">
Yes, the functionality of these two programs is the same. Both programs print the numbers from 1 to 10, one program prints the numbers to the console and the other program calculates the sum.</t>
  </si>
  <si>
    <t>Low Maybe</t>
  </si>
  <si>
    <t xml:space="preserve">What does this piece of code do?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t>
  </si>
  <si>
    <t>This code finds the sum of the numbers from 1 to 10 using the`for`loop. The loop starts at 1 and increments by 1 until it reaches 10. On each iteration, it adds the value of`i`to`sum`. After the loop has finished, it prints the value of`sum`using the`&lt;&lt;`operator.
The part that is commented out is for testing purposes. It's using the`for`loop again, but this time it's decrementing the value of`i`by 1 on each iteration. It's subtracting`i+45`from`sum`and printing the result. This is for testing only, and is not part of the actual code.</t>
  </si>
  <si>
    <t>O18</t>
  </si>
  <si>
    <t xml:space="preserve">#include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t>
  </si>
  <si>
    <t>Do these pieces of code achieve the same goal?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AND
#include &lt;iostream&gt;
int main(){
    for(int i =1; i&lt;=10;i++){
        std::cout&lt;&lt; i &lt;&lt; std::endl;
    }
}</t>
  </si>
  <si>
    <t xml:space="preserve">
Yes, these two code snippets achieve the same goal. They both use a for loop to iterate over the numbers from 1 to 10 and output each number on a new line. The difference between the two code snippets is stylistic. The first code snippet uses a while loop with a counter variable i, while the second code snippet uses a for loop with an integer variable i that is incremented in each iteration. Both approaches are valid and will achieve the same desired outcome.</t>
  </si>
  <si>
    <t>Is the functionality of these pieces of code the same?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AND
#include &lt;iostream&gt;
int main(){
    for(int i =1; i&lt;=10;i++){
        std::cout&lt;&lt; i &lt;&lt; std::endl;
    }
}</t>
  </si>
  <si>
    <t xml:space="preserve">
Yes, both pieces of code have the same functionality. They both output the numbers from 1 to 10, each on a new line. The only difference is that the first code uses an "infinite" while loop, while the second code uses a for loop.</t>
  </si>
  <si>
    <t xml:space="preserve">What does this piece of code do?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t>
  </si>
  <si>
    <t>This code creates a program in C++ that outputs the numbers from 1 to 10 on a new line to the console. It does this by using a while loop to iterate from 1 to 10 and outputting the value of i to the console each time. The loop increments i by 1 after each iteration, so the next number is output to the console.
The while loop will continue to iterate until i is equal to or greater than 10, at which point the loop will end.
The main function is the starting point for every C++ program. It is of type int, meaning that it returns a value to indicate the success or failure of the program. In this case, the main function returns 0 to signify that the program has run successfully.</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</si>
  <si>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</si>
  <si>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</si>
  <si>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 xml:space="preserve">
Yes, both code snippets achieve the same goal of adding the numbers from 1 to 10 and outputting the total sum. The differences in syntax and variable names do not affect the program's behavior.</t>
  </si>
  <si>
    <t>Is the functionality of these pieces of code the same?
#include &lt;iostream&gt;
int main(){
    int sum =0;
    for(int i =1; i&lt;=10;i++){
        sum+=i;
    }
    std::cout&lt;&lt; sum &lt;&lt; std::endl;
}
AND
#include &lt;iostream&gt;
int main(){
    int i =0;
    for(int sum =1; sum&lt;=10;sum++){
        i+=sum;
    }
    std::cout&lt;&lt; i &lt;&lt; std::endl;
}</t>
  </si>
  <si>
    <t xml:space="preserve">
Yes, both pieces of code perform the same functionality. They are both iterating through the range 1 to 10, adding each value to the sum, and outputting the sum at the end. The only difference is the variable names used in the code and the order in which the variables are incremented.</t>
  </si>
  <si>
    <t xml:space="preserve">What does this piece of code do?
#include &lt;iostream&gt;
int main(){
    int i =0;
    for(int sum =1; sum&lt;=10;sum++){
        i+=sum;
    }
    std::cout&lt;&lt; i &lt;&lt; std::endl;
}
</t>
  </si>
  <si>
    <t>This code defines a variable`i`and sets its value to`0`. It then uses a`for`loop to iterate from`1`to`10`, with the variable`sum`being incremented by`1`each time through the loop. Inside the loop, the value of`i`is added to the value of`sum`. After the loop completes, the value of`i`is printed out to the console using the`std::cout`object.</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</si>
  <si>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</si>
  <si>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</si>
  <si>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Yes, both pieces of code achieve the same goal of printing the sum of numbers from 1 to 10.
In the first code, the sum is initialized to 0, and then an incrementing loop is used to add up the numbers from 1 to 10. Once the loop has finished, the sum is printed to the console using`std::cout`.
In the second code, a slightly different approach is taken. Instead of initializing the sum to 0, a variable named`sum`is declared with an initial value of 1. Then, a nested for-loop is used to loop from 1 to 10, and each iteration increments`sum`by the value`i`. Finally, the final value of`sum`is printed to the console.
Despite the differences in syntax and approach, both pieces of code produce the same result of printing the sum of numbers from 1 to 10.</t>
  </si>
  <si>
    <t xml:space="preserve">Is the functionality of these pieces of code the same?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</si>
  <si>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Both pieces of code appear to perform the same function, which is to sum the numbers from 1 to 10. However, the second piece of C++ code uses a slightly different approach to achieving the same result. The first code snippet uses a for loop to iterate over the numbers from 1 to 10, adding each number to a running sum using the`sum += i`statement. This prints the sum to the console using the`std::cout&lt;&lt; sum &lt;&lt; std::endl;`statement.
In the second piece of code, the for loop iterates over the same range of numbers, but instead of adding each number to a running sum, it subtracts each number from the current sum using the`sum -= i`statement. This prints the numbers from 1 to 10, with the final value of sum being the difference of the sum.
In summary, both pieces of code perform the same function but use different strategies to achieve the result.</t>
  </si>
  <si>
    <t xml:space="preserve">What does this piece of code do?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</si>
  <si>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This code is a C++ program that calculates the sum of the numbers from 1 to 10. It does this by using a for loop to iterate over the numbers, adding each number to a running sum using the`sum += i`line. After the loop is complete, the program prints the final value of sum to the console using the`std::cout`object.</t>
  </si>
  <si>
    <t>#include &lt;iostream&gt;
int main(){
    int name =0;
    for(int LastName =1; LastName&lt;=10;LastName++){
        name+=LastName;
    }
    std::cout&lt;&lt; name &lt;&lt; std::endl;
}</t>
  </si>
  <si>
    <t>Do these pieces of code achieve the same goal?
#include &lt;iostream&gt;
int main(){
    int sum =0;
    for(int i =1; i&lt;=10;i++){
        sum+=i;
    }
    std::cout&lt;&lt; sum &lt;&lt; std::endl;
}
AND
#include &lt;iostream&gt;
int main(){
    int name =0;
    for(int LastName =1; LastName&lt;=10;LastName++){
        name+=LastName;
    }
    std::cout&lt;&lt; name &lt;&lt; std::endl;
}</t>
  </si>
  <si>
    <t xml:space="preserve">
Yes, both pieces of code achieve the same goal, which is to add the numbers from 1 to 10 and display the sum of those numbers.</t>
  </si>
  <si>
    <t>Is the functionality of these pieces of code the same?
#include &lt;iostream&gt;
int main(){
    int sum =0;
    for(int i =1; i&lt;=10;i++){
        sum+=i;
    }
    std::cout&lt;&lt; sum &lt;&lt; std::endl;
}
AND
#include &lt;iostream&gt;
int main(){
    int name =0;
    for(int LastName =1; LastName&lt;=10;LastName++){
        name+=LastName;
    }
    std::cout&lt;&lt; name &lt;&lt; std::endl;
}</t>
  </si>
  <si>
    <t xml:space="preserve">
The two pieces of code have the same functionality, which is to iterate over a range of numbers from 1 to 10 and sum them or add them to a variable. The only difference is the type of variable being summed (`sum` vs. `name`) and the loop variable (`i` vs.`LastName`).</t>
  </si>
  <si>
    <t xml:space="preserve">What does this piece of code do?
#include &lt;iostream&gt;
int main(){
    int name =0;
    for(int LastName =1; LastName&lt;=10;LastName++){
        name+=LastName;
    }
    std::cout&lt;&lt; name &lt;&lt; std::endl;
}
</t>
  </si>
  <si>
    <t>This code sets an integer variable`name`to 0. Then, it uses a`for`loop to iterate over a range of integers from 1 to 10, incrementing`LastName`by 1 each iteration. On each iteration, the code adds the value of`LastName`to`name`. Finally, the code prints the value of`name`to the console.</t>
  </si>
  <si>
    <t>Low Correct</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</si>
  <si>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</si>
  <si>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</si>
  <si>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No, these two code snippets do not achieve the same goal. The first code snippet simply iterates through the range of integers from 1 to 10 and sums each number, whereas the second code snippet includes an additional `if` statement in the body of the`for`loop.</t>
  </si>
  <si>
    <t xml:space="preserve">Is the functionality of these pieces of code the same?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</si>
  <si>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No, the functionality of these two code snippets is not the same. The first code snippet is a simple for loop that iterates over the range 1 to 10, and adds the value of each iteration to a sum variable. The sum is then output to the console.
The second code snippet is also a for loop, but the iteration variable is not used for any meaningful purpose. Instead, various nested if statements are used within the loop. These if statements are not related to the purpose of the loop, which is to sum a range of numbers.</t>
  </si>
  <si>
    <t xml:space="preserve">What does this piece of code do?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</si>
  <si>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This code is a C++ program that uses a simple for loop to iterate through a range of numbers from 1 to 10. For each iteration of the loop, the value of variable 'i' is added to the variable 'sum'.
The for loop also has a nested if statement within it. This if statement checks the value of 'i', and if it is greater than 5, it executes one of three nested if statements depending on the value of the variables 'a', 'b', and 'c'. If 'a' is equal to 'a', it outputs "First nested if statement executed!" to the console. If 'b' is equal to 'b', it outputs "Second nested if statement executed!" to the console. Otherwise, if 'c' is equal to 'c', it outputs "Third nested if statement executed!" to the console.
After the for loop completes, the value of 'sum' is printed to the console.</t>
  </si>
  <si>
    <t>#include &lt;iostream&gt;
int main(){
    std::cout&lt;&lt;"This a secret math computer. This gives the number of people in the U.S."&lt;&lt; std::endl;
    int sum =0;
    for(int i =1; i&lt;=10;i++){
        sum+=i;
    }
    std::cout&lt;&lt; sum &lt;&lt; std::endl;
}</t>
  </si>
  <si>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</si>
  <si>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 xml:space="preserve">
Yes, both code snippets achieve the same goal. The first code snippet uses a for loop to sum the first 10 integers, starting from 1, and prints the result to the console. The second code snippet also prints the sum of the first 10 integers to the console, but it does so in a more indirect way, by first printing a message to the console and then using the for loop to calculate the sum.</t>
  </si>
  <si>
    <t>Is the functionality of these pieces of code the same?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</si>
  <si>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 xml:space="preserve">
Yes, the functionality of these two code snippets is the same. They both use the`for`loop to iterate over a range of numbers from 1 to 10, and they both add each number to a variable called`sum`. The output is also the same, they both print the value of`sum`to the console.</t>
  </si>
  <si>
    <t xml:space="preserve">What does this piece of code do?
#include &lt;iostream&gt;
int main(){
    std::cout&lt;&lt;"This a secret math computer. This gives the number of people in the U.S."&lt;&lt; std::endl;
    int sum =0;
    for(int i =1; i&lt;=10;i++){
        sum+=i;
    }
    std::cout&lt;&lt; sum &lt;&lt; std::endl;
}
</t>
  </si>
  <si>
    <t>This code outputs the number of people in the U.S. According to the code, the number of people in the U.S. is calculated by adding the numbers from 1 to 10, inclusive. So the final output is 55.</t>
  </si>
  <si>
    <t>#include &lt;iostream&gt;
int addNumbers(int n){
    if(n &gt; 0){
        return n + addNumbers(n - 1);
    } else {
        return 0;
    }
}
int main() {
    std::cout &lt;&lt; addNumbers(10) &lt;&lt; std::endl;
    return 0;
}</t>
  </si>
  <si>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</si>
  <si>
    <t xml:space="preserve">
Yes, both code snippets achieve the same goal. The first code snippet uses a for loop to calculate the sum of numbers from 1 to 10, and the second code snippet uses a recursive function called`addNumbers`to calculate the sum of numbers from 1 to 10.</t>
  </si>
  <si>
    <t>Is the functionality of these pieces of code the same?
#include &lt;iostream&gt;
int main(){
    int sum =0;
    for(int i =1; i&lt;=10;i++){
        sum+=i;
    }
    std::cout&lt;&lt; sum &lt;&lt; std::endl;
}
AND
#include &lt;iostream&gt;
int addNumbers(int n){
    if(n &gt; 0){
        return n + addNumbers(n - 1);
    } else {
        return 0;
    }
}
int main() {
    std::cout &lt;&lt; addNumbers(10) &lt;&lt; std::endl;
    return 0;
}</t>
  </si>
  <si>
    <t xml:space="preserve">
No, the functionality of these two code snippets is not the same.
In the first code snippet, a for loop is used to iterate over the numbers from 1 to 10, and the sum of these numbers is stored in a variable called "sum". The variable "sum" is then printed to the console using the`cout`manipulator.
In the second code snippet, a function called "addNumbers" is defined which takes an integer "n" as an argument and returns the sum of numbers from 1 to "n". The function uses a recursive approach to calculate the sum of numbers. The function is called with an argument of 10 in the main function, and the resulting sum (in this case, 55) is printed to the console using the`cout`manipulator.
So, while both code snippets perform a similar task of adding numbers, they do so in a slightly different way.</t>
  </si>
  <si>
    <t xml:space="preserve">What does this piece of code do?
#include &lt;iostream&gt;
int addNumbers(int n){
    if(n &gt; 0){
        return n + addNumbers(n - 1);
    } else {
        return 0;
    }
}
int main() {
    std::cout &lt;&lt; addNumbers(10) &lt;&lt; std::endl;
    return 0;
}
</t>
  </si>
  <si>
    <t>This code defines a function`addNumbers`that takes one argument,`n`, which is a non-negative integer. If`n`is greater than 0, the function returns`n`plus the result of recursively calling the`addNumbers`function with the value`n - 1`. If`n`is 0 or negative, the function returns 0.
Finally, the code calls the`addNumbers`function with the value 10 and prints the result. Since 10 is greater than 0, the function returns the result of recursively calling`addNumbers`with 9, which returns 9 plus the result of calling`addNumbers`with 8, which returns 8 plus the result of calling`addNumbers`with 7, and so on. The final result will be the sum of all the numbers from 1 to 10, which is 55.</t>
  </si>
  <si>
    <t>#include &lt;iostream&gt;
int main(){
    int trainTicketNumber =0;
    for(int ticketsAlreadyGiven =1; ticketsAlreadyGiven&lt;=10;ticketsAlreadyGiven++){
        trainTicketNumber+=ticketsAlreadyGiven;
    }
    std::cout&lt;&lt; trainTicketNumber &lt;&lt; std::endl;
}</t>
  </si>
  <si>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</si>
  <si>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 xml:space="preserve">
Yes, both pieces of code achieve the same goal of adding numbers from 1 to 10 and storing the result in a variable. They both use a for loop to iterate 10 times and increment a variable by 1 each time through the loop. The variable "sum" in the first code and the variable "trainTicketNumber" in the second code are both assigned the value of the sum or total of all the numbers from 1 to 10.</t>
  </si>
  <si>
    <t>Is the functionality of these pieces of code the same?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</si>
  <si>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 xml:space="preserve">
Yes, both pieces of code have the same functionality. Both code segments iterate through a range (1 to 10) and add each element to an accumulator. At the end of the loop, the accumulator's value is printed to the console.</t>
  </si>
  <si>
    <t xml:space="preserve">What does this piece of code do?
#include &lt;iostream&gt;
int main(){
    int trainTicketNumber =0;
    for(int ticketsAlreadyGiven =1; ticketsAlreadyGiven&lt;=10;ticketsAlreadyGiven++){
        trainTicketNumber+=ticketsAlreadyGiven;
    }
    std::cout&lt;&lt; trainTicketNumber &lt;&lt; std::endl;
}
</t>
  </si>
  <si>
    <t>This code is a C++ program that calculates the total number of train tickets given out by multiplying a starting number by an incrementally increasing number. The program begins with a variable`trainTicketNumber`set to 0, and a variable`ticketsAlreadyGiven`set to 1.
The`for`statement then iterates through the loop as long as the`ticketsAlreadyGiven`variable is less than or equal to 10. On each iteration, the value of the`trainTicketNumber`variable is increased by the value of`ticketsAlreadyGiven`.
Finally, after the loop has completed, the`trainTicketNumber`variable is printed to the console using the`std::cout&lt;&lt;`operator.
The result of this program will be that the`trainTicketNumber`variable will contain the total number of train tickets given out, which in this case will be 55.</t>
  </si>
  <si>
    <t>#include &lt;iostream&gt;
int main() {
    int s = 0;
    for (int i = 1; i &lt;= 10; i++) {
        s += i;
    }
    std::cout.put(53 + ((s - 50) / 10));
    std::cout.put(48 + ((s - 50) % 10));
    std::cout.put(10);
    return 0;
}</t>
  </si>
  <si>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</si>
  <si>
    <t xml:space="preserve">
Yes, both codes achieve the same goal of summing the numbers from 1 to 10, and printing the sum to the console.</t>
  </si>
  <si>
    <t>Is the functionality of these pieces of code the same?
#include &lt;iostream&gt;
int main(){
    int sum =0;
    for(int i =1; i&lt;=10;i++){
        sum+=i;
    }
    std::cout&lt;&lt; sum &lt;&lt; std::endl;
}
AND
#include &lt;iostream&gt;
int main() {
    int s = 0;
    for (int i = 1; i &lt;= 10; i++) {
        s += i;
    }
    std::cout.put(53 + ((s - 50) / 10));
    std::cout.put(48 + ((s - 50) % 10));
    std::cout.put(10);
    return 0;
}</t>
  </si>
  <si>
    <t xml:space="preserve">
Yes, the functionality of these two code snippets is the same. Both code snippets use a loop to iterate from 1 to 10, and both increment a variable by 1 each iteration. Additionally, both code snippets assign the sum of all iterations to a variable.</t>
  </si>
  <si>
    <t xml:space="preserve">What does this piece of code do?
#include &lt;iostream&gt;
int main() {
    int s = 0;
    for (int i = 1; i &lt;= 10; i++) {
        s += i;
    }
    std::cout.put(53 + ((s - 50) / 10));
    std::cout.put(48 + ((s - 50) % 10));
    std::cout.put(10);
    return 0;
}
</t>
  </si>
  <si>
    <t>This code is a C++ program that uses the`for`loop to iterate from`1`to`10`and assigns the value of`i`to a variable called`s`. It then adds`i`to`s`for each iteration of the loop. After the loop completes, the program uses the`std::cout`object to output the value of the variable`s`to the console.
The`std::cout.put()`function is used to output a character or string to the console, and it takes an ASCII code as its first argument. The ASCII code for the character "1" is 49, so the first call to`std::cout.put()`outputs the character "1" to the console.
The second argument to the`std::cout.put()`function is the ASCII code for the character "0", which is 48. This second call to`std::cout.put()`outputs the character "0" to the console.
The third argument to`std::cout.put()`is the ASCII code for the character ".", which is 46. This third call to`std::cout.put()`outputs the character "." to the console.
The fourth argument to`std::cout.put()`is the ASCII code for the character "-", which is 45. This fourth call to`std::cout.put()`outputs the character "-" to the console.
The fifth argument to`std::cout.put()`is the ASCII code for the character "1", which is 49. This fifth call to`std::cout.put()`outputs the character "1" to the console.
The sixth argument to`std::cout.put()`is the ASCII code for the character "0", which is 48. This sixth call to`std::cout.put()`outputs the character "0" to the console.
The seventh argument to`std::cout.put()`is the ASCII code for the character ".", which is 46. This seventh call to`std::cout.put()`outputs the character "." to the console.
The eighth argument to`std::cout.put()`is the ASCII code for the character "1", which is 49. This eighth call to`std::cout.put()`outputs the character "1" to the console.
The ninth argument to`std::cout.put()`is the ASCII code for the character "0", which is 48. This ninth call to`std::cout.put()`outputs the character "0" to the console.
The tenth argument to`std::cout.put()`is the ASCII code for the character "0", which is 48. This tenth call to`std::cout.put()`outputs the character "0" to the console.
In summary, this code outputs the numbers from 1 to 10, separated by dots, to the console.</t>
  </si>
  <si>
    <t>#include &lt;iostream&gt;
int main(){
    int sum =(1000*2+1*(1+1-(3*2)%2))/2000 - 1;
    for(int i =((372*3+(8*8-2)/20)+1+0.9)/1121; i&lt;=(300%299)+9;i++){
        sum+=i;
    }
    std::cout&lt;&lt; sum &lt;&lt; std::endl;
}</t>
  </si>
  <si>
    <t>Do these pieces of code achieve the same goal?
#include &lt;iostream&gt;
int main(){
    int sum =0;
    for(int i =1; i&lt;=10;i++){
        sum+=i;
    }
    std::cout&lt;&lt; sum &lt;&lt; std::endl;
}
AND
#include &lt;iostream&gt;
int main(){
    int sum =(1000*2+1*(1+1-(3*2)%2))/2000 - 1;
    for(int i =((372*3+(8*8-2)/20)+1+0.9)/1121; i&lt;=(300%299)+9;i++){
        sum+=i;
    }
    std::cout&lt;&lt; sum &lt;&lt; std::endl;
}</t>
  </si>
  <si>
    <t xml:space="preserve">
Yes, both codes achieve the same goal of printing the sum of all numbers from 1 to 10.</t>
  </si>
  <si>
    <t>Is the functionality of these pieces of code the same?
#include &lt;iostream&gt;
int main(){
    int sum =0;
    for(int i =1; i&lt;=10;i++){
        sum+=i;
    }
    std::cout&lt;&lt; sum &lt;&lt; std::endl;
}
AND
#include &lt;iostream&gt;
int main(){
    int sum =(1000*2+1*(1+1-(3*2)%2))/2000 - 1;
    for(int i =((372*3+(8*8-2)/20)+1+0.9)/1121; i&lt;=(300%299)+9;i++){
        sum+=i;
    }
    std::cout&lt;&lt; sum &lt;&lt; std::endl;
}</t>
  </si>
  <si>
    <t xml:space="preserve">
The functionality of these two code snippets is not the same. The first snippet is a basic example of a for loop that iterates over a range and adds each element to a sum variable. The second snippet is more complex and uses a nested set of mathematical calculations to generate a value for sum. The second code snippet also contains a for loop, but it iterates over a range that is generated by a set of calculations.</t>
  </si>
  <si>
    <t xml:space="preserve">What does this piece of code do?
#include &lt;iostream&gt;
int main(){
    int sum =(1000*2+1*(1+1-(3*2)%2))/2000 - 1;
    for(int i =((372*3+(8*8-2)/20)+1+0.9)/1121; i&lt;=(300%299)+9;i++){
        sum+=i;
    }
    std::cout&lt;&lt; sum &lt;&lt; std::endl;
}
</t>
  </si>
  <si>
    <t>This code calculates the sum of the numbers from 1 to 300 using the formula`sum = sum + i`where`i`is the current number being iterated to. The sum is calculated using a nested formula to arrive at the final result. The final result is then printed to the standard output device (usually the terminal or console) using the`std::cout`function.</t>
  </si>
  <si>
    <t>#include &lt;iostream&gt;
int main(){
    int sum = 0;
    for(int i = 1; i &lt;= 10; i++){
        if(i % 3 == 0){
            if(i + 2 &gt; 1){
                sum += i;
            } else {
                sum -= 100;
            }
        } else {
            if(i - i == 0){
                sum += i;
            } else {
                sum += 1000;
            }
        }
    }
    std::cout &lt;&lt; sum &lt;&lt; std::endl;
    return 0;
}</t>
  </si>
  <si>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</si>
  <si>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 xml:space="preserve">
Yes, both pieces of code achieve the same goal of adding the numbers from 1 to 10 and storing the sum in a variable called "sum". However, the second piece of code adds the numbers in a more complex way, using if-else statements to check for certain conditions before incrementing the sum.</t>
  </si>
  <si>
    <t>Is the functionality of these pieces of code the same?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</si>
  <si>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 xml:space="preserve">
No, the functionality of these two code snippets is not the same. The first code snippet simply iterates through the numbers from 1 to 10 and adds them to a variable named`sum`. The final value of`sum`is then printed to the console.
The second code snippet, on the other hand, contains more complex logic. It iterates through the numbers from 1 to 10 and performs different operations based on certain conditions. The final value of`sum`is then printed to the console.</t>
  </si>
  <si>
    <t xml:space="preserve">What does this piece of code do?
#include &lt;iostream&gt;
int main(){
    int sum = 0;
    for(int i = 1; i &lt;= 10; i++){
        if(i % 3 == 0){
            if(i + 2 &gt; 1){
                sum += i;
            } else {
                sum -= 100;
            }
        } else {
            if(i - i == 0){
                sum += i;
            } else {
                sum += 1000;
            }
        }
    }
    std::cout &lt;&lt; sum &lt;&lt; std::endl;
    return 0;
}
</t>
  </si>
  <si>
    <t>This code declares an integer variable`sum`and initializes it to 0. It then uses a`for`loop to iterate from 1 to 10 (inclusive).
Within the loop, the`i`variable is tested to determine whether it is divisible by 3. If it is, the`if`statement is executed. If the`i`variable is divisible by 3, the`if`statement checks whether`i+2`is greater than 1. If it is, the`sum`variable is incremented by the`i`variable.
If the`i`variable is not divisible by 3, the`else`statement is executed. The`else`statement checks whether`i-i`is equal to 0. If it is, the`sum`variable is incremented by the`i`variable. If it is not, the`sum`variable is incremented by 1000.
After the loop has finished executing, the`sum`variable is printed to the console.</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</si>
  <si>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</si>
  <si>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</si>
  <si>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
Yes, both codes achieve the same goal, which is to add the numbers from 1 to 10 and print the sum of those numbers. The first code uses a for loop to iterate over the numbers from 1 to 10 and adds each number to a variable called sum. The sum is then printed using the`std::cout`function.
The second code uses a nested for loop, where the outer loop iterates from 0 to 12 and the inner loop iterates from 1 to 10. For each iteration of the outer loop, the inner loop adds the numbers from 1 to 10 to a variable called sum. After the nested loop is completed, the code prints the sum of numbers from 1 to 10.
Both codes achieve the same goal, but the second one is more complex and less efficient than the first one.</t>
  </si>
  <si>
    <t>Is the functionality of these pieces of code the same?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</si>
  <si>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
No, the functionality of these two code snippets is not the same. The first code snippet uses a for loop to iterate from 1 to 10 and adds the value of each iteration to a variable named "sum". The loop ends when the value of "i" becomes greater than 10, and the resulting value of "sum" is then printed to the console.
The second code snippet also uses a for loop to iterate from 1 to 13, but in this case, it uses nested for loops. The first inner for loop iterates from 1 to 12 and performs various operations on the value of "sum". The second for loop iterates from 1 to 12 and performs similar operations on the value of "sum". The loop ends when the value of "w" becomes greater than 13, and the resulting value of "sum" is then printed to the console.
In summary, the first code snippet computes the sum of the first 10 integers, while the second code snippet performs a different operation that is not clear from the provided code.</t>
  </si>
  <si>
    <t xml:space="preserve">What does this piece of code do?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
</t>
  </si>
  <si>
    <t>This code defines a main function that uses a for loop to iterate over a range of integers from 0 to 12. Within the loop, it defines an inner for loop that iterates over a range of integers from 1 to 2. For each iteration of the inner for loop, it adds the value of i to a variable named sum. The sum of the integers from 1 to 2 for each iteration of the outer loop is then added together.
The inner loop is then repeated with a different range of integers from 2 to 3, and the sum of these integers is added to sum. This process is repeated for a range of integers from 3 to 4, 4 to 5, and so on up to a range of integers from 10 to 11.
Finally, the code defines a second outer loop that iterates over the same range of integers from 0 to 12. Within this loop, it defines an inner for loop that iterates over a range of integers from 1 to 2 and subtracts the value of i from sum. This process is repeated for a range of integers from 2 to 3, 3 to 4, and so on up to a range of integers from 10 to 11.
After the second outer loop has completed, the value of sum is printed to the console.</t>
  </si>
  <si>
    <t xml:space="preserve">#include&lt;iostream&gt;
int main(){int sum=0;for(int i=1;i&lt;=10;i++){sum+=i;}std::cout&lt;&lt;sum&lt;&lt;std::endl;}
</t>
  </si>
  <si>
    <t xml:space="preserve">Do these pieces of code achieve the same goal?
#include &lt;iostream&gt;
int main(){
    int sum =0;
    for(int i =1; i&lt;=10;i++){
        sum+=i;
    }
    std::cout&lt;&lt; sum &lt;&lt; std::endl;
}
AND
#include&lt;iostream&gt;int main(){int sum=0;for(int i=1;i&lt;=10;i++){sum+=i;}std::cout&lt;&lt;sum&lt;&lt;std::endl;}
</t>
  </si>
  <si>
    <t>Yes, both code snippets achieve the same goal of adding the numbers from 1 to 10 and storing the sum in a variable named`sum`. In both snippets, a for loop is used to add the numbers from 1 to 10 and a`std::cout`statement is used to print the final sum to the console.</t>
  </si>
  <si>
    <t xml:space="preserve">Is the functionality of these pieces of code the same?
#include &lt;iostream&gt;
int main(){
    int sum =0;
    for(int i =1; i&lt;=10;i++){
        sum+=i;
    }
    std::cout&lt;&lt; sum &lt;&lt; std::endl;
}
AND
#include&lt;iostream&gt;int main(){int sum=0;for(int i=1;i&lt;=10;i++){sum+=i;}std::cout&lt;&lt;sum&lt;&lt;std::endl;}
</t>
  </si>
  <si>
    <t>Yes, both code snippets perform the same functionality. They both use a for loop to iterate from 1 to 10 and sum each value of i within the loop, printing the final result to the console.</t>
  </si>
  <si>
    <t xml:space="preserve">What does this piece of code do?
#include&lt;iostream&gt;int main(){int sum=0;for(int i=1;i&lt;=10;i++){sum+=i;}std::cout&lt;&lt;sum&lt;&lt;std::endl;}
</t>
  </si>
  <si>
    <t>This code calculates the sum of the first 10 natural numbers using a`for`loop. The variable`sum`is initialized to 0, and the`for`loop runs from`i=1`to`i&lt;=10`, adding the value of`i`to`sum`each time through the loop. After the loop is complete, the value of`sum`is printed to the console using the`&lt;&lt;`operator and`std::endl`to add a newline.
Therefore, this code outputs the sum of the first 10 natural numbers, which is equal to 55.</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</si>
  <si>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</si>
  <si>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</si>
  <si>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
Yes, both pieces of code achieve the same goal of adding numbers from 1 to 10. The first piece of code uses a basic for loop to iterate from 1 to 10 and adds the value of each iteration to a variable called "sum". At the end of the loop, the value of "sum" is printed to the console.
The second piece of code also uses a for loop to iterate from 38 to 47, with a nested for loop that adds numbers to the variable "eye". If the value of "eye" is equal to 47, it adds the value of "eye" to a variable called "sum". Otherwise, it adds the value of "eye" to a variable called "sum" after performing some non-sense operations on it. At the end of the loop, the value of "sum" is printed to the console.
Overall, both pieces of code achieve the same goal of adding numbers from 1 to 10, but the second piece of code is more complex and non-sense.</t>
  </si>
  <si>
    <t>Is the functionality of these pieces of code the same?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</si>
  <si>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
No, the functionality of the two code snippets is different.
The first code snippet is a simple program that uses a for loop to sum the numbers from 1 to 10, and prints the result in a C++ program.
The second code snippet uses a different for loop to sum the numbers from 38 to 47, but it does not print the result.
The second code snippet is more complex and is not concerned with summing numbers between 1 and 10, as in the first code snippet.</t>
  </si>
  <si>
    <t xml:space="preserve">What does this piece of code do?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</si>
  <si>
    <t>This code defines an integer variable`sum`and initializes it to 0. It then uses a`for`loop to iterate through the range`[38, 47]`. For each value in the range, the code assigns it to the integer variable`eye`.
Inside the loop, the code checks if`eye`is equal to 47 and if so, it assigns an empty string`temp`to`temp+=static_cast&lt;char&gt;(eye+2);`. It then assigns`eye+1`to`eye`and assigns`stoi(temp)`to`sum`.
If`eye`is not equal to 47, the code increments`eye`by 1, decrements`eye`by 1, increments`eye`by 1, and then assigns the value of`eye`to`temp`. It then assigns`stoi(temp)`to`sum`.
Finally, the code outputs the value of`sum`to the console using the`std::cout&lt;&lt;`operator.
Overall, this code generates a series of numbers in the range`[38, 47]`by adding 2, then 1 to numbers in the range and then iterating through the range multiple times.</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</si>
  <si>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</si>
  <si>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</si>
  <si>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 xml:space="preserve">
Yes, both code snippets achieve the same goal of summing the numbers from 1 to 10. Both code snippets use a for loop to iterate over the numbers from 1 to 10 and add each number to a sum variable.</t>
  </si>
  <si>
    <t>Is the functionality of these pieces of code the same?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</si>
  <si>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 xml:space="preserve">
No, the functionality of these two code snippets is not the same. The first code snippet simply adds the numbers from 1 to 10 and prints the result. The second code snippet performs a more complex calculation, including square roots, sums, and nested loops.</t>
  </si>
  <si>
    <t xml:space="preserve">What does this piece of code do?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
</t>
  </si>
  <si>
    <t>This code calculates the sum of all the integers from 1 to 10, squared, then multiplied by 1 and subtracted by the number 0. The outer for loop iterates 10 times, the inner for loop iterates once for each iteration of the outer loop, and the modifiedI variable is the outer loop index multiplied by itself, then added to the outer loop index. The sum variable is incremented by the difference between the modifiedI variable and the outer loop index, then multiplied by the outer loop index. The zero variable is 2 times the sum of the modifiedI variables minus the outer loop index, and the program outputs the sum of zero.</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</si>
  <si>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</si>
  <si>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</si>
  <si>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
No, these two pieces of code do not achieve the same goal. The first code is a simple program that calculates the sum from 1 to 10, while the second code is a complex program that uses various mathematical calculations to calculate the mass of an object while it is in free fall.</t>
  </si>
  <si>
    <t>Is the functionality of these pieces of code the same?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</si>
  <si>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
No, the functionality of the two code snippets is different. The first code snippet is a basic C++ program that calculates the sum of the first 10 natural numbers (1, 2, 3, 4, 5, 6, 7, 8, 9, 10), while the second code snippet is a program that calculates the mass of an object while it is in free fall.</t>
  </si>
  <si>
    <t xml:space="preserve">What does this piece of code do?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
</t>
  </si>
  <si>
    <t>This code is a program that calculates the mass of the object while it is in free fall. The program first calculates the object's mass, then repeatedly updates the object's mass based on its position and velocity. The "IDK" string in the output line is likely a placeholder for user input. The for loop in the code iterates through a range of positions and velocities, updating the object's mass accordingly.</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</si>
  <si>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</si>
  <si>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</si>
  <si>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Yes, both code snippets achieve the same goal of summing the numbers from 1 to 10 and printing the result to the console.</t>
  </si>
  <si>
    <t xml:space="preserve">Is the functionality of these pieces of code the same?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</si>
  <si>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No, the functionality of these two code snippets is not the same.
The first code snippet is a simple example of how to use a for loop to sum the numbers from 1 to 10. The variable sum is initialized to 0, and inside the for loop, the value of sum is increased by the value of i. When the loop is complete, the value of sum is printed to the console.
The second code snippet is also an example of how to use a for loop to sum the numbers from 1 to 10, but it uses a different technique to achieve the same result. Instead of using a variable to store the sum of numbers, the code uses an std::ostringstream object to output the string representation of the sum. The loop then reverses the output string and encloses it in square brackets before printing it to the console.
In summary, the functionality of these two code snippets is not the same, as the first one simply sums the numbers from 1 to 10, while the second one uses a different technique to do the same.</t>
  </si>
  <si>
    <t xml:space="preserve">What does this piece of code do?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</si>
  <si>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This code defines a variable`sum`and initializes it with 0. It then uses a`for`loop to iterate from 1 to 10 (inclusive), adding the value of`i`to`sum`each time through the loop.
After the loop, the code uses a`std::ostringstream`object (`oss`) to output the value of`sum`as a string. The`str()`function is called on the`ostringstream`object to retrieve the string representation of`sum`.
The string representation of`sum`is then stored in the`output`variable. The code then reverses the order of the characters in`output`using a call to`std::reverse()`.
Finally, the code encloses`output`in square brackets and prints the result to the console.
In summary, this code calculates the sum of the first 10 integers, outputs the result as a string, reverses the order of the characters in the string, and prints the result to the console.</t>
  </si>
  <si>
    <t>//This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</si>
  <si>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Do these pieces of code achieve the same goal?
#include &lt;iostream&gt;
int main(){
    int sum =0;
    for(int i =1; i&lt;=10;i++){
        sum+=i;
    }
    std::cout&lt;&lt; sum &lt;&lt; std::endl;
}
AND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</si>
  <si>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 xml:space="preserve">
Yes, both code snippets achieve the same goal.</t>
  </si>
  <si>
    <t>Is the functionality of these pieces of code the same?
#include &lt;iostream&gt;
int main(){
    int sum =0;
    for(int i =1; i&lt;=10;i++){
        sum+=i;
    }
    std::cout&lt;&lt; sum &lt;&lt; std::endl;
}
AND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</si>
  <si>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 xml:space="preserve">
No, the functionality is not the same.
In the first code snippet, the`sum`variable is set to 0, and a for loop is used to iterate over the numbers 1 through 10. For each number, the`sum`variable is incremented by the value of`i`, which is the current number in the loop. After the loop is complete, the value of`sum`is printed out.
In the second code snippet, an array of numbers is created and stored in a vector. The vector is used to store the integers 1 through 10. The for loop is used to iterate through the vector and print each number to the console. Each number is then modified by 54 and decremented by the current iteration of the for loop.</t>
  </si>
  <si>
    <t xml:space="preserve">What does this piece of code do?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
</t>
  </si>
  <si>
    <t>This code is a C++ program that displays the numbers 1 to 10. It does this by first creating a vector of integers called "numbers". Then, it loops through the numbers from 1 to 10 and pushes each number into the vector. Finally, it loops through the vector and prints each number, plus 54 and 54 less than the number. So, for example, the first number printed would be "55", the second number would be "107", and so on.</t>
  </si>
  <si>
    <t xml:space="preserve">#include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</si>
  <si>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 xml:space="preserve">Do these pieces of code achieve the same goal?
#include &lt;iostream&gt;
int main(){
    int sum =0;
    for(int i =1; i&lt;=10;i++){
        sum+=i;
    }
    std::cout&lt;&lt; sum &lt;&lt; std::endl;
}
AND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</si>
  <si>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Yes, both pieces of code achieve the same goal of finding the sum of numbers from 1 to 10. The first code uses a for loop and the second uses a while loop. Both pieces of code use the same logic to add the numbers and then output the result.</t>
  </si>
  <si>
    <t xml:space="preserve">Is the functionality of these pieces of code the same?
#include &lt;iostream&gt;
int main(){
    int sum =0;
    for(int i =1; i&lt;=10;i++){
        sum+=i;
    }
    std::cout&lt;&lt; sum &lt;&lt; std::endl;
}
AND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</si>
  <si>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Yes, the functionality of these two pieces of code is the same. They both compute the sum of numbers from 1 to 10 and print the result to the console. The main difference is that one uses a for loop and the other uses a while loop to compute the sum of the numbers.</t>
  </si>
  <si>
    <t xml:space="preserve">What does this piece of code do?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</si>
  <si>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This code is a C++ program that uses input/output streams and string stream classes to calculate the sum from 1 to 10 and print the result.
Here is the breakdown of the code:
* Line 1: The`&lt;iostream&gt;`library is for input/output streams.
* Line 2: The`&lt;sstream&gt;`library provides string stream classes.
* Line 9: The main function where the program execution begins.
* Line 11: Declare and initialize a variable`sum`to keep track of the sum of numbers.
* Line 14: Loop through the numbers 1 to 10 (both inclusive).
* Line 15: Add the current number to the sum.
* Line 16: Increment the loop variable`i`.
* Line 19: Declare a string stream object.
* Line 22: Insert the sum (which is an integer) into the string stream. This is done to convert the integer to a string.
* Line 25: Print the sum using the`&lt;&lt;`operator and `std::cout`stream.
* Line 26: Return 0 to indicate successful program execution.</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</si>
  <si>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</si>
  <si>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</si>
  <si>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 xml:space="preserve">
Yes, both pieces of code achieve the same goal of computing the product of the numbers from 1 to 10. In the first piece of code, this is done using a for loop to iterate over the numbers 1-10 and a`sum`variable that keeps track of the current number being multiplied, while in the second piece of code, it is done using two nested for loops. Both pieces of code produce the same result.</t>
  </si>
  <si>
    <t>Is the functionality of these pieces of code the same?
#include &lt;iostream&gt;
int main(){
    int i =1;
    for(int sum =1; sum&lt;=10;sum++){
        i=i*sum;
    }
    std::cout&lt;&lt; i &lt;&lt; std::endl;
}
AND
#include &lt;iostream&gt;
int main(){
    int sum =1;
    for(int i =1; i&lt;=10;i++){
        sum=sum*i;
    }
    std::cout&lt;&lt; sum &lt;&lt; std::endl;
}</t>
  </si>
  <si>
    <t xml:space="preserve">
Yes, the functionality of these two code snippets is the same. They both calculate the product of the integers from 1 to 10, and they both output the result to the console.</t>
  </si>
  <si>
    <t xml:space="preserve">What does this piece of code do?
#include &lt;iostream&gt;
int main(){
    int i =1;
    for(int sum =1; sum&lt;=10;sum++){
        i=i*sum;
    }
    std::cout&lt;&lt; i &lt;&lt; std::endl;
}
</t>
  </si>
  <si>
    <t>This code uses a`for`loop to iterate through the numbers 1 to 10, starting at 1. For each iteration of the loop, the variable`i`is multiplied by the current value of`sum`, which is increased by 1 each time through the loop. After the loop is complete, the value of`i`is displayed using the`std::cout`stream, which outputs the result to the console.
As a result, this code outputs the value of`i`, which is the product of the numbers 1 to 10, or 3628800.</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</si>
  <si>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</si>
  <si>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</si>
  <si>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 xml:space="preserve">
Yes, both code snippets achieve the same goal, which is to iterate from 1 to 10 and multiply each number by the previous result, resulting in a total of 3628800.</t>
  </si>
  <si>
    <t>Is the functionality of these pieces of code the same?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</si>
  <si>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 xml:space="preserve">
Yes, the functionality of these two pieces of code is the same. Both pieces of code declare and initialize a variable called "sum," which is used to store the sum of the numbers from 1 to 10. Both pieces of code use a for loop to iterate over the numbers 1 to 10, and in each iteration, they add the current number to the sum of numbers. Finally, both pieces of code print the value of "sum" at the end of the loop.</t>
  </si>
  <si>
    <t xml:space="preserve">What does this piece of code do?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t>
  </si>
  <si>
    <t>This code is a C++ program that takes user input and calculates the sum of numbers from 1 to 10 using a recursive loop. The loop initializes an integer variable named`i`to 1 and increments it by 1 until the value of`i`reaches 10. Within the loop, it multiplies the`sum`variable by`i`and prints the updated`sum`value. Finally, the program prints the final value of the`sum`variable using the`std::cout`stream object and the`&lt;&lt;`operator.</t>
  </si>
  <si>
    <t>#include &lt;iostream&gt;
int main(){
    int sentence =1;
    for(int word =1; word&lt;=10;word++){
        sentence=sentence*word;
    }
    std::cout&lt;&lt; sentence &lt;&lt; std::endl;
}</t>
  </si>
  <si>
    <t>Do these pieces of code achieve the same goal?
#include &lt;iostream&gt;
int main(){
    int sentence =1;
    for(int word =1; word&lt;=10;word++){
        sentence=sentence*word;
    }
    std::cout&lt;&lt; sentence &lt;&lt; std::endl;
}
AND
#include &lt;iostream&gt;
int main(){
    int sum =1;
    for(int i =1; i&lt;=10;i++){
        sum=sum*i;
    }
    std::cout&lt;&lt; sum &lt;&lt; std::endl;
}</t>
  </si>
  <si>
    <t xml:space="preserve">
Yes, both code snippets achieve the same goal. They are equivalent in terms of output.</t>
  </si>
  <si>
    <t>Is the functionality of these pieces of code the same?
#include &lt;iostream&gt;
int main(){
    int sentence =1;
    for(int word =1; word&lt;=10;word++){
        sentence=sentence*word;
    }
    std::cout&lt;&lt; sentence &lt;&lt; std::endl;
}
AND
#include &lt;iostream&gt;
int main(){
    int sum =1;
    for(int i =1; i&lt;=10;i++){
        sum=sum*i;
    }
    std::cout&lt;&lt; sum &lt;&lt; std::endl;
}</t>
  </si>
  <si>
    <t xml:space="preserve">
Yes, the functionality of these two code snippets is the same. They are using for loop to iterate through the range of 1 to 10, and in each iteration of the loop they are multiplying the current value of i by sum/sentence. After the loop finishes, the sum/sentence variable will contain the final value of the loop.</t>
  </si>
  <si>
    <t xml:space="preserve">What does this piece of code do?
#include &lt;iostream&gt;
int main(){
    int sentence =1;
    for(int word =1; word&lt;=10;word++){
        sentence=sentence*word;
    }
    std::cout&lt;&lt; sentence &lt;&lt; std::endl;
}
</t>
  </si>
  <si>
    <t>This code defines a variable`sentence`and assigns it the value of 1. It then creates a for loop that iterates from 1 to 10. For each iteration of the loop, it assigns the value of`sentence`multiplied by the value of`word`to`sentence`itself. Finally, it prints the value of`sentence`to the console using the`std::cout`stream and the`&lt;&lt;`operator. So, the final value of`sentence`will be the product of the values from 1 to 10.</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</si>
  <si>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</si>
  <si>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</si>
  <si>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 xml:space="preserve">
Yes, both codes achieve the same goal. The first code snippet uses a recursive function to calculate the product of the numbers from 1 to 10, while the second code snippet uses a for loop to calculate the product. Both codes output the same result.</t>
  </si>
  <si>
    <t>Is the functionality of these pieces of code the same?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</si>
  <si>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 xml:space="preserve">
Yes, the functionality of these two code snippets is the same, as they both compute and return the sum of the first ten natural numbers.</t>
  </si>
  <si>
    <t xml:space="preserve">What does this piece of code do?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</si>
  <si>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This code defines a function called`recursiveFunction`which takes four arguments:`n`,`a`,`b`, and`c`. The function recursively calls itself with different arguments, depending on the value of`n`. If`n`is less than or equal to 1, the function returns 1. Otherwise, it checks the value of`a`and calls itself with either`b`and`c`or`c`and`a`, depending on the value of`a`. The`main`function calls the`recursiveFunction`with`sum`as the first argument, then multiplies`sum`by 1 to 10. Finally, it prints the value of`sum`.
What is the purpose of this piece of code?
This code is used to calculate the factorial of a number. The`main`function initializes`sum`to 1, then calls the`recursiveFunction`with`sum`as the first argument. The`recursiveFunction`recursively calls itself with different arguments until`n`is less than or equal to 1, at which point it returns 1. Since`sum`is the first argument, the`recursiveFunction`is multiplying`sum`by each successive number from 1 to 10. When`main`prints`sum`, it is printing the result of multiplying`sum`by 1 to 10, which is the factorial of 10.</t>
  </si>
  <si>
    <t>#include &lt;iostream&gt;
int main(){
    int sum =1;
    std::cout&lt;&lt;"Seconds that have passed: "&lt;&lt;std::endl;
    for(int i =1; i&lt;=10;i++){
        sum=sum*i;
        std::cout&lt;&lt;i&lt;&lt;" Mississippi"&lt;&lt; std::endl;
    }
    std::cout&lt;&lt; sum &lt;&lt; std::endl;
}</t>
  </si>
  <si>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</si>
  <si>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 xml:space="preserve">
Yes, both pieces of code achieve the same goal of computing the sum of the first 10 positive integers and printing the result to the console. However, the second piece of code is more efficient because it uses a loop that increments the variable "i" by 1 each iteration, rather than a for loop that prints "Mississippi" to the console each iteration.</t>
  </si>
  <si>
    <t>Is the functionality of these pieces of code the same?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</si>
  <si>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 xml:space="preserve">
Yes, both pieces of code have the same functionality. They both perform a loop that iterates from 1 to 10, multiplying the value of`i`by itself for each iteration. The resulting sum is then printed to the console.</t>
  </si>
  <si>
    <t xml:space="preserve">What does this piece of code do?
#include &lt;iostream&gt;
int main(){
    int sum =1;
    std::cout&lt;&lt;"Seconds that have passed: "&lt;&lt;std::endl;
    for(int i =1; i&lt;=10;i++){
        sum=sum*i;
        std::cout&lt;&lt;i&lt;&lt;" Mississippi"&lt;&lt; std::endl;
    }
    std::cout&lt;&lt; sum &lt;&lt; std::endl;
}
</t>
  </si>
  <si>
    <t>This piece of code uses a loop to iterate through the numbers 1 to 10, and for each number, it prints out the number followed by the word "Mississippi". At the end of the loop, it prints out the sum of all the numbers multiplied by the loop variable. The sum variable is initialized to 1, and is then multiplied by the value of i in each iteration of the loop. Therefore, the output will be the sum of all the numbers from 1 to 10, which is 55.</t>
  </si>
  <si>
    <t xml:space="preserve">#include &lt;iostream&gt;
int multiplyNumbers(int n) {
    if(n &gt; 1){
        return n * multiplyNumbers(n - 1);
    } else {
        return 1;
    }
}
int main() {
    std::cout &lt;&lt; multiplyNumbers(10) &lt;&lt; std::endl;
    return 0;
}
</t>
  </si>
  <si>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</si>
  <si>
    <t xml:space="preserve">
Yes, both code snippets achieve the same goal of computing the 10th term in the fibonacci sequence. In the first snippet, the function`multiplyNumbers()`is recursively defined to compute the nth term of the sequence, using the formula Fn = (n - 1) * F(n - 2) + F(n - 3). The function is called with n = 10 in the main function, and the result (the 10th term) is output using the`std::cout`statement.
In the second snippet, a simple for loop is used to iterate from 1 to 10, and the value of sum is repeatedly multiplied by the value of i (current iteration). At the end, the value of sum is printed using the`std::cout`statement.</t>
  </si>
  <si>
    <t xml:space="preserve">Techincally 55 is the 10th term of the fibonacci sequence, but is not the same as factorial of 10. </t>
  </si>
  <si>
    <t>Is the functionality of these pieces of code the same?
#include &lt;iostream&gt;
int multiplyNumbers(int n) {
    if(n &gt; 1){
        return n * multiplyNumbers(n - 1);
    } else {
        return 1;
    }
}
int main() {
    std::cout &lt;&lt; multiplyNumbers(10) &lt;&lt; std::endl;
    return 0;
}
AND
#include &lt;iostream&gt;
int main(){
    int sum =1;
    for(int i =1; i&lt;=10;i++){
        sum=sum*i;
    }
    std::cout&lt;&lt; sum &lt;&lt; std::endl;
}</t>
  </si>
  <si>
    <t xml:space="preserve">
Yes, the two code snippets have the same functionality. Both use a recursive approach to multiply numbers from 1 to n. In the first example, the function`multiplyNumbers`is called recursively to calculate the final result, while in the second one, a for loop is used to achieve the same. Both result in the same output, which is 3628800.</t>
  </si>
  <si>
    <t xml:space="preserve">What does this piece of code do?
#include &lt;iostream&gt;
int multiplyNumbers(int n) {
    if(n &gt; 1){
        return n * multiplyNumbers(n - 1);
    } else {
        return 1;
    }
}
int main() {
    std::cout &lt;&lt; multiplyNumbers(10) &lt;&lt; std::endl;
    return 0;
}
</t>
  </si>
  <si>
    <t>This code defines a function`multiplyNumbers`that takes a single integer argument`n`and returns the result of multiplying`n`by the result of recursively calling the function with`n - 1`.
In the body of the function, the`if`statement checks whether`n`is greater than 1, and if so, it calls`multiplyNumbers`with the decremented value of`n`, and returns the multiplied result as its own return value. If`n`is 1 or less, the function returns 1, which is the result of multiplying 1 by itself.
The main function then calls the`multiplyNumbers`function with the value of`10`and prints the result using`std::cout`. Since`10`is greater than 1, the`if`statement in the`multiplyNumbers`function will evaluate to true and the function will recursively call it with`10 - 1`(which is 9) and return the result of multiplying`10`by the result of calling`multiplyNumbers`with`9`(which is 81). This continues until the recursion reaches`n = 1`, at which point the result will be 1, and the function will return 1 as the multiplied result of`10`. The`std::cout`statement will then print 1 as the return value of the`multiplyNumbers`function.</t>
  </si>
  <si>
    <t>#include &lt;iostream&gt;
int main(){
    int ISBN =1;
    for(int bookID =1; bookID&lt;=10;bookID++){
        ISBN=ISBN*bookID;
    }
    std::cout&lt;&lt; ISBN &lt;&lt; std::endl;
}</t>
  </si>
  <si>
    <t>Do these pieces of code achieve the same goal?
#include &lt;iostream&gt;
int main(){
    int ISBN =1;
    for(int bookID =1; bookID&lt;=10;bookID++){
        ISBN=ISBN*bookID;
    }
    std::cout&lt;&lt; ISBN &lt;&lt; std::endl;
}
AND
#include &lt;iostream&gt;
int main(){
    int sum =1;
    for(int i =1; i&lt;=10;i++){
        sum=sum*i;
    }
    std::cout&lt;&lt; sum &lt;&lt; std::endl;
}</t>
  </si>
  <si>
    <t xml:space="preserve">
Yes, both pieces of code achieve the same goal of calculating the sum of the first 10 integers.</t>
  </si>
  <si>
    <t>Is the functionality of these pieces of code the same?
#include &lt;iostream&gt;
int main(){
    int ISBN =1;
    for(int bookID =1; bookID&lt;=10;bookID++){
        ISBN=ISBN*bookID;
    }
    std::cout&lt;&lt; ISBN &lt;&lt; std::endl;
}
AND
#include &lt;iostream&gt;
int main(){
    int sum =1;
    for(int i =1; i&lt;=10;i++){
        sum=sum*i;
    }
    std::cout&lt;&lt; sum &lt;&lt; std::endl;
}</t>
  </si>
  <si>
    <t xml:space="preserve">
Yes, the functionality of these two code snippets is the same. Both pieces of code use a for loop to iterate through a range of integers, and both use a`sum`variable to store the running sum of the product of the integers in the range. The resulting value of`sum`is then printed to the console.</t>
  </si>
  <si>
    <t xml:space="preserve">What does this piece of code do?
#include &lt;iostream&gt;
int main(){
    int ISBN =1;
    for(int bookID =1; bookID&lt;=10;bookID++){
        ISBN=ISBN*bookID;
    }
    std::cout&lt;&lt; ISBN &lt;&lt; std::endl;
}
</t>
  </si>
  <si>
    <t>This code assigns the value 1 to the variable`ISBN`. It then enters a for loop that will execute 10 times, with each iteration increasing the`bookID`variable by 1. Within the body of the loop, the code multiplies the`ISBN`variable by the current value of`bookID`. Finally, the code prints the value of the`ISBN`variable to the console.
So, this code will output the value of`ISBN`, which will have the value of 1 for the first book, 2 for the second book, and so on, up to 10*10=100 for the tenth book.</t>
  </si>
  <si>
    <t>#include &lt;iostream&gt;
int main() {
    int s = 1;
    for (int i = 1; i &lt;= 10; i++) {
        s *= i;
    }
    int r = s;
    char buf[10];
    int idx = 0;
    do {
        buf[idx++] = (r % 10) + '0';
        r /= 10;
    } while (r != 0);
    for (int j = idx - 1; j &gt;= 0; j--) {
        std::cout.put(buf[j]);
    }
    std::cout.put(10);
    return 0;
}</t>
  </si>
  <si>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</si>
  <si>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 xml:space="preserve">
Yes, both codes achieve the same goal of computing the sum of the first 10 natural numbers. The first code uses a loop and a do-while loop to iterate through the loop, whereas the second code uses a simple for loop.</t>
  </si>
  <si>
    <t>Is the functionality of these pieces of code the same?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</si>
  <si>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 xml:space="preserve">
Yes, these two pieces of code have the same functionality. They both compute the sum of the first 10 natural numbers (1+2+3+4+5+6+7+8+9+10=55) and print the result to the console.</t>
  </si>
  <si>
    <t xml:space="preserve">What does this piece of code do?
#include &lt;iostream&gt;
int main() {
    int s = 1;
    for (int i = 1; i &lt;= 10; i++) {
        s *= i;
    }
    int r = s;
    char buf[10];
    int idx = 0;
    do {
        buf[idx++] = (r % 10) + '0';
        r /= 10;
    } while (r != 0);
    for (int j = idx - 1; j &gt;= 0; j--) {
        std::cout.put(buf[j]);
    }
    std::cout.put(10);
    return 0;
}
</t>
  </si>
  <si>
    <t>This code is a C++ program that prints the factorial of 10, represented in decimal form, to the console. It does this by creating a variable`s`and using a for loop to multiply it by the numbers from 1 to 10, storing the result in the`s`variable. It then creates another variable`r`and assigns the value of`s`to it. Next, it uses a`do-while`loop to convert the value of`r`to a string consisting of the digits of`r`, starting at the most significant digit. This loop ends when`r`becomes zero. Next, the code uses a nested for loop to iterate over the digits of the string, printing each digit to the console. Finally, the code adds a newline character to the output by printing the character`10`to the console.</t>
  </si>
  <si>
    <t>#include &lt;iostream&gt;
int main(){
    int sum = (9909+91-(66-35)+1)/9970;
    for(int i = -1*(-2+1); i&lt;=100*10/100;i++){
        sum=sum*i;
    }
    std::cout&lt;&lt; sum &lt;&lt; std::endl;
}</t>
  </si>
  <si>
    <t>Do these pieces of code achieve the same goal?
#include &lt;iostream&gt;
int main(){
    int sum = (9909+91-(66-35)+1)/9970;
    for(int i = -1*(-2+1); i&lt;=100*10/100;i++){
        sum=sum*i;
    }
    std::cout&lt;&lt; sum &lt;&lt; std::endl;
}
AND
#include &lt;iostream&gt;
int main(){
    int sum =1;
    for(int i =1; i&lt;=10;i++){
        sum=sum*i;
    }
    std::cout&lt;&lt; sum &lt;&lt; std::endl;
}</t>
  </si>
  <si>
    <t xml:space="preserve">
Yes, both code snippets achieve the same goal of multiplying an integer by a series of integers. The first code snippet uses a more complex mathematical expression to calculate the sum of integers, while the second code snippet simply uses a for loop to repeatedly multiply the integer by a series of integers.</t>
  </si>
  <si>
    <t>Is the functionality of these pieces of code the same?
#include &lt;iostream&gt;
int main(){
    int sum = (9909+91-(66-35)+1)/9970;
    for(int i = -1*(-2+1); i&lt;=100*10/100;i++){
        sum=sum*i;
    }
    std::cout&lt;&lt; sum &lt;&lt; std::endl;
}
AND
#include &lt;iostream&gt;
int main(){
    int sum =1;
    for(int i =1; i&lt;=10;i++){
        sum=sum*i;
    }
    std::cout&lt;&lt; sum &lt;&lt; std::endl;
}</t>
  </si>
  <si>
    <t xml:space="preserve">
Yes, the functionality of these two pieces of code is the same. Both are calculating the summation of the numbers 1 to 10 using a for loop. In the first example, the sum is calculated using a more complicated series of arithmetic operations, whereas in the second example, the sum is initialized to 1 and then multiplied by the loop variable in the for loop.</t>
  </si>
  <si>
    <t xml:space="preserve">What does this piece of code do?
#include &lt;iostream&gt;
int main(){
    int sum = (9909+91-(66-35)+1)/9970;
    for(int i = -1*(-2+1); i&lt;=100*10/100;i++){
        sum=sum*i;
    }
    std::cout&lt;&lt; sum &lt;&lt; std::endl;
}
</t>
  </si>
  <si>
    <t>This code defines a variable`sum`and assigns it a value calculated using several arithmetic operations. The`for`loop then iterates over a range of values, multiplying`sum`by each value and printing the result.</t>
  </si>
  <si>
    <t>#include &lt;iostream&gt;
int main(){
    int sum = 1;
    for(int i = 1; i &lt;= 10; i++){
        if(i % 2 == 0){
            if(i / 2 &gt; 0){
                sum *= i;
            } else {
                sum -= 100;
            }
        } else {
            if(i - 1 &gt;= 0){
                sum *= i;
            } else {
                sum += 1000;
            }
        }
    }
    std::cout &lt;&lt; sum &lt;&lt; std::endl;
    return 0;
}</t>
  </si>
  <si>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</si>
  <si>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 xml:space="preserve">
Yes, both codes achieve the same goal of summing the numbers from 1 to 10, although they use different logic to do so. The first code uses a nested loop to iterate over the numbers from 1 to 10 and apply a set of rules to determine whether to multiply or subtract from the sum. The second code uses a single loop to iterate over the numbers from 1 to 10 and multiply the sum by each number.</t>
  </si>
  <si>
    <t>Is the functionality of these pieces of code the same?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</si>
  <si>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 xml:space="preserve">
Yes, the functionality of these two code snippets is the same. They both have a variable "sum" that is initialized to 1. They both have a loop that increments the variable "i" from 1 to 10. And in both loops, the value of the variable "sum" is multiplied by the value of "i". The only difference between these two pieces of code is the additional conditional statements in the for loop in the first code snippet, but these changes do not affect the overall functionality of the code.</t>
  </si>
  <si>
    <t xml:space="preserve">What does this piece of code do?
#include &lt;iostream&gt;
int main(){
    int sum = 1;
    for(int i = 1; i &lt;= 10; i++){
        if(i % 2 == 0){
            if(i / 2 &gt; 0){
                sum *= i;
            } else {
                sum -= 100;
            }
        } else {
            if(i - 1 &gt;= 0){
                sum *= i;
            } else {
                sum += 1000;
            }
        }
    }
    std::cout &lt;&lt; sum &lt;&lt; std::endl;
    return 0;
}
</t>
  </si>
  <si>
    <t>This code is a C++ program that uses a loop to iterate a variable`i`between 1 and 10. Inside the loop, a check is performed to see if`i`is even or odd, based on whether the modulus`i % 2`is 0 or non-zero.
If`i`is even, the program checks if`i`is divisible by 2, and if so, performs two operations:
* If the`i / 2`result is positive, the program multiplies`sum`by`i`.
* If the`i / 2`result is negative, the program subtracts 100 from`sum`.
If`i`is odd, the program checks if`i - 1`is non-negative, and if so, performs two operations:
* If the`i - 1 &gt;= 0`check is true, the program multiplies`sum`by`i`.
* If the`i - 1 &gt;= 0`check is false, the program adds 1000 to`sum`.
At the end of the loop, the value of`sum`is printed to the console.</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</si>
  <si>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</si>
  <si>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</si>
  <si>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Is the functionality of these pieces of code the same?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</si>
  <si>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 xml:space="preserve">
The two pieces of code have different functionality. The first piece of code iterates through a range of numbers (1 to 2, 2 to 3, 3 to 4, 4 to 5, 5 to 6, 6 to 7, 7 to 8, 8 to 9, 9 to 10, and 10 to 11) and performs a series of calculations using the variable "sum". The second piece of code simply calculates the product of the integers from 1 to 10 and prints the result.</t>
  </si>
  <si>
    <t xml:space="preserve">What does this piece of code do?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t>
  </si>
  <si>
    <t>This code appears to be performing some mathematical operations on the variable`sum`. The`for`loops appear to be iterating over a range and performing different operations on`sum`depending on the iteration. However, without more information about the specific goal of the code or the context in which it is being used, it is difficult to determine exactly what the code is doing or how it is intended to be used.</t>
  </si>
  <si>
    <t xml:space="preserve">#include&lt;iostream&gt;
int main(){int sum=1;for(int i=1;i&lt;=10;i++){sum=sum*i;}std::cout&lt;&lt;sum&lt;&lt;std::endl;}
</t>
  </si>
  <si>
    <t>Do these pieces of code achieve the same goal?
#include&lt;iostream&gt;int main(){int sum=1;for(int i=1;i&lt;=10;i++){sum=sum*i;}std::cout&lt;&lt;sum&lt;&lt;std::endl;}
AND
#include &lt;iostream&gt;
int main(){
    int sum =1;
    for(int i =1; i&lt;=10;i++){
        sum=sum*i;
    }
    std::cout&lt;&lt; sum &lt;&lt; std::endl;
}</t>
  </si>
  <si>
    <t xml:space="preserve">
Yes, both pieces of code achieve the same goal. They both compute the sum of the first 10 integers (1+2+3+4+5+6+7+8+9+10) and print the result.</t>
  </si>
  <si>
    <t>Is the functionality of these pieces of code the same?
#include&lt;iostream&gt;int main(){int sum=1;for(int i=1;i&lt;=10;i++){sum=sum*i;}std::cout&lt;&lt;sum&lt;&lt;std::endl;}
AND
#include &lt;iostream&gt;
int main(){
    int sum =1;
    for(int i =1; i&lt;=10;i++){
        sum=sum*i;
    }
    std::cout&lt;&lt; sum &lt;&lt; std::endl;
}</t>
  </si>
  <si>
    <t xml:space="preserve">
Yes, both code snippets have the same functionality. They both use a loop to iterate through the numbers 1 to 10, and they use a while loop to multiply each number by the previous one, storing the result in sum. At the end, they both print the value of sum to the screen.</t>
  </si>
  <si>
    <t xml:space="preserve">What does this piece of code do?
#include&lt;iostream&gt;int main(){int sum=1;for(int i=1;i&lt;=10;i++){sum=sum*i;}std::cout&lt;&lt;sum&lt;&lt;std::endl;}
</t>
  </si>
  <si>
    <t>This code is a C++ program that calculates the sum of the first 10 natural numbers (1+2+3+4+5+6+7+8+9+10). It does this by iterating through the loop from 1 to 10, and on each iteration, it multiplies the current value of i by i itself and adds the result to the sum variable. After iterating through all values of i from 1 to 10, the final value of sum is printed to the console using`std::cout`.</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</si>
  <si>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</si>
  <si>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</si>
  <si>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 xml:space="preserve">
Yes, both pieces of code achieve the same goal of printing the sum of the first 10 positive integers.</t>
  </si>
  <si>
    <t>Is the functionality of these pieces of code the same?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</si>
  <si>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 xml:space="preserve">
Yes, the functionality of these two code snippets is the same. Both pieces of code are written in C++ and perform a loop to multiply a variable "sum" by a series of numbers. In the first piece of code, the variable "sum" is multiplied by a series of numbers between 38 and 47. In the second piece of code, the variable "sum" is multiplied by a series of numbers between 1 and 10. Both pieces of code output the final result of the multiplication to the console.</t>
  </si>
  <si>
    <t xml:space="preserve">What does this piece of code do?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</si>
  <si>
    <t>This code is a C++ program that calculates the factorial of 47 using the for loop. The variable`sum`is initialized to 1, and the for loop iterates from 38 to 47 (inclusive). For each iteration of the loop, an`int`variable`eye`is set to the current value of`i`.
If the`eye`variable is equal to 47, the code assigns an empty string to`temp`, and increments`eye`by 2 and 1. Then, the code converts the string`temp`to an integer using`stoi()`, and multiplies`sum`by the result.
If the`eye`variable is not equal to 47, the code increments`eye`by 11, then decrements it by 11, and finally increments it again by 11. Then it assigns the value of`eye`to`temp`, converts the string to an integer, and multiplies`sum`by the result.
Finally, the code prints the value of`sum`to the standard output using`std::cout`.</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</si>
  <si>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</si>
  <si>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</si>
  <si>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 xml:space="preserve">
Yes, both code snippets achieve the same goal of summing the numbers from 1 to 10. In the first code snippet, the sum is calculated using the formula:
sum = 1 + (1 * i) + (2 * i^2) + (3 * i^3) + (4 * i^4) + (5 * i^5) + (6 * i^6) + (7 * i^7) + (8 * i^8) + (9 * i^9) + (10 * i^10)
This formula is used to calculate the sum in the outer loop, and the sum is then multiplied by the outer loop variable in the outer loop. In the second code snippet, the sum is calculated by simply iterating from 1 to 10 and multiplying each number by the previous number.
Yes, both code snippets achieve the same goal of summing the numbers from 1 to 10.</t>
  </si>
  <si>
    <t>Is the functionality of these pieces of code the same?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</si>
  <si>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 xml:space="preserve">
Yes, the functionality is the same. Both pieces of code perform a loop that sums the numbers from 1 to 10.</t>
  </si>
  <si>
    <t xml:space="preserve">What does this piece of code do?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</si>
  <si>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This code appears to be a computationally-intensive loop that iterates through a series of nested loops to compute a sum. The code defines a`sum`variable and initializes it to 1. It then enters a loop that iterates once (`outer &lt; 1`).
Inside the loop, the code enters another loop that iterates from 1 to 10 (`i &lt;= 10`). Inside this loop, the code enters another loop that iterates once (`inner &lt; 1`).
The code then assigns`modifiedI`to the result of casting`std::pow(i, outer + 1) / std::pow(1, outer)`as an integer. The code then updates the`sum`variable by adding the current value of`outer`to`sum`and multiplying the result by the`modifiedI`value.
The code then enters a loop that iterates once (`useless &lt;= 1`). Inside this loop, the code multiplies`sum`by the value of`useless`.
Finally, the code assigns the value of`sum`divided by`sum`to`one`. It then prints the value of`sum * one`to the console.
Overall, this code appears to be performing a computationally-intensive task, and it is unclear what its purpose is without more context.</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</si>
  <si>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</si>
  <si>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</si>
  <si>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 xml:space="preserve">
No, they do not achieve the same goal.
The first program is a C++ program to calculate the transpose of a matrix. It takes the input of a matrix and outputs the transpose of the matrix.
The second program is a simple C++ program to calculate the summation of the first 10 natural numbers. It outputs the sum of the first 10 natural numbers.</t>
  </si>
  <si>
    <t>Is the functionality of these pieces of code the same?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</si>
  <si>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 xml:space="preserve">
No, the functionality of these two code snippets is not the same. The first code snippet is performing a calculation that is not related to programming, while the second code snippet is performing a calculation related to programming.</t>
  </si>
  <si>
    <t xml:space="preserve">What does this piece of code do?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t>
  </si>
  <si>
    <t>This code takes an input matrix and calculates the transpose of the matrix using the formula for transpose of a matrix. The code is written in C++ and uses a few mathematical formulas to calculate the transpose of the matrix.</t>
  </si>
  <si>
    <t>#include &lt;iostream&gt;
#include &lt;sstream&gt;
#include &lt;algorithm&gt;
int main() {
    int sum = 1;
    for (int i = 1; i &lt;= 10; i++) {
        sum *= i;
    }
    std::ostringstream oss;
    oss &lt;&lt; sum;
    std::string output = oss.str();
    std::reverse(output.begin(), output.end());
    output = "[" + output + "]";
    std::cout &lt;&lt; output &lt;&lt; std::endl;
}</t>
  </si>
  <si>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</si>
  <si>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 xml:space="preserve">
Yes, both snippets achieve the same goal of printing the sum of the first ten natural numbers. In the first example, the output is formatted and reversed before being printed. In the second example, the output is simply printed without any additional formatting.</t>
  </si>
  <si>
    <t>For some reason Jurrasic ignored the * sign in the original code. It misinterpreted the original code so it also got the obfuscations wrong.</t>
  </si>
  <si>
    <t>Is the functionality of these pieces of code the same?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</si>
  <si>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 xml:space="preserve">
Yes, the functionality of these two code snippets is the same. Both snippets compute the sum of the first ten natural numbers using a simple loop, and both print the result to the console. The only difference is that the first snippet uses C++ streams to perform the computation and output the result, while the second snippet uses standard C I/O functions.</t>
  </si>
  <si>
    <t xml:space="preserve">What does this piece of code do?
#include &lt;iostream&gt;
#include &lt;sstream&gt;
#include &lt;algorithm&gt;
int main() {
    int sum = 1;
    for (int i = 1; i &lt;= 10; i++) {
        sum *= i;
    }
    std::ostringstream oss;
    oss &lt;&lt; sum;
    std::string output = oss.str();
    std::reverse(output.begin(), output.end());
    output = "[" + output + "]";
    std::cout &lt;&lt; output &lt;&lt; std::endl;
}
</t>
  </si>
  <si>
    <t>This code computes the sum of the first ten natural numbers (1 + 2 + 3 + ... + 10) using the formula:`sum = 1 + 1 + 1 + ... + 1 = 1 + (1 + 1 + 1 + ... + 1) = 1 + sum`
It then converts the result to a string using the`std::ostringstream`class and assigns the result to the`output`string.
Finally, it reverses the order of the characters in`output`, surrounds the string with square brackets, and prints the result to the console.</t>
  </si>
  <si>
    <t>//This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t>
  </si>
  <si>
    <t>Do these pieces of code achieve the same goal?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AND
#include &lt;iostream&gt;
int main(){
    int sum =1;
    for(int i =1; i&lt;=10;i++){
        sum=sum*i;
    }
    std::cout&lt;&lt; sum &lt;&lt; std::endl;
}</t>
  </si>
  <si>
    <t xml:space="preserve">
Yes, both code snippets achieve the same goal, which is to find the sum of the numbers from 1 to 10. In the first code snippet, the programmer uses a for loop to add the numbers 1 to 10, and prints the sum to the console. In the second code snippet, the programmer uses a for loop to multiply the numbers 1 to 10 and prints the result to the console.</t>
  </si>
  <si>
    <t>Is the functionality of these pieces of code the same?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AND
#include &lt;iostream&gt;
int main(){
    int sum =1;
    for(int i =1; i&lt;=10;i++){
        sum=sum*i;
    }
    std::cout&lt;&lt; sum &lt;&lt; std::endl;
}</t>
  </si>
  <si>
    <t xml:space="preserve">
Yes, both code snippets have the same functionality, which is to find the sum of the numbers from 1 to 10. In the first code snippet, the programmer initialized a variable`sum`to`1`and used a`for`loop to iterate from 1 to 10, adding the value of`i`to`sum`at each iteration. At the end of the loop, the value of`sum`is printed to the console. In the second code snippet, the programmer initialized a variable`sum`to`1`and used a`for`loop to iterate from 1 to 10, multiplying the value of`i`by`sum`at each iteration. At the end of the loop, the value of`sum`is printed to the console. In both code snippets, the final result is the sum of the first 10 natural numbers, which is 55.</t>
  </si>
  <si>
    <t xml:space="preserve">What does this piece of code do?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t>
  </si>
  <si>
    <t>This code finds the sum of the numbers from 1 to 10 using the`for`loop. The variable`sum`is initialized to 1, and in the for loop, the value of`i`is incremented from 1 to 10. For each value of`i`, the value of`sum`is added to the current value of`sum`. After the for loop, the value of`sum`is printed using the`std::cout`stream and`endl`.
The code also includes an unused variable`unusedVariable`, which is declared and assigned a value of 67200. This variable is never used, so it is not needed.
In addition, the code includes a loop that adds 54 to the value of`sum`for each value of`t`from 0 to 67200. This loop is not part of the program's main logic and is also unnecessary.</t>
  </si>
  <si>
    <t xml:space="preserve">//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t>
  </si>
  <si>
    <t>Do these pieces of code achieve the same goal?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AND
#include &lt;iostream&gt;
int main(){
    int sum =1;
    for(int i =1; i&lt;=10;i++){
        sum=sum*i;
    }
    std::cout&lt;&lt; sum &lt;&lt; std::endl;
}</t>
  </si>
  <si>
    <t xml:space="preserve">
Yes, both pieces of code achieve the same goal of calculating the factorial of 10 (1 * 2 * 3 * 4 * 5 * 6 * 7 * 8 * 9 * 10 = 3628800). The factorial of a non-negative integer n is the product of all positive integers less than or equal to n, so the code uses the formula n! = n * (n-1) * (n-2) * ... * 1 to calculate the factorial.
The first code example uses the C++`#include`preprocessor directive to include the standard I/O library, which allows for operations such as reading input from the keyboard and printing output to the screen. The code then defines a`factorial`function that recursively calculates the factorial of a number using a for loop.
The second code example is much simpler, as it calculates the factorial of 10 using a for loop. The loop iterates from 1 to 10 inclusive, and in each iteration, the value of "sum" is multiplied by the current value of "i". The sum is then printed to the screen using the`std::cout`statement.</t>
  </si>
  <si>
    <t>Is the functionality of these pieces of code the same?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AND
#include &lt;iostream&gt;
int main(){
    int sum =1;
    for(int i =1; i&lt;=10;i++){
        sum=sum*i;
    }
    std::cout&lt;&lt; sum &lt;&lt; std::endl;
}</t>
  </si>
  <si>
    <t xml:space="preserve">
The functionality of the first code snippet is to calculate the factorial of a given number. The factorial of a given number is the product of all the numbers from 1 to that number. So, for example, the factorial of 4 is 1 * 2 * 3 * 4 = 24.
The second code snippet also calculates the factorial of a given number, but it does so in a different manner. In the second code snippet, a for loop is used to iterate from 1 to 10, and in each iteration, the value of "sum" is multiplied by the current value of "i". So, again, the factorial of 4 can be calculated as 1 * 2 * 3 * 4 = 24.
So, the functionality of these two code snippets is the same. However, the second code snippet could be considered more "elegant" or "efficient" than the first code snippet. This is because the first code snippet uses a recursive function to calculate the factorial of a given number, while the second code snippet uses a for loop. Recursive functions can be more complex and difficult to code, and they can also be more computationally intensive.</t>
  </si>
  <si>
    <t xml:space="preserve">What does this piece of code do?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t>
  </si>
  <si>
    <t>This is a C++ code fragment that defines a`factorial`function and a main function. The`factorial`function takes an integer`n`as an argument and returns the value of the factorial of`n`(i.e., the product of all positive integers less than or equal to`n`). The main function calls the`factorial`function with the value 10, prints the value of the factorial to the screen using the`std::cout`stream, and then returns 0 to indicate that the program has successfully completed.</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</si>
  <si>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</si>
  <si>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</si>
  <si>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 xml:space="preserve">
Yes, both pieces of code achieve the same goal of iterating through the factors of a number and printing them to the console. They use slightly different approaches, but the end result is the same.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</si>
  <si>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</si>
  <si>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 xml:space="preserve">
Yes, the functionality of these two code snippets is the same. Both use a for loop to iterate over a range of values and check if a given number is divisible by that value. If the current value is a divisor, it is stored in a vector. After the loop completes, the contents of the vector are printed to the console.</t>
  </si>
  <si>
    <t xml:space="preserve">What does this piece of code do?
#include &lt;iostream&gt;
#include &lt;vector&gt;
int main(){
    std::vector&lt;int&gt; number;
    int i =10;
    for(int factors =i; factors&gt;0;factors--){
        if(i %factors == 0){
            number.push_back(factors);
        }
    }
    for(int j = 0; j&lt; number.size(); j++){
        std::cout&lt;&lt; number.at(j)&lt;&lt; ' ';
    }
}
</t>
  </si>
  <si>
    <t>This piece of code uses a`for`loop to find all the factors of`i`and stores them in a vector`number`. It then iterates through each element in the vector and prints it to the console.</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</si>
  <si>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</si>
  <si>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</si>
  <si>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Yes, both pieces of code achieve the same goal. They both take an integer, `number`, and calculate all the factors of that number.</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</si>
  <si>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</si>
  <si>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Yes, the functionality of these two programs is the same. They both use C++'s standard template library (STL) vector to store a list of integers and then iterate through the list of integers to print them to the screen.
The first program uses a for loop to iterate through the factors of a number, which is stored as an integer variable named "number". The for loop uses a decrementing condition (i--) to iterate through each possible factor of the number, checking to see if the remainder when dividing by the factor is 0. If it is, the factor is added to the list of factors using the push_back method. The list is then iterated through using a for loop to print each factor to the screen.
The second program also uses a for loop to iterate through the factors of a number, which is stored as an integer variable named "number". The for loop uses a decrementing condition (i--) to iterate through each possible factor of the number, checking to see if the remainder when dividing by the factor is 0. If it is, the factor is added to the list of factors using the push_back method. However, the second program also includes a nested loop that uses a recursion to iterate through the factors in a list (in this case, the factors list). The recursion works by first iterating through each factor in the list, then, for each factor, iterating through the factors of that number, and so on. This continues until the recursion reaches a terminating condition, such as reaching the end of the list of factors. The recursion is stopped when the number of iterations exceeds a certain limit or reaches a certain depth. In this case, the recursion stops when the number of iterations reaches the size of the factors list.</t>
  </si>
  <si>
    <t xml:space="preserve">What does this piece of code do?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</si>
  <si>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This code creates a second program (called "main") that finds all the factors of a number. The program first creates a vector of integers called "factors", which will hold all the factors of the number. The program then creates an integer called "number" with a value of 10.
Next, the program enters a loop that starts with a value of "i" that is the value of "number". This loop is a nested loop, which means that it is contained within another loop. This loop starts with a value of "i" that is the value of "number" (10) and decrements by 1 (to 9) as long as "i" is greater than 110.
Inside the loop, the program checks if "number" is divisible by "i". If it is, the program pushes "i" into the "factors" vector. The loop continues until "i" is no longer divisible by "number".
After the loop is finished, the program enters a nested loop that creates a recursion over one element in the "factors" vector. The loop prints each element in the "factors" vector, followed by a space.
Finally, the program repeats.</t>
  </si>
  <si>
    <t>#include &lt;iostream&gt;
#include &lt;vector&gt;
int main(){
    std::vector&lt;int&gt; sentence;
    int word =10;
    for(int letter =word; letter&gt;0;letter--){
        if(word %letter == 0){
            sentence.push_back(letter);
        }
    }
    for(int character = 0; character&lt; sentence.size(); character++){
        std::cout&lt;&lt; sentence.at(character)&lt;&lt;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</si>
  <si>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</si>
  <si>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 xml:space="preserve">
They are not equivalent, the first code finds all the factors of a number, while the second code finds all the characters of a sentence.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</si>
  <si>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</si>
  <si>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 xml:space="preserve">
No, the functionality of these two pieces of code is not the same. The first piece of code uses the "for" loop to iterate over a range of numbers, starting from "number" and decrementing by one, checking if the current number is a factor of "number" and pushing the corresponding factor into the "factors" vector. The second piece of code uses the "for" loop to iterate over a range of numbers, starting from "word" and decrementing by one, checking if the current number is a factor of "word" and pushing the corresponding factor into the "sentence" vector. The "factors" and "sentence" vectors have different purposes and are not used in the same way.</t>
  </si>
  <si>
    <t xml:space="preserve">What does this piece of code do?
#include &lt;iostream&gt;
#include &lt;vector&gt;
int main(){
    std::vector&lt;int&gt; sentence;
    int word =10;
    for(int letter =word; letter&gt;0;letter--){
        if(word %letter == 0){
            sentence.push_back(letter);
        }
    }
    for(int character = 0; character&lt; sentence.size(); character++){
        std::cout&lt;&lt; sentence.at(character)&lt;&lt; ' ';
    }
}
</t>
  </si>
  <si>
    <t>This code defines a variable`sentence`as a vector of integers, and initializes it with zero values. Then, it defines a variable`word`as an integer and assigns the value 10 to it.
The code then enters a for loop, which iterates from`word`to 1, decrementing`letter`by 1 each iteration. Inside the loop, the code checks if the value of`word`is divisible by`letter`, and if so, it pushes the value of`letter`into the`sentence`vector.
After the for loop completes, the code enters a nested for loop, which iterates over the elements of the`sentence`vector, and prints each element to the console, separated by a space.
Overall, this code finds all the integers that are factors of`word`, and stores them in a vector`sentence`. It then iterates over the elements of`sentence`and prints them to the console.</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</si>
  <si>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</si>
  <si>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</si>
  <si>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 xml:space="preserve">
Yes, both codes achieve the same goal. Both codes use a `for loop` to iterate over the factors of`number`and add them to a`std::vector`. In the first code, the`for loop`is used directly, while in the second code a`recursive function`is used to iterate over the factors.</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</si>
  <si>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</si>
  <si>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 xml:space="preserve">
No, the functionality of these two code snippets is not the same. The first code snippet is a C++ program which finds all factors of a number using a for loop. The second code snippet is a C++ program which uses a recursive function to find all factors.</t>
  </si>
  <si>
    <t xml:space="preserve">What does this piece of code do?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
</t>
  </si>
  <si>
    <t>This code defines a function called`recursiveFunction`, which takes four parameters:`int n`,`char a`,`char b`, and`char c`. The function checks if`n`is less than or equal to zero, and if so, it returns. If`n`is greater than zero, it checks if`a`is equal to '`a`'. If it is, it calls the`recursiveFunction`function again, passing the values`(n - 1, b, c, a)`. If`b`is equal to '`b`', it calls the`recursiveFunction`function again, passing the values`(n - 1, c, a, b)`. If neither`a`nor`b`is equal to '`a`' or '`b`', it calls the`recursiveFunction`function again, passing the values`(n - 1, a, b, c)`.
The main function first initializes a vector called`factors`and sets`number`to 10. It then uses a loop to find all the factors of`number`and stores them in the`factors`vector.
Next, it calls the`recursiveFunction`function, passing the values`(factors.size(), x, y, z)`. This will cause`recursiveFunction`to recursively call itself with smaller and smaller values of`n`until it eventually reaches zero.
Finally, the main function prints the elements of`factors`one at a time.</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</si>
  <si>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</si>
  <si>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</si>
  <si>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
No, these two code snippets do not achieve the same goal. The first code snippet uses a vector of integers called "factors" to store prime factors of a number, while the second code snippet simply prints a string to the console.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</si>
  <si>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</si>
  <si>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
No, the functionality of these two pieces of code is not the same. The first piece of code uses C++ vectors and loops to find factors of a number, while the second piece of code outputs text to the screen.</t>
  </si>
  <si>
    <t xml:space="preserve">What does this piece of code do?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
</t>
  </si>
  <si>
    <t>This code outputs the lyrics to "Uptown Funk" by Bruno Mars, followed by finding all factors of an integer and outputting them to the command line.</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</si>
  <si>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</si>
  <si>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</si>
  <si>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Yes, both codes achieve the same goal. They both generate a list of factors of the input number and display them.</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</si>
  <si>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</si>
  <si>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Yes, the functionality of these two codes is the same. They are both iterating over the numbers from 1 to the specified number, checking if each number is a factor of the specified number, and storing the factors in a std::vector.</t>
  </si>
  <si>
    <t xml:space="preserve">What does this piece of code do?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</si>
  <si>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This code defines a function`findFactors`that takes two arguments: an integer`number`and an`int`variable`i`. The`findFactors`function also takes a`std::vector`of integers`factors`as an argument.
Inside the function, an if-else condition checks if the`i`is greater than 0. If it is, the function checks if the`number`is divisible by`i`. If it is, the`factors`vector is pushed with the`i`as a new element.
Next, the`findFactors`function is called recursively using the`i`- 1 and`factors`as arguments.
The`main`function calls the`findFactors`function with 10 and 10 as arguments, and sets the`factors`vector as the function's third argument. The`printFactors`function is called with`factors`and i as arguments, and it will print the`factors`vector elements.</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</si>
  <si>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</si>
  <si>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</si>
  <si>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
Yes, both codes achieve the same goal. They both iterate over a range of numbers, checking if each number is a factor of the given number. If it is, the factor is stored in a vector. Finally, the vector is iterated over and each element is printed to the console.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</si>
  <si>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</si>
  <si>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
Yes, the functionality of these two code snippets is the same. They are both using a "for" loop to iterate over a range of numbers (from 10 to 0 in the first example, and from 10 to the coach's number in the second example), and checking if the current number is divisible by any number in the range between 0 and the current number. If it is, the number is pushed into a vector, which is then output to the console.</t>
  </si>
  <si>
    <t xml:space="preserve">What does this piece of code do?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
</t>
  </si>
  <si>
    <t>This code defines a vector of integers called 'jerseyNumbers' and sets an integer 'coahNumber' to 10. It then enters a loop that runs until the 'numbersTaken' variable has a value of 0, and decrements 'numbersTaken' by 1 each iteration.
Inside the loop, the code checks whether the value of 'coahNumber' modulo 'numbersTaken' is equal to 0, and if so, it adds the value of 'numbersTaken' to the 'jerseyNumbers' vector. After the loop finishes, the code enters a loop that iterates through the 'jerseyNumbers' vector and outputs each value to the list separated by spaces.
In summary, this code takes the values of 'coahNumber' modulo 'numbersTaken' and pushes them to the 'jerseyNumbers' vector as long as they are divisible by 'coahNumber'. It then outputs the contents of the 'jerseyNumbers' vector to the console.</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</si>
  <si>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</si>
  <si>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</si>
  <si>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Yes, both codes achieve the same goal. The first code uses a for loop to iterate over all the factors of the number, and the second code uses a while loop to iterate over all the factors of the number. The second code uses a for loop to iterate over all the elements in the vector and print them. The first code uses a for loop to iterate over all the elements in the vector and print them.</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</si>
  <si>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</si>
  <si>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Yes, the functionality of these two pieces of code is the same. They both use a for loop to iterate over a range of numbers, checking if the number is divisible by the current number in the loop. If it is, the current number is stored in a vector called "factors" in the first code and "f" in the second code. At the end of both loops, the contents of the vector are printed out.</t>
  </si>
  <si>
    <t xml:space="preserve">What does this piece of code do?
#include &lt;iostream&gt;
#include &lt;vector&gt;
int main() {
    std::vector&lt;int&gt; f;
    int n = 10;
    for(int i = n; i &gt; 0; i--) {
        if (n % i == 0) {
            f.push_back(i);
        }
    }
    for (int j = 0; j &lt; f.size(); j++) {
        int v = f.at(j);
        if (v &gt; 9) {
            std::cout.put((v / 10) + '0');
            std::cout.put((v % 10) + '0');
        } else {
            std::cout.put(v + '0');
        }
        std::cout.put(' ');
    }
}
</t>
  </si>
  <si>
    <t>This code generates a list of prime numbers from n (default 10) to the end of the list. It does this by iterating through integers from n down to 1 and checking if each number is divisible by any smaller integers. If it is, it is not a prime number and is not added to the list. If a number is not divisible by any smaller integers, it is added to the final list.
The`std::vector`of integers named`f`is used to store the prime numbers. The for loop iterates through the integers from n down to 1, and for each number, it checks if it is divisible by any smaller integers. If it is, it is not added to the list. If it is not divisible, it is added to the final list.
The`std::cout.put()`function is called to print each prime number to the standard output, formatted as an integer between 0 and 9, followed by a space. If a prime is greater than 9, it is formatted as an integer between 10 and 99 and preceded by a leading zero.</t>
  </si>
  <si>
    <t>#include &lt;iostream&gt;
#include &lt;vector&gt;
int main(){
    std::vector&lt;int&gt; factors;
    int number =((101-1)*10+1-1)/100;
    for(int i =number; i&gt;10%10+1-1;i--){
        if(number %i ==( 10*10+1-1)/100 - 1){
            factors.push_back(i);
        }
    }
    for(int j = 0/10 + 101 - 100 -1;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</si>
  <si>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</si>
  <si>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 xml:space="preserve">
Yes, these two codes achieve the same goal. Both codes use a for loop to iterate over numbers starting from a specified number, and check whether the current number is a divisor of the specified number (10 in the first code and the number obtained by evaluating a formula in the second code). If the current number is a divisor, it is added to a vector. After the loop, the vector is printed.</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</si>
  <si>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</si>
  <si>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 xml:space="preserve">
Yes, the functionality of these two code snippets is the same. Both pieces of code use a for loop to iterate over a range of numbers, checking if each number is a factor of the input number. If a number is a factor, it is added to a vector and printed out.</t>
  </si>
  <si>
    <t xml:space="preserve">What does this piece of code do?
#include &lt;iostream&gt;
#include &lt;vector&gt;
int main(){
    std::vector&lt;int&gt; factors;
    int number =((101-1)*10+1-1)/100;
    for(int i =number; i&gt;10%10+1-1;i--){
        if(number %i ==( 10*10+1-1)/100 - 1){
            factors.push_back(i);
        }
    }
    for(int j = 0/10 + 101 - 100 -1; j&lt; factors.size(); j++){
        std::cout&lt;&lt; factors.at(j)&lt;&lt; ' ';
    }
}
</t>
  </si>
  <si>
    <t>This code finds all the factors of a number using a bitwise AND operation. It does this by first creating a vector of integers, then setting the number to be factored to an integer value. It then uses a for loop to iterate over all possible factors of the integer, checking if the number can be evenly divided by each factor using the bitwise AND operation. If it can be evenly divided, the code pushes the factor to a vector of integers. Finally, the code iterates over the vector of integers and prints each factor to the console.</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</si>
  <si>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</si>
  <si>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</si>
  <si>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Yes, both pieces of code achieve the same goal of printing all factors of a number.</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</si>
  <si>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</si>
  <si>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Yes, the functionality of these two pieces of code is the same. Both pieces of code use a for loop to iterate over a range of numbers, and both use the modulus operator to check if a number is a factor. The first code uses a nested loop, while the second code uses multiple if-else statements. The second code also has some additional features, such as checking if the number is greater than 5 and adding a 0 to the list of factors if it is not.</t>
  </si>
  <si>
    <t xml:space="preserve">What does this piece of code do?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</si>
  <si>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This code defines a`vector`of integers called`factors`and assigns a value of 10 to an`int`variable called`number`.
The code then uses a`for`loop to iterate over all numbers from`number`down to 0. For each number, the code checks if it's greater than 5, if it is, it checks if it's divisible by`number`. If it is, it adds`i`to`factors`and continues the loop.
If`i`is less than or equal to 5, the code checks if it's divisible by`number`. If it is, it adds`i`to`factors`. If it's not divisible by`number`, the code adds`0`to`factors`and removes the last element from`factors`.
Finally, the code uses a`for`loop to iterate over`factors`and print each element on the console, alternating between even and odd elements.
This code finds all factors of a number using for loop and while loop</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</si>
  <si>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</si>
  <si>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</si>
  <si>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
Yes, both code snippets achieve the same goal, that is, to find all the factors of a number and print them. However, the second code snippet is more concise and efficient.</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</si>
  <si>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</si>
  <si>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
The functionality of both code snippets appears to be the same, as they both use a for loop to iterate over the factors of a number stored in a vector. However, the second code snippet contains some additional code that is not related to the functionality of the code, such as the nested for loop that prints the factors and a for loop with no body that creates 100 empty iterations. Additionally, the second code snippet uses a variable called n that does not seem to be used.</t>
  </si>
  <si>
    <t xml:space="preserve">What does this piece of code do?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
</t>
  </si>
  <si>
    <t>This code defines a variable`number`with the value 10, and a vector`factors`of integers. The code then uses a`for`loop to iterate through a range of numbers from 10 down to 1 in a loop. For each number in the range, the code checks if it can be evenly divided by`number`. If so, the code adds the factor to the vector`factors`.
After iterating through the range of numbers, the code prints the contents of`factors`to the console. The first half of the elements is printed followed by a blank line, and then the second half of the elements is printed followed by another blank line.
The code then includes a nested`for`loop with a loop variable`t`that iterates 100 times. This loop does nothing except allow the program to wait for user input before continuing. Finally, the code prints the contents of`factors`to the console, with the first half printed followed by a comma, and then the second half printed followed by a comma.
Overall, this code is a demonstration of how to perform a factor analysis on a given number.</t>
  </si>
  <si>
    <t xml:space="preserve">#include&lt;iostream&gt;
#include&lt;vector&gt;
int main(){std::vector&lt;int&gt; factors;int number=10;for(int i=number;i&gt;0;i--){if(number%i==0){factors.push_back(i);}}for(int j=0;j&lt;factors.size();j++){std::cout&lt;&lt;factors.at(j)&lt;&lt;'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</si>
  <si>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</si>
  <si>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Yes, both codes achieve the same goal of iterating through a given number and finding all of the factors of that number. Both use a for loop to iterate from a given number to 0, checking if the number is divisible by the current number, and pushing the corresponding factor into an array. Both then use a nested for loop to iterate through the array and print the factors.</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</si>
  <si>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</si>
  <si>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Yes, the functionality of these two pieces of code is the same. Both pieces of code use a`for`loop to iterate through the numbers from`number`to`1`, checking if each number divides`number`completely. If a number is a factor of`number`, it is added to a`std::vector`called`factors`. After the`for`loop, the code then iterates through the elements in the`factors``vector`, printing each element to the console.</t>
  </si>
  <si>
    <t xml:space="preserve">What does this piece of code do?
#include&lt;iostream&gt;#include&lt;vector&gt;int main(){std::vector&lt;int&gt; factors;int number=10;for(int i=number;i&gt;0;i--){if(number%i==0){factors.push_back(i);}}for(int j=0;j&lt;factors.size();j++){std::cout&lt;&lt;factors.at(j)&lt;&lt;' ';}}
</t>
  </si>
  <si>
    <t>This code defines a vector`factors`and initializes it with a value of 10. It then enters a for loop that iterates over the numbers from 10 down to 1. For each number, it checks to see if that number is evenly divisible by the current number. If it is, it adds that factor to the`factors`vector. After the for loop is complete, it enters another for loop that iterates over the`factors`vector, displaying each factor to the screen.</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</si>
  <si>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</si>
  <si>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</si>
  <si>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 xml:space="preserve">
No, these two code snippets do not achieve the same goal.
The first code snippet uses a for loop to iterate over a range of numbers starting from`number`until`i`is less than or equal to 0. Inside the loop, it checks if the remainder of dividing`number`by`i`is equal to 0. If it is, it pushes the value of`i`into a vector called`factors`.
The second code snippet uses a for loop to iterate over a range of numbers starting from`number`until`i`is less than or equal to`NULL`. Inside the loop, it checks if the remainder of dividing`number`by`i`is equal to 0. If it is, it pushes either the value of`i`to the vector if it is equal to`number`or the value of`i`followed by a`0`to the vector otherwise.
In summary, the two code snippets have different goals and do not achieve the same result.</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</si>
  <si>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</si>
  <si>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 xml:space="preserve">
Yes, the functionality of these two pieces of code is the same. Both use a`for`loop to iterate over a range of numbers, and in each iteration of the loop they check whether the current number is a divisor of the input number. If it is, the number is added to the vector`factors`. At the end, the contents of the vector are printed to the console.</t>
  </si>
  <si>
    <t xml:space="preserve">What does this piece of code do?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
</t>
  </si>
  <si>
    <t>This code defines a variable`number`and initializes it with the value of the character`d`cast to an int divided by 10. Then it defines a vector`factors`of integers, which is a container that stores a collection of elements.
The code then enters a for loop that iterates from`number`to`NULL`, decrementing`i`by 1 each iteration. Inside the loop, it checks if`number`is divisible by`i`and if it is, it adds`i`to`factors`if`i`is`number`or adds`i`with a leading zero to`factors`if`i`is not`number`.
After the for loop, the code iterates through`factors`, checking if the value is 10 and if it is, it prints it to the console. Otherwise, it casts the value to a character and prints it to the console.
Overall, this code takes a number as input, finds all the factors of that number, and prints them to the console.</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</si>
  <si>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</si>
  <si>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</si>
  <si>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 xml:space="preserve">
No, the two code snippets do not achieve the same goal. The first code snippet uses a simple loop to find all factors of a number, while the second code snippet uses a complex nested loop to find all factors, and then prints them.</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</si>
  <si>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</si>
  <si>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 xml:space="preserve">
No, the functionality of the two pieces of code is not the same.
In the first piece of code, the`std::vector``factors`is initialized, and then a loop is run for`i`from`number`down to 0, where the modulus operator (`%`) is used to check if`number`is divisible by`i`. If`number`divides evenly by`i`,`i`is added to the`factors`vector. Finally, the contents of the`factors`vector are printed to the console.
In the second piece of code, a`std::vector`is again initialized, but the contents of the vector are never modified. Instead, a loop is run twice: once for the outer loop and once for the inner loop. In the outer loop,`i`is changed from`number`down to 0, and in the inner loop, the`i`variable is modified using the power of`i`. The modulus operator (`%`) is used to check if`number`is divisible by`modifiedI`, and if this is the case,`modifiedI`is added to the`factors`vector. However, the contents of the`factors`vector are never printed to the console.</t>
  </si>
  <si>
    <t xml:space="preserve">What does this piece of code do?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
</t>
  </si>
  <si>
    <t>This code is a C++ program that uses several C++ language features like`std::vector`,`for`loops, and the`pow`function to calculate all the prime factors of a number using nested loops.
Here is how it works:
1. The`std::vector``factors`is used to store the prime factors of the number.
2. The`number`variable is set to 10 + 10 * 0, or 20.
3. The outer loop iterates 1 time, and the inner loop iterates 1 time.
4. The`i`variable is set to the number (20), and decremented in the inner loop.
5. The`modifiedI`variable is set to the result of taking the power of`i`to the power of`outer + 1`and dividing by the power of`outer`.
6. If the`number % modifiedI`is equal to 0, then`modifiedI`is a prime factor of the number, so`factors.push_back(modifiedI)`is called to store the prime factor in the`factors`vector.
7. The`useless`variable is set to 1, and incremented in the outer loop. The`factors.push_back(0)`and`factors.pop_back()`statements are called to add and remove a 0 from the`factors`vector, but they serve no purpose and are most likely a debugging aid or a mistake in the code.
8. The`for`loop that prints the prime factors iterates over the`factors`vector, and prints each prime factor multiplied by the number 1.
Overall, this code calculates the prime factors of a number using nested loops.</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</si>
  <si>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</si>
  <si>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</si>
  <si>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
No, the two pieces of code do not achieve the same goal.
The code in the first example uses a`vector`to store the factors of a number, and then prints the factors to the console. The code in the second example appears to print the names of people who have swum the English Channel, but it is unclear what the logic is behind the code. It is not clear what the purpose of the code is or how it is achieving its goal.</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</si>
  <si>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</si>
  <si>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
Both codes have the same functionality of iterating through a range of values, but they use different methods and variables to do so. The code in `main()` uses a`std::vector`to store the factors of an integer, and a`for`loop to iterate over the factors. The code in`main()`uses a`for`loop to iterate over a range of values, and a`for`loop to iterate over the factors of an integer. This code uses a`char`variable to store the names of the people who have swum the English Channel.</t>
  </si>
  <si>
    <t xml:space="preserve">What does this piece of code do?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
</t>
  </si>
  <si>
    <t>This code appears to be a programming joke or prank. It is not actually producing any meaningful output or performing any useful computation. The code is intentionally obfuscated and nonsensical, making it difficult to understand as a joke or prank.</t>
  </si>
  <si>
    <t>get pranked</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</si>
  <si>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</si>
  <si>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</si>
  <si>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Yes, the two pieces of code achieve the same goal. They both use a`for`loop to iterate over all factors of`number`and insert them into a`std::vector`. The resulting`std::vector`is then iterated over to print the factors.</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</si>
  <si>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</si>
  <si>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Yes, the functionality of these two code snippets is the same. They both use a for loop to iterate over the factors of a number, and store the factors in a std::vector. They then use a for loop to iterate over the factors and print them to the console. The main difference is that the first code snippet uses the`std::vector`method`push_back`to add the factors to the vector, while the second code snippet uses`std::reverse_copy`to reverse the order of the factors before printing them to the console.</t>
  </si>
  <si>
    <t xml:space="preserve">What does this piece of code do?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</si>
  <si>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This code defines a `vector` called`factors`, which contains the factors of`number`. The`for`loop iterates from`number`to 0, and for each`i`, it checks if`number % i`is equal to 0. If it is, it pushes`i`to the`vector``factors`. The`for`loop then iterates through the`vector`, and for each`j`, it prints`factors.at(j)`with a space between it and the previous number. Finally, the output string is enclosed in square brackets.</t>
  </si>
  <si>
    <t>//This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</si>
  <si>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Do these pieces of code achieve the same goal?
#include &lt;iostream&gt;
#include &lt;vector&gt;
int main(){
    std::vector&lt;int&gt; factors;
    int number =10;
    for(int i =number; i&gt;0;i--){
        if(number %i == 0){
            factors.push_back(i);
        }
    }
    for(int j = 0; j&lt; factors.size(); j++){
        std::cout&lt;&lt; factors.at(j)&lt;&lt; ' ';
    }
}
AND
//This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</si>
  <si>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 xml:space="preserve">
Both codes have different goals. The first code finds all the factors of a number, while the second one prints random numbers between 1 and 10.</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</si>
  <si>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</si>
  <si>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 xml:space="preserve">
Yes, the functionality of these two programs is the same. They both print numbers from 1 to 10 inclusive, but the method used in each program is slightly different.
The first program uses a for loop and a modulus operator to check if a number is divisible by another. It then pushes the divisible numbers into a vector and prints them out.
The second program uses a for loop and a modulus operator to check if a number is divisible by another. It then pushes the divisible numbers into a vector and prints them out.
Both programs achieve the same result, but one uses a for loop and a modulus operator to check if a number is divisible by another, while the other uses a for loop and a modulus operator to check if a number is divisible by another.</t>
  </si>
  <si>
    <t xml:space="preserve">What does this piece of code do?
//This program prints random numbers from 1 to 10
#include &lt;iostream&gt;
#include &lt;vector&gt;
int main(){
    //randomly print numbers in the range 1 to 10 inclusive
    for(int randNum =1; randNum&lt;=10; randNum+=0){
        std::cout&lt;&lt;randNum&lt;&lt;" ";
        randNum+=(randNum*2-1);
    }
//This is for testing
    std::cout&lt;&lt;"10"&lt;&lt;std::endl;
}
</t>
  </si>
  <si>
    <t>This code generates a sequence of random numbers in the range 1 to 10 inclusive using the formula`randNum+=(randNum*2-1)`. The numbers are generated one at a time and printed to the console using the`std::cout&lt;&lt;`operator. The`randNum+=(randNum*2-1)`formula generates numbers that increase with each loop iteration, but gradually slow down and will eventually reach a value greater than 10. The code also includes a`for`loop that iterates over a range of numbers from 1 to 10 inclusive, and uses the`randNum`variable to hold the current number. After the loop has finished, the code prints "10" to the console using the`std::cout&lt;&lt;`operator.</t>
  </si>
  <si>
    <t xml:space="preserve">#include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</si>
  <si>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</si>
  <si>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Yes, both pieces of code achieve the same goal, which is to calculate the factorial of a given number. Both codes are calculating the factorial of a given number in a different way.
In the first code, the factorial of a number is calculated by using a for loop and checking for divisibility. The for loop iterates from the value of the number, decrementing by 1 each time. For each iteration of the loop, the code checks if the current value of the number is divisible by the current iteration of the for loop. If the number is divisible by the current iteration of the for loop, the code pushes the current iteration of the for loop into the vector "factors". After the for loop is complete, the code iterates through the vector "factors", printing each value with a space in between.
In the second code, the factorial of a number is calculated by using a recursive function. The recursive function takes in the value of the number, and returns a calculated factorial. If the number is one, the function returns 1. If the number is three, the function returns 5. If the number is four, the function returns 10. In all other instances, the function returns the value of the number multiplied by the factorial of the number minus one. After the recursive function is complete, the code iterates through a vector of numbers, calling the same function on each number, and printing the return result with a line break.
So both codes achieve the same goal, but they achieve it in different ways.</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</si>
  <si>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</si>
  <si>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Yes, the functionality of these two pieces of code is the same. Both pieces of code are designed to calculate the factorial of a number. In the first code, the factorial is calculated by using a for loop to iterate over each possible factor of the given number, and in the second code, the factorial is calculated by using a recursive function.</t>
  </si>
  <si>
    <t xml:space="preserve">What does this piece of code do?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</si>
  <si>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This code defines a function named`factorial`that takes a positive integer`n`as an argument and returns the factorial of`n`. The function first checks if`n`is equal to 1 or 0, and returns 1 in those cases. Otherwise, it uses a for loop to iterate from 1 to`n`- 1 inclusive, and multiplies the current value of`n`with the result of calling the`factorial`function with`n- 1`as an argument.
The`main`function then iterates through an array of`int`values, calling the`factorial`function with each value in the array and printing the result using the`std::cout`stream. The`main`function then returns 0, indicating that the program has successfully completed.</t>
  </si>
  <si>
    <t>#include &lt;iostream&gt;
int main(){
    std::string secondHalf = "race";
    std::string firstHalf = "car";
    std::string fullWord = secondHalf.append(firstHalf);
    std::cout&lt;&lt;fullWord&lt;&lt;std::endl;
}</t>
  </si>
  <si>
    <t>Do these pieces of code achieve the same goal?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</si>
  <si>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 xml:space="preserve">
Yes, both code snippets achieve the same goal, which is to concatenate two strings and store the result in a new string. In the first code snippet, the secondHalf string is concatenated with the string returned by firstHalf.append(secondHalf), while in the second one, the secondHalf string is concatenated with the string returned by firstHalf.append(secondHalf). Both code snippets result in the same output, which is "carrace".</t>
  </si>
  <si>
    <t>Is the functionality of these pieces of code the same?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</si>
  <si>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 xml:space="preserve">
Yes, the functionality of these two code snippets is the same. Both examples use`std::string`objects to store the first and second halves of the word, respectively. The`append()`method is then used to combine the two strings into one full word. The`&lt;&lt;`operator is used to print the full word to the console.</t>
  </si>
  <si>
    <t xml:space="preserve">What does this piece of code do?
#include &lt;iostream&gt;
int main(){
    std::string secondHalf = "race";
    std::string firstHalf = "car";
    std::string fullWord = secondHalf.append(firstHalf);
    std::cout&lt;&lt;fullWord&lt;&lt;std::endl;
}
</t>
  </si>
  <si>
    <t>This code takes two strings, "race" and "car", and creates a new string by concatenating the two strings together. The resulting string, "racecar", is then output to the console using the`std::cout`object.</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</si>
  <si>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</si>
  <si>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</si>
  <si>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Is the functionality of these pieces of code the same?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</si>
  <si>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 xml:space="preserve">
Yes, the functionality of the two code snippets is the same. Both concatenate the strings "race" and "car" and store the result in the variable "fullWord". Both then print the contents of "fullWord" to the standard output (stdout) using the`&lt;&lt;`operator, followed by a newline character.</t>
  </si>
  <si>
    <t xml:space="preserve">What does this piece of code do?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</si>
  <si>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This code defines a string variable named "firstHalf" with the value "race" and a string variable named "secondHalf" with the value "car". It then appends the value of "secondHalf" to "firstHalf" to create a new string variable named "fullWord" with the value "racecar". Finally, it outputs the value of "fullWord" to the console.</t>
  </si>
  <si>
    <t>#include &lt;iostream&gt;
int main(){
    std::string numberOfCars = "race";
    std::string numberOfPeople = "car";
    std::string total = numberOfCars.append(numberOfPeople);
    std::cout&lt;&lt;total&lt;&lt;std::endl;
}</t>
  </si>
  <si>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</si>
  <si>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 xml:space="preserve">
Yes, both pieces of code achieve the same goal. They both create a string consisting of "racecar" by combining the string "race" with the string "car".</t>
  </si>
  <si>
    <t>Is the functionality of these pieces of code the same?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</si>
  <si>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 xml:space="preserve">
Yes, the functionality of these two code snippets is the same. They both use`std::basic_string::append`method to concatenate two strings and store the result in a new string. The resulting string is then printed using`std::cout`.</t>
  </si>
  <si>
    <t xml:space="preserve">What does this piece of code do?
#include &lt;iostream&gt;
int main(){
    std::string numberOfCars = "race";
    std::string numberOfPeople = "car";
    std::string total = numberOfCars.append(numberOfPeople);
    std::cout&lt;&lt;total&lt;&lt;std::endl;
}
</t>
  </si>
  <si>
    <t>This code appends the string "car" to the string "race" and assigns the result to the string "total". It then prints the value of "total" to the console.</t>
  </si>
  <si>
    <t>#include &lt;iostream&gt;
int main(){
    std::string firstHalf = "race";
    std::string secondHalf = "car";
    char a = 'racer'; 
    char b = 'cars'; 
    char c = 'racee'; 
    std::string fullWord = firstHalf.append(secondHalf);
    std::cout &lt;&lt; fullWord &lt;&lt; std::endl;
}</t>
  </si>
  <si>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</si>
  <si>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 xml:space="preserve">
Yes, both pieces of code achieve the same goal. They both print the string "racecar" to the console.</t>
  </si>
  <si>
    <t>Is the functionality of these pieces of code the same?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</si>
  <si>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 xml:space="preserve">
Yes, both code snippets perform the same functionality. The first code snippet uses a`char`variable and three separate`char`variables for demonstration purposes, while the second one uses a`std::string`variable for demonstration purposes. Both code snippets create an`std::string`variable`fullWord`by concatenating`firstHalf`and`secondHalf`using`append()`, and both print the value of`fullWord`to the console.</t>
  </si>
  <si>
    <t xml:space="preserve">What does this piece of code do?
#include &lt;iostream&gt;
int main(){
    std::string firstHalf = "race";
    std::string secondHalf = "car";
    char a = 'racer'; 
    char b = 'cars'; 
    char c = 'racee'; 
    std::string fullWord = firstHalf.append(secondHalf);
    std::cout &lt;&lt; fullWord &lt;&lt; std::endl;
}
</t>
  </si>
  <si>
    <t>This code defines a variable`std::string`type named`firstHalf`and assigns it the value`"race"`. It then defines a variable`std::string`type named`secondHalf`and assigns it the value`"car"`.
The code then defines three characters`a`,`b`, and`c`and assigns them different values.
The next line uses the`append`method to concatenate`firstHalf`and`secondHalf`, creating a new`std::string`variable named`fullWord`, and assigns it the resulting value`"racecar"`.
Finally, the code prints the value of`fullWord`using the`&lt;&lt;`operator, which will output`"racecar"`to the console.</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</si>
  <si>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</si>
  <si>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</si>
  <si>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 xml:space="preserve">
Yes, both code snippets achieve the same goal. In the first code snippet, the text "Note to self: take out the trash." is also output, but in the second code snippet, it is not.</t>
  </si>
  <si>
    <t>Is the functionality of these pieces of code the same?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</si>
  <si>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 xml:space="preserve">
Yes, the functionality of these two code snippets is the same. Both append the two strings "race" and "car" to create the full string "racecar" and print it to the console.</t>
  </si>
  <si>
    <t xml:space="preserve">What does this piece of code do?
#include &lt;iostream&gt;
int main(){
    std::cout&lt;&lt;"The answer to the question is: bacon."&lt;&lt;std::endl;
    std::string firstHalf = "race";
    std::string secondHalf = "car";
    std::string fullWord = firstHalf.append(secondHalf);
    std::cout&lt;&lt;"Note to self: take out the trash."&lt;&lt;std::endl;
    std::cout&lt;&lt;fullWord&lt;&lt;std::endl;
}
</t>
  </si>
  <si>
    <t>This code is a C++ program that uses various features of the C++ programming language.
```
#include &lt;iostream&gt;
int main() {
    std::cout &lt;&lt; "The answer to the question is: bacon." &lt;&lt; std::endl;
    std::string firstHalf = "race";
    std::string secondHalf = "car";
    std::string fullWord = firstHalf.append(secondHalf);
    std::cout &lt;&lt; "Note to self: take out the trash." &lt;&lt; std::endl;
    std::cout &lt;&lt; fullWord &lt;&lt; std::endl;
    return 0;
}
```
Here is an explanation of what each line does:
1. The `#include &lt;iostream&gt;` line includes the standard input/output library, which provides the`std::cout`function for displaying output to the console.
2. The`std::cout`function is used to output the string "The answer to the question is: bacon." to the console.
3. The`std::string`objects`firstHalf`and`secondHalf`are declared and initialized with the strings "race" and "car" respectively.
4. The`std::string`object`fullWord`is declared and initialized by calling the`append`method of`firstHalf`, which concatenates`secondHalf`to the end of`firstHalf`.
5. The`std::cout`function is used to output the string "Note to self: take out the trash." to the console.
6. The`std::cout`function is used to output the string`fullWord`to the console.
7. The`return 0`statement is used to return control back to the caller of the function, which in this case is the operating system.
Overall, this code outputs the string "The answer to the question is: bacon." to the console, followed by "Note to self: take out the trash." and the full word "racecar".</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</si>
  <si>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</si>
  <si>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</si>
  <si>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 xml:space="preserve">
Yes, both code snippets achieve the same goal of concatenating words in a sequence. The first code snippet uses recursion to concatenate the words in the`words`vector, while the second code snippet uses`std::string::append()`method to concatenate`firstHalf`and`secondHalf`.</t>
  </si>
  <si>
    <t>Is the functionality of these pieces of code the same?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</si>
  <si>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 xml:space="preserve">
Yes, the functionality of these two code snippets is the same. Both concatenate two strings stored in the variables "firstHalf" and "secondHalf", resulting in the final string "racecar".</t>
  </si>
  <si>
    <t xml:space="preserve">What does this piece of code do?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t>
  </si>
  <si>
    <t>This code defines a`concatenateWords`function that takes two arguments: a`std::vector`of`std::string`objects called`words`, and an integer index. The`concatenateWords`function recursively concatenates the words in the`words`vector, starting from the index specified in the second argument. If the end of the vector is reached, an empty string is returned.
In the main function, a`std::vector`of`std::string`objects called`words`is created and contains two elements: "race" and "car". The`concatenateWords`function is called with the first argument`words`and the second argument`0`, which specifies the word "race" should be concatenated with the first word. The resulting string is concatenated with the second word, "racecar", which is printed to the console.</t>
  </si>
  <si>
    <t>#include &lt;iostream&gt;
int main(){
    std::string dogBreedOne = "race";
    std::string dog_breed_two = "car";
    std::string newCatSpecies = dogBreedOne.append(dog_breed_two);
    std::cout&lt;&lt;newCatSpecies&lt;&lt;std::endl;
}</t>
  </si>
  <si>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</si>
  <si>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 xml:space="preserve">
Yes, both code snippets accomplish the same goal. They both create a string "racecar" by concatenating two strings "race" and "car".</t>
  </si>
  <si>
    <t>Is the functionality of these pieces of code the same?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</si>
  <si>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 xml:space="preserve">
Yes, the functionality of these two code snippets is the same. Both snippets append the string "car" to the string "race" and assign the result to the variable "newCatSpecies" in the first snippet and to the variable "fullWord" in the second snippet. The output of this program will be "racecar" in both cases.</t>
  </si>
  <si>
    <t xml:space="preserve">What does this piece of code do?
#include &lt;iostream&gt;
int main(){
    std::string dogBreedOne = "race";
    std::string dog_breed_two = "car";
    std::string newCatSpecies = dogBreedOne.append(dog_breed_two);
    std::cout&lt;&lt;newCatSpecies&lt;&lt;std::endl;
}
</t>
  </si>
  <si>
    <t>This code defines two variables`dogBreedOne`and`dog_breed_two`, and assigns them the values of`"race"`and`"car"`respectively.
The code then creates a new variable`newCatSpecies`and assigns it the result of appending`dogBreedOne`and`dog_breed_two`together, using the`append()`method.
Finally, the code outputs the value of`newCatSpecies`to the console using the`std::cout`object.</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</si>
  <si>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</si>
  <si>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</si>
  <si>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 xml:space="preserve">
Yes, both pieces of code achieve the same goal, which is to concatenate two strings and store the result in a new string variable. The first piece of code uses a series of string literals and character constants to create a string representing the word "racecar", while the second one creates a separate string for the first half of the word ("race") and the second half ("car"), and then concatenates them to create the final string "racecar". Both pieces of code print the final string to the console.</t>
  </si>
  <si>
    <t>Is the functionality of these pieces of code the same?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</si>
  <si>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 xml:space="preserve">
Yes, the functionality of these two code snippets is the same. They both create strings by combining two other strings, and print out the resulting string.</t>
  </si>
  <si>
    <t xml:space="preserve">What does this piece of code do?
#include &lt;iostream&gt;
int main() {
    std::string fH = std::string(1, char(114)) + std::string(1, char(97)) + std::string(1, char(99)) + std::string(1, char(101));
    std::string sH = std::string(1, char(99)) + std::string(1, char(97)) + std::string(1, char(114));
    std::string fullW = fH.append(sH);
    std::cout &lt;&lt; fullW &lt;&lt; std::endl;
}
</t>
  </si>
  <si>
    <t>This code is creating a C++ string object`fH`containing the characters`'f'`,`'H'`, using the`char`type to specify the individual characters, followed by a string object`sH`containing the characters`'H'`,`'s'`,`'H'`, again using the`char`type to specify the characters.
The code then appends`sH`to`fH`, creating a new string object`fullW`containing the characters`'f'`,`'H'`,`'f'`,`'s'`,`'H'`,`'f'`. Finally, the code prints the value of`fullW`to the console using the`std::cout`object.
When run, this code should output the string`'fHsHfH'`.</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</si>
  <si>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
    return 0;
}</t>
  </si>
  <si>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</si>
  <si>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 xml:space="preserve">
Yes, both codes achieve the same goal of combining two strings (firstHalf and secondHalf) into a single string (fullWord) and printing the final result to the console. The first code uses a nested if-else statement, while the second code uses an`append`method on the string class.</t>
  </si>
  <si>
    <t>Is the functionality of these pieces of code the same?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</si>
  <si>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 xml:space="preserve">
Yes, the functionality of these two pieces of code is the same. They both create a string called "fullWord" by joining together the strings "race" and "car". The first code snippet checks the length of each string and then appends the second string to the first depending on its length. The second code snippet simply concatenates the two strings together using the`append`method.</t>
  </si>
  <si>
    <t xml:space="preserve">What does this piece of code do?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t>
  </si>
  <si>
    <t>This code defines a variable`firstHalf`with the value`"race"`, a variable`secondHalf`with the value`"car"`, and a variable`fullWord`that contains a combination of`firstHalf`and`secondHalf`.
The`main`function begins by checking if`firstHalf`is not an empty string. If it is, it checks if`secondHalf`is not an empty string. If it is, the program concatenates`firstHalf`and`secondHalf`in`fullWord`using the`append`method and prints the value of`fullWord`using`std::cout`.
If`firstHalf`is an empty string, the program checks if`secondHalf`is not an empty string. If it is,`fullWord`is set to`secondHalf`and`std::cout`is used to print the value of`fullWord`.
If both`firstHalf`and`secondHalf`are empty strings, the`fullWord`variable is set to an empty string and`std::cout`is used to print an empty string.
The`main`function then returns 0.</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</si>
  <si>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</si>
  <si>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</si>
  <si>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 xml:space="preserve">
Yes, both pieces of code achieve the same goal. In the first one, the word "racecar" is repeated 100 times and an empty string is added at the end, while in the second one, the word "racecar" is concatenated 100 times and printed to the console.</t>
  </si>
  <si>
    <t>Is the functionality of these pieces of code the same?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</si>
  <si>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 xml:space="preserve">
Yes, the functionality of these two code snippets is the same. They both create a string called`fullWord`and concatenate`"racecar"`to it. In the first code snippet, this is done by iterating over two separate strings (`firstHalf`and`secondHalf`) and then appending each letter to the`fullWord`string. In the second code snippet, this is done by calling the`append()`function on the concatenated`fullWord`string.</t>
  </si>
  <si>
    <t xml:space="preserve">What does this piece of code do?
#include &lt;iostream&gt;
int main(){
    std::string fullWord; 
    for(int bacon = 0; bacon&lt;101; bacon++){
        std::string firstHalf = "race";
        std::string secondHalf = "car";
        for(char t : firstHalf){
            fullWord+=t;
        }
        for(char t: secondHalf){
            fullWord+=t;
        }
        if(bacon!=100){fullWord="";}
    }
    for(char c : fullWord){
        std::cout&lt;&lt;c;
    }
    std::cout&lt;&lt;std::endl;
}
</t>
  </si>
  <si>
    <t>This code takes a word and appends it to itself 100 times. It does this by iterating through the first half of a word, then the second half of a word, concatenating each half to a variable called`fullWord`. It then checks the value of`bacon`, which is set to 100. If`bacon`is not equal to 100, it concatenates an empty string to`fullWord`, effectively resetting it. Finally, it iterates through`fullWord`and prints each character to the console.</t>
  </si>
  <si>
    <t xml:space="preserve">#include&lt;iostream&gt;
int main(){std::string firstHalf="race";std::string secondHalf="car";std::string fullWord=firstHalf.append(secondHalf);std::cout&lt;&lt;fullWord&lt;&lt;std::endl;}
</t>
  </si>
  <si>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</si>
  <si>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 xml:space="preserve">
Yes, both pieces of code achieve the same goal of printing "racecar" to the screen.</t>
  </si>
  <si>
    <t>Is the functionality of these pieces of code the same?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</si>
  <si>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 xml:space="preserve">
Yes, the functionality of these two code snippets is the same. They both use the C++`std::string`class to concatenate two strings,`"race"`and`"car"`, to form the new string`fullWord`. The`&lt;&lt;`operator is used to print the value of`fullWord`to the console.</t>
  </si>
  <si>
    <t xml:space="preserve">What does this piece of code do?
#include&lt;iostream&gt;int main(){std::string firstHalf="race";std::string secondHalf="car";std::string fullWord=firstHalf.append(secondHalf);std::cout&lt;&lt;fullWord&lt;&lt;std::endl;}
</t>
  </si>
  <si>
    <t>This code example creates a new string object called`firstHalf`and initializes it with the value "race". It then creates a new string object called`secondHalf`and initializes it with the value "car". Finally, the code creates a new string object called`fullWord`, and initializes it with the value`firstHalf.append(secondHalf)`. This creates a new string by concatenating the values of`firstHalf`and`secondHalf`, and assigning the result to`fullWord`. Finally, the code uses the`&lt;&lt;`operator to print the value of`fullWord`to the console using`std::cout`.</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</si>
  <si>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</si>
  <si>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</si>
  <si>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 xml:space="preserve">
Yes, both pieces of code achieve the same goal of concatenating two strings together. In the first piece of code, the two strings are concatenated together using the`for`loop and`std::string`method`append`. In the second piece of code, the two strings are concatenated together using the`std::string`method`append`.</t>
  </si>
  <si>
    <t>Is the functionality of these pieces of code the same?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</si>
  <si>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 xml:space="preserve">
Yes, the two pieces of code have the same functionality. Both pieces of code create an output string containing the word "racecar".</t>
  </si>
  <si>
    <t xml:space="preserve">What does this piece of code do?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t>
  </si>
  <si>
    <t>This code takes an input of an integer '12' and uses the modulus operator '%' to divide the integers 228, 194, 198, and 202 by 2. It then uses a for loop to iterate over the vector of integers 'firstHalf' and 'secondHalf' and append each character to the string 'fullWord'. If the integer 'i12' is not equal to 0, it will reset the string 'fullWord' to an empty string. Finally, the code prints the value of 'fullWord' to the console.</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</si>
  <si>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</si>
  <si>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</si>
  <si>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 xml:space="preserve">
Yes, both pieces of code achieve the same goal of printing the string "racecarracecar" to the screen.</t>
  </si>
  <si>
    <t>Is the functionality of these pieces of code the same?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</si>
  <si>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 xml:space="preserve">
No, the functionality of these two code snippets is not the same.
In the first code snippet, the variables`firstHalf`,`secondHalf`, and`emptyStr`are declared and the`main`function performs a loop that appends the letter "e" to`firstHalf`and removes the last character from`secondHalf`. Then, the`emptyStr`variable is repeatedly updated by appending a substring of`secondHalf`, starting at a position determined by`k`and raised to the power of`i`, for a total of three times. Finally, the`fullWord`variable is initialized with`firstHalf`followed by`emptyStr`.
In the second code snippet, the variables`firstHalf`and`secondHalf`are declared and the`main`function appends`secondHalf`to`firstHalf`to form`fullWord`, which is then output to the console.
In summary, the first code snippet performs a series of loops to manipulate variables, while the second code snippet simply appends two strings together.</t>
  </si>
  <si>
    <t xml:space="preserve">What does this piece of code do?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</si>
  <si>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This code generates the word "racecar" and then prints it 1 time. The code uses a loop to add "e" to the first half of the word, and another loop to remove "e" from the second half of the word. It then uses a third loop to insert the second half of the word into an empty string, based on the index calculated by multiplying the index of the second half of the word by the power of a third loop variable. Finally, it appends the first half of the word to the string created by the third loop and prints the result.</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</si>
  <si>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</si>
  <si>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</si>
  <si>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 xml:space="preserve">
Yes, both codes achieve the same goal. The first code is a C++ program that takes in variables for a pedestrian, a traffic light, and a car, and uses a for loop to change the state of the car based on whether the pedestrian is present and what the traffic light is doing. The second code is also a C++ program that takes in variables for two halves of a word ("race" and "car") and combines them to create the full word "racecar" using the`append`method.</t>
  </si>
  <si>
    <t>Is the functionality of these pieces of code the same?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</si>
  <si>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 xml:space="preserve">
Yes, the functionality of these two code snippets is the same. The first code snippet initializes a string variable called "person", another string variable called "streetLight", and another string variable called "car". It then enters a for loop that iterates a variable called "pedestrian" from 1 to a number greater than 7/9, decrementing the value each iteration.
Inside the for loop, another for loop is initialized, iterating a variable called "sensor" from 12 to a number greater than or equal to 7/9, decrementing the value each iteration.
Inside the outer for loop, two vectors called "frontWheels" and "backWheels" are initialized with integer values.
If the value of "pedestrian" is greater than 0, an if statement is entered. This condition checks if the value of "sensor" is not equal to 1/9, and if it is, it sets the value of "car" to an empty string.
If the value of "pedestrian" is not greater than 0, the else block is executed, which continues to the next iteration of the outer for loop.
The code then displays the value of "car", which is an empty string.
The second code snippet initializes a string variable called "firstHalf" with the value "race", and another string variable called "secondHalf" with the value "car".
It then appends the value of "secondHalf" to the value of "firstHalf" using the append() method, resulting in a new string variable called "fullWord" with the value of "racecar".
The code snippet then displays the value of "fullWord" to the console using the cout object.
In summary, both code snippets have the same functionality of initializing string variables and displaying a string to the console.</t>
  </si>
  <si>
    <t xml:space="preserve">What does this piece of code do?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t>
  </si>
  <si>
    <t>The code appears to be written in C++ and appears to implement a self-driving vehicle system. The purpose of the main function is to take in input variables for "person", "streetLight", and "car", and to iterate through a loop that checks for the presence of a pedestrian and a sensor. If a pedestrian is present, the code applies breaks to the front wheels of the vehicle, and reverses the back wheels. If the sensor is not detecting a pedestrian, the code continues on to the next iteration of the loop. Finally, the code outputs the number of self-driving cars in the world. However, it is not clear from the code how the system determines the presence of a pedestrian or a sensor and how it applies the breaks to the vehicle.</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</si>
  <si>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</si>
  <si>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</si>
  <si>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
The two pieces of code achieve the same goal, which is to concatenate the two strings "race" and "car" and store the result in the variable "fullWord". However, the first piece of code uses a stringstream and reverses the output string before printing it to the console, while the second piece of code simply prints the value of "fullWord" to the console.</t>
  </si>
  <si>
    <t>Is the functionality of these pieces of code the same?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</si>
  <si>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
No, the functionality of these two pieces of code is not the same.
The first code uses std::stringstream and C++ algorithms to reverse the string and enclose it inside square brackets. The second code simply prints the fullWord string to the console.
In the first code, the output is "[racecar]", while in the second code, the output is "racecar".</t>
  </si>
  <si>
    <t xml:space="preserve">What does this piece of code do?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</si>
  <si>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This code takes two strings, `firstHalf` and`secondHalf`, and concatenates them using the`append`method to create a single string,`fullWord`. The`oss`object is a`std::ostringstream`that can be used to output the`fullWord`string. The`str`method is called on the`oss`object to retrieve the output as a string, which is then stored in the`output`variable. Finally, the`std::reverse`and`std::reverse`are called to reverse the`output`string, and then the string is enclosed in square brackets. The`std::cout`statement at the end prints the`output`string to the console.</t>
  </si>
  <si>
    <t>//This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t>
  </si>
  <si>
    <t>Do these pieces of code achieve the same goal?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AND
#include &lt;iostream&gt;
int main(){
    std::string firstHalf = "race";
    std::string secondHalf = "car";
    std::string fullWord = firstHalf.append(secondHalf);
    std::cout&lt;&lt;fullWord&lt;&lt;std::endl;
}</t>
  </si>
  <si>
    <t xml:space="preserve">
Yes, both code snippets achieve the same goal of combining two separate vectors or lists into a single string. In the first code, the vector elements are concatenated using the`operator+`method, and in the second code, the vector elements are appended using the`append()`method of the string class. It's important to note that the second code example uses the dot operator`.`to concatenate the strings.</t>
  </si>
  <si>
    <t>Is the functionality of these pieces of code the same?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AND
#include &lt;iostream&gt;
int main(){
    std::string firstHalf = "race";
    std::string secondHalf = "car";
    std::string fullWord = firstHalf.append(secondHalf);
    std::cout&lt;&lt;fullWord&lt;&lt;std::endl;
}</t>
  </si>
  <si>
    <t xml:space="preserve">
Yes, the functionality of these two code snippets is the same. Both examples demonstrate a way to concatenate two strings together to form a new string. In the first example, the two strings are concatenated using the`+=`operator, while in the second example, they are concatenated using the`append`method. In both cases, the final result is printed to the console.</t>
  </si>
  <si>
    <t xml:space="preserve">What does this piece of code do?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t>
  </si>
  <si>
    <t>This code takes two vectors of grades, one for class one and one for class two, and calculates the total score for each class. It then takes the average of the class scores and prints the final total.</t>
  </si>
  <si>
    <t xml:space="preserve">#include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t>
  </si>
  <si>
    <t>Do these pieces of code achieve the same goal?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AND
#include &lt;iostream&gt;
int main(){
    std::string firstHalf = "race";
    std::string secondHalf = "car";
    std::string fullWord = firstHalf.append(secondHalf);
    std::cout&lt;&lt;fullWord&lt;&lt;std::endl;
}</t>
  </si>
  <si>
    <t xml:space="preserve">
Yes, both code snippets achieve the same goal of printing the string "racecar" to the console. The first code snippet uses a function called "isPalindrome" which determines whether a string is a palindrome or not. The second code snippet does not use a function and simply concatenates the two strings using the "append" function. Both code snippets output the string "racecar" to the console.</t>
  </si>
  <si>
    <t>Is the functionality of these pieces of code the same?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AND
#include &lt;iostream&gt;
int main(){
    std::string firstHalf = "race";
    std::string secondHalf = "car";
    std::string fullWord = firstHalf.append(secondHalf);
    std::cout&lt;&lt;fullWord&lt;&lt;std::endl;
}</t>
  </si>
  <si>
    <t xml:space="preserve">
Yes, the functionality of these two code snippets is the same. Both check if a string is a palindrome by iterating through the string and comparing adjacent characters. If two adjacent characters do not match, the string is not a palindrome.</t>
  </si>
  <si>
    <t xml:space="preserve">What does this piece of code do?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t>
  </si>
  <si>
    <t>This code defines a function in C++ named`isPalindrome`that takes a string argument`word`and returns a boolean value indicating whether`word`is a palindrome or not. The function first initializes two variables`left`and`right`to the start and end positions of the string`word`, respectively. It then uses these indices to iterate through`word`character by character. If the character at`left`is not equal to the character at`right`, the function returns`false`. Otherwise, it increments`left`and decrements`right`, and continues iterating. If the entire string has been iterated through without encountering any unequal characters, the function returns`true`.
The`main`function then calls the`isPalindrome`function with the string `"racecar"` and checks the return value. If the function returns`true`, it outputs the string`"racecar"`followed by`" is a palindrome."`to the console. If the function returns`false`, it outputs the string`"racecar"`followed by`" is not a palindrome."`to the console. The`return 0`statement at the end of the`main`function is used to indicate successful program execution.</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</si>
  <si>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</si>
  <si>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</si>
  <si>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 xml:space="preserve">
Yes, both pieces of code achieve the same goal. They print the string "hello" 10 times to the console. The code in the first example uses a for loop to iterate 10 times and prints the string "hello" each time. The code in the second example also uses a for loop to iterate 10 times and prints the string "hello" each time. However, in the second example, the programmer has chosen to rename the variable "i" to "hello", which is not necessary for the code to work.</t>
  </si>
  <si>
    <t>Is the functionality of these pieces of code the same?
#include &lt;iostream&gt;
int main(){
    std::string hello = "hello";
    for(int i =0; i&lt;10; i++){
        std::cout&lt;&lt;hello;
    }
}
AND
#include &lt;iostream&gt;
int main(){
    std::string i = "hello";
    for(int hello =0; hello&lt;10; hello++){
        std::cout&lt;&lt;i;
    }
}</t>
  </si>
  <si>
    <t xml:space="preserve">
Yes, the functionality of these two pieces of code is the same. They are both generating 10 lines of output, each containing the text "hello". The only difference is the name of the variable used in the for loop. In the first example, the variable is named "i" and in the second example, the variable is named "hello".</t>
  </si>
  <si>
    <t xml:space="preserve">What does this piece of code do?
#include &lt;iostream&gt;
int main(){
    std::string i = "hello";
    for(int hello =0; hello&lt;10; hello++){
        std::cout&lt;&lt;i;
    }
}
</t>
  </si>
  <si>
    <t>This code defines a variable`i`as a std::string and assigns it the value "hello". It then uses a for loop to iterate over a range of numbers from 0 to 9, and inside the loop, it prints the value of`i`to the console with std::cout. The loop will execute 10 times, printing "hello" 10 times to the console.</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</si>
  <si>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</si>
  <si>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</si>
  <si>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Yes, both code snippets achieve the same goal. They both output "hello" 10 times to the console.</t>
  </si>
  <si>
    <t xml:space="preserve">Is the functionality of these pieces of code the same?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</si>
  <si>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Yes, both codes have same functionality. They both print "hello" 10 times.</t>
  </si>
  <si>
    <t xml:space="preserve">What does this piece of code do?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</si>
  <si>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This code is a program that prints "hello" ten times, followed by a space for user input. The double variable "hi" is not used in the provided code.</t>
  </si>
  <si>
    <t>#include &lt;iostream&gt;
int main(){
    std::string sum = "hello";
    for(int firstName =0; firstName&lt;10; firstName++){
        std::cout&lt;&lt;sum;
    }
}</t>
  </si>
  <si>
    <t>Do these pieces of code achieve the same goal?
#include &lt;iostream&gt;
int main(){
    std::string hello = "hello";
    for(int i =0; i&lt;10; i++){
        std::cout&lt;&lt;hello;
    }
}
AND
#include &lt;iostream&gt;
int main(){
    std::string sum = "hello";
    for(int firstName =0; firstName&lt;10; firstName++){
        std::cout&lt;&lt;sum;
    }
}</t>
  </si>
  <si>
    <t xml:space="preserve">
Yes, both code snippets achieve the same goal of printing the string "hello" 10 times to the console. In the first example, the`std::string`variable`hello`is declared and initialized with a value of "hello". Then, a`for`loop is used to print the string 10 times by incrementing`i`from 0 to 9. In the second example, the`std::string`variable`sum`is declared and initialized with a value of "hello". Then, another`for`loop is used to print the string 10 times by incrementing`firstName`from 0 to 9. Both examples use`std::cout`to print the string to the console.</t>
  </si>
  <si>
    <t>Is the functionality of these pieces of code the same?
#include &lt;iostream&gt;
int main(){
    std::string hello = "hello";
    for(int i =0; i&lt;10; i++){
        std::cout&lt;&lt;hello;
    }
}
AND
#include &lt;iostream&gt;
int main(){
    std::string sum = "hello";
    for(int firstName =0; firstName&lt;10; firstName++){
        std::cout&lt;&lt;sum;
    }
}</t>
  </si>
  <si>
    <t xml:space="preserve">
No, the functionality of these two code snippets is different. In the first code, the loop is iterating 10 times, and the value of "hello" is printed to the console each time. In the second code, the variable "sum" is never used, so the loop will never run.</t>
  </si>
  <si>
    <t xml:space="preserve">What does this piece of code do?
#include &lt;iostream&gt;
int main(){
    std::string sum = "hello";
    for(int firstName =0; firstName&lt;10; firstName++){
        std::cout&lt;&lt;sum;
    }
}
</t>
  </si>
  <si>
    <t>This piece of code outputs the string "hello" 10 times, using a for loop to iterate 10 times through the loop. The variable "sum" is assigned the string "hello" at the start of the program.</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</si>
  <si>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</si>
  <si>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</si>
  <si>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Yes, both code snippets achieve the same goal of printing "hello" 10 times to the console. The first code snippet uses a for loop to iterate 10 times and print out the string "hello" each time. The second code snippet uses a nested function to achieve the same result. The Sunday function is used to calculate the number of days in a month, the Tuesday function is used to calculate the percentage of precipitation, and the Thursday function is used to change the format of a date.</t>
  </si>
  <si>
    <t xml:space="preserve">Is the functionality of these pieces of code the same?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</si>
  <si>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Yes, the functionality of these two code snippets is the same. Both code snippets output the string "hello" 10 times. The function definitions in the second code snippet are not relevant to understanding the functionality of the code snippets. The main difference between the two code snippets is that the first snippet uses the`for`loop to output the string "hello" 10 times, while the second snippet uses a`for`loop to output the string "hello" 10 times.</t>
  </si>
  <si>
    <t xml:space="preserve">What does this piece of code do?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</si>
  <si>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This code defines three functions:`Monday`,`Wednesday`, and`Friday`. The`Monday`function takes an integer`n`and returns the result of repeatedly multiplying`n`by the result of calling`Monday`with`n - 1`until`n`is 0. The`Wednesday`function works in a similar way, but it repeatedly multiplies`n`by the result of calling`Wednesday`with`n - 0.1`until`n`is less than or equal to`0.1`. The`Friday`function works in a similar way, but it repeatedly subtracts 1 from`n`until`n`is`'a'`.
In the main function, the three functions are used in the following way:
* The`Sunday`variable is assigned the result of calling the`Monday`function with the argument 3.
* The`Tuesday`variable is assigned the result of calling the`Wednesday`function with the argument 2.5.
* The`Thursday`variable is assigned the result of calling the`Friday`function with the argument 'c'.
Finally, a for loop is used to print the string "hello" 10 times.</t>
  </si>
  <si>
    <t>#include &lt;iostream&gt;
int main(){
    std::cout&lt;&lt;"What time is it?"&lt;&lt;std::endl;
    std::string hello = "hello";
    for(int i =0; i&lt;10; i++){
        std::cout&lt;&lt;hello;
    }
    std::cout&lt;&lt;std::endl;
    std::cout&lt;&lt;"Dance time."&lt;&lt;std::endl;
}</t>
  </si>
  <si>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</si>
  <si>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 xml:space="preserve">
Yes, both of these code snippets achieve the goal of printing 10 instances of the string "hello" to the console. However, there are some slight differences in the way the code is structured and the way the output is produced.
In the first example, the`std::string`variable`hello`is declared and initialized to "hello". Then, a for loop is used to iterate over a range of integers from 0 to 9. Within the loop, the string`hello`is appended to the end of the output using`&lt;&lt;`operator and newline character. This results in 10 instances of "hello" being printed to the console, one after the other.
In the second example, the output is generated in a different order. The`std::string`variable`hello`is again declared and initialized to "hello", but the code does not explicitly print its value to the console. Instead, a for loop is used to iterate over a range of integers from 0 to 9. Within the loop, a newline character is printed using the`&lt;&lt;`operator, and then the string`hello`is appended to the end of the output. This results in 10 newlines being printed to the console, followed by a newline and the string "hello".
In summary, both code snippets achieve the goal of printing 10 instances of the string "hello" to the console, but the first example does so in a more concise and readable manner.</t>
  </si>
  <si>
    <t>Is the functionality of these pieces of code the same?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</si>
  <si>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 xml:space="preserve">
Yes, the functionality of these two code snippets is the same. They both output the string "hello" ten times to the console.</t>
  </si>
  <si>
    <t xml:space="preserve">What does this piece of code do?
#include &lt;iostream&gt;
int main(){
    std::cout&lt;&lt;"What time is it?"&lt;&lt;std::endl;
    std::string hello = "hello";
    for(int i =0; i&lt;10; i++){
        std::cout&lt;&lt;hello;
    }
    std::cout&lt;&lt;std::endl;
    std::cout&lt;&lt;"Dance time."&lt;&lt;std::endl;
}
</t>
  </si>
  <si>
    <t>This code outputs the string "What time is it?" on a new line and then outputs the string "hello" 10 times on a new line. Finally, it outputs the string "Dance time." on a new line.</t>
  </si>
  <si>
    <t xml:space="preserve">#include &lt;iostream&gt;
void printHello(int n, const std::string&amp; word){
    if(n &gt; 0){
        std::cout &lt;&lt; word;
        printHello(n - 1, word);
    }
}
int main() {
    printHello(10, "hello");
    return 0;
}
</t>
  </si>
  <si>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</si>
  <si>
    <t>Yes, both code snippets achieve the same goal of printing "hello" ten times. The first code snippet uses a for loop to iterate ten times and call std::cout&lt;&lt;hello on each iteration. The second code snippet uses a recursive function called printHello that takes a parameter n and a string word, and prints the word n times. The function recursively calls itself to print the word n - 1 times, until it reaches 0, at which point it stops.</t>
  </si>
  <si>
    <t xml:space="preserve">Is the functionality of these pieces of code the same?
#include &lt;iostream&gt;
int main(){
    std::string hello = "hello";
    for(int i =0; i&lt;10; i++){
        std::cout&lt;&lt;hello;
    }
}
AND
#include &lt;iostream&gt;
void printHello(int n, const std::string&amp; word){
    if(n &gt; 0){
        std::cout &lt;&lt; word;
        printHello(n - 1, word);
    }
}
int main() {
    printHello(10, "hello");
    return 0;
}
</t>
  </si>
  <si>
    <t>Yes, the functionality of these two code snippets is the same. Both print"hello"10 times to the console. The first code snippet uses a for loop to iterate through the range [0, 10) and print "hello" to the console 10 times. The second code snippet uses a recursive function called`printHello`to print "hello" 10 times to the console. The`printHello`function is called 10 times with the number of iterations left as the argument.Each time the`printHello`function is called, it prints "hello" to the console and then calls the`printHello`function again with the remaining number of iterations as the argument. This process continues until the number of iterations reaches 0, at which point the function exits.</t>
  </si>
  <si>
    <t xml:space="preserve">What does this piece of code do?
#include &lt;iostream&gt;
void printHello(int n, const std::string&amp; word){
    if(n &gt; 0){
        std::cout &lt;&lt; word;
        printHello(n - 1, word);
    }
}
int main() {
    printHello(10, "hello");
    return 0;
}
</t>
  </si>
  <si>
    <t>This code defines a function`printHello`that takes two arguments:`n`and`word`. The function first checks if the`n`argument is positive. If it is, it prints the`word`argument and then calls itself with the value of`n`minus one and a new value`word`that is the same as the original`word`. This process repeats until the value of`n`is less than or equal to zero, at which point the function ends.
In the main function, the`printHello`function is called with`10`as the`n`argument and the string "hello" as the`word`argument. This causes the`printHello`function to be called recursively 10 times, with the first call to the function printing "hello" on the console, and each recursive call printing one less copy of the word "hello" on the console. The final call of the function does not print anything, since the`n`argument is less than or equal to zero.
Overall, the code prints 10 copies of the word "hello" on the console, one per call of the`printHello`function.</t>
  </si>
  <si>
    <t>#include &lt;iostream&gt;
int main(){
    std::string cow_noise = "hello";
    for(int babyCowMaker =0; babyCowMaker&lt;10; babyCowMaker++){
        std::cout&lt;&lt;cow_noise;
    }
}</t>
  </si>
  <si>
    <t>Do these pieces of code achieve the same goal?
#include &lt;iostream&gt;
int main(){
    std::string hello = "hello";
    for(int i =0; i&lt;10; i++){
        std::cout&lt;&lt;hello;
    }
}
AND
#include &lt;iostream&gt;
int main(){
    std::string cow_noise = "hello";
    for(int babyCowMaker =0; babyCowMaker&lt;10; babyCowMaker++){
        std::cout&lt;&lt;cow_noise;
    }
}</t>
  </si>
  <si>
    <t xml:space="preserve">
Yes, both pieces of code achieve the same goal. They both output 10 repetitions of the string "hello" to the console.</t>
  </si>
  <si>
    <t>Is the functionality of these pieces of code the same?
#include &lt;iostream&gt;
int main(){
    std::string hello = "hello";
    for(int i =0; i&lt;10; i++){
        std::cout&lt;&lt;hello;
    }
}
AND
#include &lt;iostream&gt;
int main(){
    std::string cow_noise = "hello";
    for(int babyCowMaker =0; babyCowMaker&lt;10; babyCowMaker++){
        std::cout&lt;&lt;cow_noise;
    }
}</t>
  </si>
  <si>
    <t xml:space="preserve">
Yes, the functionality of these two code snippets is the same. They both output the string "hello" 10 times to the console.</t>
  </si>
  <si>
    <t xml:space="preserve">What does this piece of code do?
#include &lt;iostream&gt;
int main(){
    std::string cow_noise = "hello";
    for(int babyCowMaker =0; babyCowMaker&lt;10; babyCowMaker++){
        std::cout&lt;&lt;cow_noise;
    }
}
</t>
  </si>
  <si>
    <t>This code defines a string variable`cow_noise`with the value "hello", and uses a`for`loop to output the string 10 times. The loop variable`babyCowMaker`is initialized to 0, and the condition that loops until`babyCowMaker`is less than 10. On each iteration of the loop, the`cout`statement outputs the value of`cow_noise`.</t>
  </si>
  <si>
    <t>#include &lt;iostream&gt;
int main() {
    std::string h = std::string(1, char(104)) + std::string(1, char(101)) + std::string(1, char(108)) + std::string(1, char(108)) + std::string(1, char(111));
    for (int i = 0; i &lt; 10; i++) {
        std::cout &lt;&lt; h;
    }
}</t>
  </si>
  <si>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</si>
  <si>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 xml:space="preserve">
Yes, both codes achieve the same goal. Both codes print "hello" 10 times using for loop. In the first code, "hello" is declared as a string and then output in the loop. In the second code, the string "hello" is created by concatenating individual characters.</t>
  </si>
  <si>
    <t>Is the functionality of these pieces of code the same?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</si>
  <si>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 xml:space="preserve">
Yes, both pieces of code have the same functionality. Both print the string "hello" 10 times to the console.</t>
  </si>
  <si>
    <t xml:space="preserve">What does this piece of code do?
#include &lt;iostream&gt;
int main() {
    std::string h = std::string(1, char(104)) + std::string(1, char(101)) + std::string(1, char(108)) + std::string(1, char(108)) + std::string(1, char(111));
    for (int i = 0; i &lt; 10; i++) {
        std::cout &lt;&lt; h;
    }
}
</t>
  </si>
  <si>
    <t>This code defines a string variable`h`and assigns it the value`"hello"`. It then uses a`for`loop to repeatedly print out`h`10 times. When the code is executed, it will print`"hello"`10 times:
```
hello
hello
hello
hello
hello
hello
hello
hello
hello
```
This code is a simple example that demonstrates how to use std::string and for loop to print a string 10 times.</t>
  </si>
  <si>
    <t>#include &lt;iostream&gt;
int main(){
    std::string hello = "hello";
    for(int i = -10*.9+1+8; i&lt;(10*9*2-10+92)/262 -1+10; i++){
        std::cout&lt;&lt;hello;
    }
}</t>
  </si>
  <si>
    <t>Do these pieces of code achieve the same goal?
#include &lt;iostream&gt;
int main(){
    std::string hello = "hello";
    for(int i =0; i&lt;10; i++){
        std::cout&lt;&lt;hello;
    }
}
AND
#include &lt;iostream&gt;
int main(){
    std::string hello = "hello";
    for(int i = -10*.9+1+8; i&lt;(10*9*2-10+92)/262 -1+10; i++){
        std::cout&lt;&lt;hello;
    }
}</t>
  </si>
  <si>
    <t xml:space="preserve">
Yes, both pieces of code achieve the same goal. They output the string "hello" ten times to the console.
The first code uses a for loop with a fixed increment of 1 to iterate 10 times, and each iteration outputs the string "hello".
The second code uses a more complex for loop condition, but it's still iterating 10 times to output the string "hello". The loop condition uses a complex calculation to generate a sequence of numbers from -10 to 10, and it increments by 1 each iteration.</t>
  </si>
  <si>
    <t>Is the functionality of these pieces of code the same?
#include &lt;iostream&gt;
int main(){
    std::string hello = "hello";
    for(int i =0; i&lt;10; i++){
        std::cout&lt;&lt;hello;
    }
}
AND
#include &lt;iostream&gt;
int main(){
    std::string hello = "hello";
    for(int i = -10*.9+1+8; i&lt;(10*9*2-10+92)/262 -1+10; i++){
        std::cout&lt;&lt;hello;
    }
}</t>
  </si>
  <si>
    <t xml:space="preserve">
No, the functionality of these two code snippets is not the same. The second code snippet uses a more complex and unconventional for loop syntax, which loops from a negative value to a large positive value. The first code snippet simply loops 10 times, printing "hello" to the console each time.</t>
  </si>
  <si>
    <t xml:space="preserve">What does this piece of code do?
#include &lt;iostream&gt;
int main(){
    std::string hello = "hello";
    for(int i = -10*.9+1+8; i&lt;(10*9*2-10+92)/262 -1+10; i++){
        std::cout&lt;&lt;hello;
    }
}
</t>
  </si>
  <si>
    <t>This code defines a variable named`hello`and assigns it the value`"hello"`. It then uses a`for`loop to iterate a range of numbers from`-10 * 0.9 + 1 + 8`to`(10 * 9 * 2 - 10 + 92) / 262 - 1 + 10`, inclusive, and prints the`hello`string each time through the loop. The loop condition is`i &lt; (10 * 9 * 2 - 10 + 92) / 262 - 1 + 10`, and the loop increment is`1`.
The result of this code will likely be an endless loop, printing`hello`over and over until the program is terminated. This is because the loop condition will always be less than`(10 * 9 * 2 - 10 + 92) / 262 - 1 + 10`, so the loop will never exit.</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</si>
  <si>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</si>
  <si>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</si>
  <si>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Yes, both code snippets achieve the same goal. The first code snippet prints the`hello`string 10 times, and the second code snippet prints the string 5 times with a space after it and 5 times without a space after it.</t>
  </si>
  <si>
    <t xml:space="preserve">Is the functionality of these pieces of code the same?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</si>
  <si>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No, the functionality of these two pieces of code is not the same. The first piece of code simply prints the string "hello" ten times, while the second piece of code checks the length of the string "hello" and prints it or an empty string depending on the modulo of the loop index.</t>
  </si>
  <si>
    <t xml:space="preserve">What does this piece of code do?
#include &lt;iostream&gt;
int main() {
    std::string hello = "hello";
    for (int i = 0; i &lt; 10; i++) {
        if (hello.length() &gt; 0) {
            if (i % 2 == 0 || i % 2 != 0) {
                std::cout &lt;&lt; hello;
            } else {
                std::cout &lt;&lt; ""; 
            }
        } else {
            if (hello.length() == 0) {
                std::cout &lt;&lt; ""; 
            } else {
                std::cout &lt;&lt; "unexpected"; 
            }
        }
    }
    return 0;
}
</t>
  </si>
  <si>
    <t>This code defines a variable named`hello`and initializes it with the string "hello". It then enters a loop that executes 10 times. On each iteration of the loop, the code checks the length of the`hello`string. If the length is nonzero, the code checks if the number is even. If it is even, the code prints the`hello`string. If the number is odd, the code prints an empty string. If the length of the`hello`string is zero, the code checks if the`length`of the string is zero. If it is zero, the code prints an empty string. If the length of the`hello`string is not zero, the code prints the string "unexpected".</t>
  </si>
  <si>
    <t>#include &lt;iostream&gt;
int main(){
    std::string hello = "hello";
    for(int i =0; i&lt;10; i++){
        for(char c : hello){
            std::cout&lt;&lt;c;
        }
    }
}</t>
  </si>
  <si>
    <t>Do these pieces of code achieve the same goal?
#include &lt;iostream&gt;
int main(){
    std::string hello = "hello";
    for(int i =0; i&lt;10; i++){
        std::cout&lt;&lt;hello;
    }
}
AND
#include &lt;iostream&gt;
int main(){
    std::string hello = "hello";
    for(int i =0; i&lt;10; i++){
        for(char c : hello){
            std::cout&lt;&lt;c;
        }
    }
}</t>
  </si>
  <si>
    <t xml:space="preserve">
Yes, both pieces of code achieve the same goal.
In the first example, the`std::string`variable`hello`is assigned a value "hello". Then, a for loop is used to iterate 10 times, and in each iteration, the value of`hello`is printed to standard output using the`&lt;&lt;`operator.
In the second example, a`for`loop is used again to iterate 10 times. Within each iteration, a nested`for`loop is used to iterate through the characters in`hello`, and in each iteration, the corresponding character is printed to standard output using the`&lt;&lt;`operator.
Both pieces of code produce the same result, which is 10 times the string "hello".</t>
  </si>
  <si>
    <t>Is the functionality of these pieces of code the same?
#include &lt;iostream&gt;
int main(){
    std::string hello = "hello";
    for(int i =0; i&lt;10; i++){
        std::cout&lt;&lt;hello;
    }
}
AND
#include &lt;iostream&gt;
int main(){
    std::string hello = "hello";
    for(int i =0; i&lt;10; i++){
        for(char c : hello){
            std::cout&lt;&lt;c;
        }
    }
}</t>
  </si>
  <si>
    <t xml:space="preserve">
Yes, both code snippets produce the same output, which is the string "hello" repeated 10 times. Both code snippets use a for loop to iterate 10 times, and inside the loop, they print each character of the string "hello" using`std::cout&lt;&lt;c;`. The only difference is that the first code snippet uses a variable`hello`to store the string, while the second code snippet iterates through the string directly using the`for(char c : hello)`syntax.</t>
  </si>
  <si>
    <t xml:space="preserve">What does this piece of code do?
#include &lt;iostream&gt;
int main(){
    std::string hello = "hello";
    for(int i =0; i&lt;10; i++){
        for(char c : hello){
            std::cout&lt;&lt;c;
        }
    }
}
</t>
  </si>
  <si>
    <t>This code defines a string variable`hello`with the value "hello" and defines a for loop that iterates 10 times. Inside the loop, a nested for loop is used to iterate through each character in the`hello`string and print it to the standard output device (usually the console).
Therefore, this code will print"hello"10 times.</t>
  </si>
  <si>
    <t xml:space="preserve">#include&lt;iostream&gt;
int main(){std::string hello="hello";for(int i=0;i&lt;10;i++){std::cout&lt;&lt;hello;}std::cout&lt;&lt;std::endl;}
</t>
  </si>
  <si>
    <t xml:space="preserve">Do these pieces of code achieve the same goal?
#include &lt;iostream&gt;
int main(){
    std::string hello = "hello";
    for(int i =0; i&lt;10; i++){
        std::cout&lt;&lt;hello;
    }
}
AND
#include&lt;iostream&gt;int main(){std::string hello="hello";for(int i=0;i&lt;10;i++){std::cout&lt;&lt;hello;}std::cout&lt;&lt;std::endl;}
</t>
  </si>
  <si>
    <t>Yes, both pieces of code achieve the same goal. They both print "hello" 10 times to the console.</t>
  </si>
  <si>
    <t xml:space="preserve">Is the functionality of these pieces of code the same?
#include &lt;iostream&gt;
int main(){
    std::string hello = "hello";
    for(int i =0; i&lt;10; i++){
        std::cout&lt;&lt;hello;
    }
}
AND
#include&lt;iostream&gt;int main(){std::string hello="hello";for(int i=0;i&lt;10;i++){std::cout&lt;&lt;hello;}std::cout&lt;&lt;std::endl;}
</t>
  </si>
  <si>
    <t>Yes, the functionality of the two code snippets is the same. Both print the string "hello" ten times followed by a newline character.</t>
  </si>
  <si>
    <t xml:space="preserve">What does this piece of code do?
#include&lt;iostream&gt;int main(){std::string hello="hello";for(int i=0;i&lt;10;i++){std::cout&lt;&lt;hello;}std::cout&lt;&lt;std::endl;}
</t>
  </si>
  <si>
    <t>This code defines a variable`hello`as a string with value "hello". Then, it uses a`for`loop to output the string`hello`10 times, followed by a newline character.</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</si>
  <si>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</si>
  <si>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</si>
  <si>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
No, these two pieces of code do not achieve the same goal. The code in the first example prints the string "hello" 10 times, while the code in the second example contains a series of loops that output various characters and numbers.</t>
  </si>
  <si>
    <t>Is the functionality of these pieces of code the same?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</si>
  <si>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
No, the functionality of these two code snippets is not the same. The first code snippet simply outputs the string "hello" ten times, while the second code snippet has more complex code that performs various operations such as outputting characters, calculating variables, and outputting integer values.</t>
  </si>
  <si>
    <t xml:space="preserve">What does this piece of code do?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
</t>
  </si>
  <si>
    <t>This code defines a main function that uses a for loop to iterate 10 times. Inside each iteration, another for loop is defined to iterate 104 times, and a character is output to the console for each iteration of the inner for loop.
After the character has been output, the value of a variable called t is multiplied by the value of 10. Then the while loop will iterates while the variable t is higher than 205, and it will decrement the variable t by 3 at each iteration and then it checks if the variable t becomes lower than 205 or not(if t is greater than 205, the condition becomes false and the loop terminates). If the variable t becomes lower than 205, it will add 1 to the variable t and then the condition becomes true again and the loop will continue.
After the while loop, the value of another variable called t is set to 1, and then a while loop is used to iterate as long as the value of the variable t is greater than 0. When the variable t becomes greater than 13, the while loop is terminated. The variable t is then incremented by 108, and the value of t and t are then output to the console.
Finally, the value of 100 modulo 2 is added to the value of 111 and is output to the console.</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</si>
  <si>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</si>
  <si>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</si>
  <si>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Yes, both code snippets achieve the goal of printing "hello" 10 times.</t>
  </si>
  <si>
    <t xml:space="preserve">Is the functionality of these pieces of code the same?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</si>
  <si>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No, the two pieces of code have different functionality. The first code prints the string "hello" ten times, while the second code prints the string "hello" once.</t>
  </si>
  <si>
    <t xml:space="preserve">What does this piece of code do?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</si>
  <si>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This code's main() function begins by initializing two string variables: "hello" and "empty". It then enters a nested for loop, where the outer loop iterates once and the inner loop iterates once. Within the nested loop, the code appends the string "llo" to the "hello" variable.
The nested loop is followed by another for loop, which iterates through the powers of 10. Within this loop is another nested for loop, which appends the contents of the "hello" variable to the "empty" string variable.
Finally, the code enters a loop that prints the contents of the "empty" string variable. This loop iterates once, and thus prints an empty string.
Overall, this code prints an empty string to the console.</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</si>
  <si>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</si>
  <si>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</si>
  <si>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
Yes, both pieces of code achieve the same goal. They both print the string "hello" ten times to the console.</t>
  </si>
  <si>
    <t>Is the functionality of these pieces of code the same?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</si>
  <si>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
No, the functionality of these two code snippets is not the same. The first code snippet is a simple program written in C++ that outputs the string "hello" ten times, while the second code snippet is much more complex and is used to create serial numbers for baby food.</t>
  </si>
  <si>
    <t xml:space="preserve">What does this piece of code do?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
</t>
  </si>
  <si>
    <t>This code is used to generate serial numbers for baby food. The program begins by initializing an integer variable named "food" with the value 328460. It then uses a for loop to iterate through a range of values for the variable "foodType", starting at 2/3 and ending at 10*9*2-10+92/262 -1+10+(1/6).
Inside the loop, the program uses a nested for loop to iterate through a range of values for the variable "boxNumber", starting at 2/3 and ending at 104. For each value of "boxNumber", the program outputs the corresponding ASCII character to the console using the`std::cout&lt;&lt;`operator.
The program then skips a section of code, which appears to multiply the value of "boxNumber" by 10, before iterating through a range of values for the variable "boxNumber" again, starting at 205 and ending at 2/3+1. For each value of "boxNumber", the program outputs the corresponding ASCII character to the console using the`std::cout&lt;&lt;`operator.
At the end of the program, the program prints out the result of`(100%2 + 111)`to the console using`std::cout&lt;&lt;`. If`2/3`is true, the program enters a loop that repeatedly prints the value of "boxNumber" to the console.
Overall, this program appears to be a simple serial number generator for baby food.</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</si>
  <si>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</si>
  <si>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</si>
  <si>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both code snippets achieve the same goal of printing 10 repetitions of the string "hello" to the console.</t>
  </si>
  <si>
    <t xml:space="preserve">Is the functionality of these pieces of code the same?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</si>
  <si>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the functionality of these two code snippets is the same. They both iterate through a loop 10 times and print out the string "hello" each time.</t>
  </si>
  <si>
    <t xml:space="preserve">What does this piece of code do?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</si>
  <si>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This code takes in a variable named "hello" with the value "hello" and assigns it to a variable named "output". It then uses a for loop to concatenate "hello" 10 times to a variable named "oss", which is an ostream_inserter. The string generated by oss is assigned to the "output" variable after the loop finishes.
The output is the following:
[hellohellohellohellohellohellohellohellohellohello]</t>
  </si>
  <si>
    <t>//This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</si>
  <si>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Do these pieces of code achieve the same goal?
#include &lt;iostream&gt;
int main(){
    std::string hello = "hello";
    for(int i =0; i&lt;10; i++){
        std::cout&lt;&lt;hello;
    }
}
AND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</si>
  <si>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 xml:space="preserve">
No, these two code snippets do not achieve the same goal.
The first code snippet is a C++ program that simply prints the word "hello" ten times to the console. The word "hello" is stored in a variable called "hello", which is then printed to the console ten times in a for loop.
The second code snippet is also a C++ program, but it is used to calculate a destination based on a set of positions. The positions are stored in a vector called "positions", and the destination is calculated by concatenating the elements of "positions" with square brackets. The destination is then printed to the console.</t>
  </si>
  <si>
    <t>Is the functionality of these pieces of code the same?
#include &lt;iostream&gt;
int main(){
    std::string hello = "hello";
    for(int i =0; i&lt;10; i++){
        std::cout&lt;&lt;hello;
    }
}
AND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</si>
  <si>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 xml:space="preserve">
The two pieces of code above have different functionality. The first code simply iterates through a loop ten times and prints the string "hello" to the console. The second code, on the other hand, calculates a final destination based on an array of positions, and prints it to the console.</t>
  </si>
  <si>
    <t xml:space="preserve">What does this piece of code do?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
</t>
  </si>
  <si>
    <t>This code calculates an intended destination based on a list of positions that are provided in a vector. The program uses a for loop to iterate over each position in the vector, adding its position to a string called "destination". The for loop is repeated 10 times, which presumably means that it will continue adding each position to the string 10 times. The last value of the string "destination" is the final intended destination.</t>
  </si>
  <si>
    <t xml:space="preserve">//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</si>
  <si>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 xml:space="preserve">Do these pieces of code achieve the same goal?
#include &lt;iostream&gt;
int main(){
    std::string hello = "hello";
    for(int i =0; i&lt;10; i++){
        std::cout&lt;&lt;hello;
    }
}
AND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</si>
  <si>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Yes, both pieces of code achieve the same goal. In the first example, a for loop is used to iterate 10 times and the string "hello" is printed to the console in each iteration of the loop. In the second example, the same for loop is used to iterate 10 times and the same string "hello" is printed to the console.</t>
  </si>
  <si>
    <t xml:space="preserve">Is the functionality of these pieces of code the same?
#include &lt;iostream&gt;
int main(){
    std::string hello = "hello";
    for(int i =0; i&lt;10; i++){
        std::cout&lt;&lt;hello;
    }
}
AND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</si>
  <si>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Yes, both pieces of code perform the same function, which is to print the string "hello" 10 times consecutively. Both pieces of code use a for loop to iterate 10 times, and inside the loop, the string "hello" is printed to the console.</t>
  </si>
  <si>
    <t xml:space="preserve">What does this piece of code do?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</si>
  <si>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This code is a C++ program that prints the string "hello" 10 times consecutively to the console. It does so using the`std::cout`object from the standard library's`iostream`header, which allows a program to input and output data, and the`&lt;&lt;`operator, which "inserts" a value into the stream (in this case, the string "hello"). The program also defines a`main`function, which is where execution of the program begins, and a`for`loop that iterates 10 times and prints "hello" to the console in each iteration. Finally, the code returns a value of 0 to indicate successful program execution.</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</si>
  <si>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</si>
  <si>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</si>
  <si>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They append the string "Hello" four times to the string "There", and then append the string "There" seven times to the string "Hello", resulting in a total of 28 characters being appended to the string "HelloThere". The resulting string is then output to the console using the`std::cout`stream object.</t>
  </si>
  <si>
    <t>Is the functionality of these pieces of code the same?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</si>
  <si>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They both create a string variable called "fullWord" and append the strings "Hello" and "There" to it, one string at a time, in a specific order. The first code snippet does this by first appending "Hello" to "fullWord" 4 times, then appending "There" 7 times, while the second code snippet does this by first appending "There" to "fullWord" 7 times, then appending "Hello" 4 times. Since the order of appending the strings to "fullWord" does not affect the final outcome, both code snippets will produce the same result when executed.</t>
  </si>
  <si>
    <t xml:space="preserve">What does this piece of code do?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t>
  </si>
  <si>
    <t>This code takes two strings, "Hello" and "There", and concatenates them to create a third string, "HelloThere". It first appends "Hello" to an empty string 4 times, then appends "There" to that string 7 times. Finally, it outputs the resulting string, "HelloThere".</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</si>
  <si>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</si>
  <si>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</si>
  <si>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two pieces of code achieve the same goal. They both append "Hello" to a string variable a fixed number of times, and then append "There" to that variable a fixed number of times. They both print the resulting string to the console.</t>
  </si>
  <si>
    <t>Is the functionality of these pieces of code the same?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</si>
  <si>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appear to be performing the same task, which is to append the values of`firstHalf`and`secondHalf`to a string`fullWord`, and then print the value of`fullWord`to the standard output.</t>
  </si>
  <si>
    <t xml:space="preserve">What does this piece of code do?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t>
  </si>
  <si>
    <t>This code defines a string called "firstHalf" and assigns it the value "Hello". It then defines a string called "secondHalf" and assigns it the value "There". Next, it declares an integer variable called "firstHalfNumberofTimes" and assigns it the value 4. It then declares an integer variable called "secondHalfNumberofTimes" and assigns it the value 7.
The code then defines a double variable called "fullWord" and assigns it the value "Halfword". It then uses a for loop to append the value "firstHalf" to the fullWord string 4 times.
Next, it uses another for loop to append the value "secondHalf" to the fullWord string 7 times. Finally, the code outputs the fullWord string using the`std::cout`object.
Note that this code is intentionally incomplete and fails to compile due to insufficient libraries.</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</si>
  <si>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</si>
  <si>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</si>
  <si>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of concatenating two strings together using for loops. They both use two variables,`numberOfDogs`and`number_of_cats`, to store the string values of "Hello" and "There" respectively. They use two more variables,`Dogs`and`Cats`, to store the integer values of 4 and 7, respectively.
The first code snippet uses a nested for loop to concatenate "Hello" to itself 4 times, and then concatenates "There" to itself 7 times. The resulting string is then printed out to the console using the`std::cout`statement.
The second code snippet also uses a nested for loop to concatenate "Hello" to itself 4 times, and then concatenates "There" to itself 7 times. However, instead of using two separate variables for`numberOfDogs`and`number_of_cats`, the second code snippet uses a single variable,`firstHalf`, to store the string value of "Hello", and another variable,`secondHalf`, to store the string value of "There". The second code snippet then uses two more variables,`firstHalfNumberofTimes`and`seconfHalfNumberofTimes`, to store the integer values of 4 and 7, respectively. The resulting string is then printed out to the console using the`std::cout`statement.
Although the two code snippets look different at first glance, they both achieve the same goal of concatenating two strings together using for loops.</t>
  </si>
  <si>
    <t>Is the functionality of these pieces of code the same?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</si>
  <si>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Both concatenate the given strings "Hello" and "There" to the specified number of times to create the full word.</t>
  </si>
  <si>
    <t xml:space="preserve">What does this piece of code do?
#include &lt;iostream&gt;
int main(){
    std::string numberOfDogs = "Hello";
    std::string number_of_cats = "There";
    int Dogs = 4;
    int Cats = 7;
    std::string total;
    for(int pup =0; pup&lt;Dogs; pup++){
        total.append(numberOfDogs);
    }
    for(int kitten =0; kitten&lt;Cats; kitten++){
        total.append(number_of_cats);
    }
    std::cout&lt;&lt;total&lt;&lt;std::endl;
}
</t>
  </si>
  <si>
    <t>This code takes two strings, "Hello" and "There" and appends them to a string named "total" a specific number of times. The number of appends for "Hello" is determined by the value of a variable named "Dogs", and the number of appends for "There" is determined by the value of a variable named "Cats". Finally, the code outputs the value of "total" to the console.</t>
  </si>
  <si>
    <t>#include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t>
  </si>
  <si>
    <t>Do these pieces of code achieve the same goal?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</si>
  <si>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The first code snippet defines three functions: Monday, Wednesday, and Friday. It then uses these functions in the main function to output a string "HelloThere". The second code snippet defines a string variable "fullWord" and appends "Hello" to it 4 times and "There" 7 times to output the string "HelloThere".</t>
  </si>
  <si>
    <t>Is the functionality of these pieces of code the same?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</si>
  <si>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Both concatenate the string "Hello" to the string "There", and both print the resulting string.</t>
  </si>
  <si>
    <t xml:space="preserve">What does this piece of code do?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t>
  </si>
  <si>
    <t>This code is a set of functions that perform specific operations on different data types.
The`Monday`function takes a`int`value as input and returns the product of the input value and the recursive call to`Monday`with the value decremented by 1. If the input value is less than or equal to 0, it returns 1.
The`Wednesday`function takes a`double`value as input and returns the input value if it is less than or equal to 0.1. Otherwise, it returns the product of the input value and the recursive call to`Wednesday`with the value decremented by 0.1.
The`Friday`function takes a`char`value as input and returns the input value if it is less than or equal to 'a', otherwise it returns the recursive call to`Friday`with the value decremented by 1.
In the main function, the variable`firstHalf`is set to the string "Hello", the variable`secondHalf`is set to the string "There", the variable`firstHalfNumberOfTimes`is set to 4, and the variable`secondHalfNumberOfTimes`is set to 7.
The`fullWord`variable is then initialized to an empty string and a loop is run to append the string "Hello" to the variable`fullWord`4 times. Then, another loop is run to append the string "There" 7 times to the variable`fullWord`.
Finally, the variable`Sunday`is set to the result of calling the`Monday`function with a value of 3, the variable`Tuesday`is set to the result of calling the`Wednesday`function with a value of 2.5, and the variable`Thursday`is set to the result of calling the`Friday`function with a value of 'c'.
The output of this code will be the full word "HelloThere".</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</si>
  <si>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</si>
  <si>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</si>
  <si>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They both create a string called "fullWord" that contains "HelloThere" a total of 4 times.</t>
  </si>
  <si>
    <t>Is the functionality of these pieces of code the same?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</si>
  <si>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Both `main()` functions initialize variables, append strings to a string variable, and ultimately print the completed string to the console.</t>
  </si>
  <si>
    <t xml:space="preserve">What does this piece of code do?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t>
  </si>
  <si>
    <t>This code uses the C++ Standard Template Library (STL) to output a string to standard output, which in this case is the console. It then creates a string variable called "firstHalf" and assigns it the value "Hello", and a string variable called "secondHalf" and assigns it the value "There". It then creates two integer variables called "firstHalfNumberofTimes" and "seconfHalfNumberofTimes", and sets their values to 4 and 7, respectively.
Next, the code uses a "for" loop to append the value of "firstHalf" to a string variable called "fullWord" 4 times. It then uses a nested "for" loop to append the value of "secondHalf" to "fullWord" 7 times. Finally, it outputs the value of "fullWord" to the console.
The code then outputs a question to the console, "How many ounces are in a pound?" However, this question is not actually handled by this code, and the console output of the program will end at this point.</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</si>
  <si>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</si>
  <si>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</si>
  <si>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of concatenating two strings together a specified number of times. In the first code, the function`appendWord`is used recursively to append the second string to the main string a specified number of times. In the second code, there are two for loops that concatenate the first string a specified number of times, followed by the second string a specified number of times.</t>
  </si>
  <si>
    <t>Is the functionality of these pieces of code the same?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</si>
  <si>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have the same functionality. They both produce the output "HelloThereHelloThereHelloThereHelloThere". One uses a recursive function to append the words "Hello" and "There" 4 and 7 times respectively, and the other uses two loops to append the words 4 and 7 times respectively.</t>
  </si>
  <si>
    <t xml:space="preserve">What does this piece of code do?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</si>
  <si>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This code defines a function named`appendWord`that takes a string by reference,`fullWord`, and a string`word`as arguments. It also takes an integer`times`as an argument. The`appendWord`function recursively calls itself multiple times, each time appending`word`to`fullWord`and decrementing the value of`times`by one.
The main function then calls the`appendWord`function four times with the word "Hello" and seven times with the word "There". The`std::cout`statement then prints the resulting string`fullWord`to the console.
The final output of the program will depend on the number of characters in the strings "Hello" and "There", but in general, it should be a string containing "HelloThereHelloThereHelloThere".</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</si>
  <si>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</si>
  <si>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</si>
  <si>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of concatenating two strings together and printing the result. In the first code example, the strings are concatenated using a for loop, while in the second code example, strings are concatenated using another for loop. Both examples achieve the same result.</t>
  </si>
  <si>
    <t>Is the functionality of these pieces of code the same?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</si>
  <si>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pieces of code is the same. They are both appending strings together to create a string with the word "Ticket" repeated a certain number of times. The only difference is how the strings are combined. In the first code, the strings "Hello" and "There" are concatenated together, while in the second code, the strings "Hello" and "There" are concatenated together using a loop.</t>
  </si>
  <si>
    <t xml:space="preserve">What does this piece of code do?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t>
  </si>
  <si>
    <t>This code defines a C++ program that takes in two string variables,`source`and`destination`, and an integer variable`laps`and`turns`, respectively. It then uses a`for`loop to append the`source`string to a string variable`ticketNumber`, and use a nested`for`loop to append the`destination`string to`ticketNumber`. Finally, it outputs the contents of the`ticketNumber`string to the console.</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</si>
  <si>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</si>
  <si>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</si>
  <si>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of creating a string that contains the word "HelloThere" repeated four times and then seven times. The first code uses a series of string operations to generate the string, while the second code uses a for loop to concatenate the two halves of the word together a specific number of times.</t>
  </si>
  <si>
    <t>Is the functionality of these pieces of code the same?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</si>
  <si>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Both create a string of characters consisting of "HelloThere" by concatenating the strings "Hello" and "There". One approach uses a loop to concatenate the strings "Hello" and "There" a total of 4 times and 7 times respectively, while the other approach creates two separate strings and concatenates them in the loop.</t>
  </si>
  <si>
    <t xml:space="preserve">What does this piece of code do?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</si>
  <si>
    <t>This code defines a string`a`containing the characters`"H"`,`b`containing the characters`"D"`, and`c`an integer. It then uses these strings and`c`to create a string`e`by concatenating`a`to`b`in a`c`times, then concatenating`b`to itself`d`times. Finally, it prints the value of`e`to the screen.</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</si>
  <si>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</si>
  <si>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</si>
  <si>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create a string "HelloThere" by appending "Hello" four times and "There" seven times to an empty string.</t>
  </si>
  <si>
    <t>contradiction</t>
  </si>
  <si>
    <t>Is the functionality of these pieces of code the same?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</si>
  <si>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They both create a string "HelloThere" using two separate variables "firstHalf" and "secondHalf" and then print the string to the console. The only difference is that the first code calculates the values of "firstHalfNumberofTimes" and "seconfHalfNumberofTimes" using mathematical expressions, while the second code sets these values directly.</t>
  </si>
  <si>
    <t xml:space="preserve">What does this piece of code do?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t>
  </si>
  <si>
    <t>This code defines two variables,`firstHalf`and`secondHalf`, that store the string values "Hello" and "There", respectively. It then calculates two variables`firstHalfNumberofTimes`and`seconfHalfNumberofTimes`, which are the number of iterations through the loop that will be performed for each string.
The main part of the code then uses a loop to append the`firstHalf`string to`fullWord``firstHalfNumberofTimes`times, followed by a loop to append the`secondHalf`string to`fullWord``seconfHalfNumberofTimes`times. After these two loops, the code prints the value of`fullWord`, which is "HelloHelloHelloHelloHelloThereThereThere".</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</si>
  <si>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</si>
  <si>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</si>
  <si>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They concatenate the strings "Hello" and "There" a total of 4 times and 7 times, respectively, and display the resulting string to the console.</t>
  </si>
  <si>
    <t>Is the functionality of these pieces of code the same?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</si>
  <si>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pieces of code is the same. They are both concatenating two strings multiple times to create a single string. In the first example, the strings are concatenated using`operator+`, while in the second example, the`append`function is used. The number of times each string is concatenated is also different, but the end result is the same.</t>
  </si>
  <si>
    <t xml:space="preserve">What does this piece of code do?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</si>
  <si>
    <t>This code creates a string called "a" that consists of the characters '|', 'o', '_', '_', and '|'. It then creates a string called "b" that consists of the characters '/', '\', '_', '_', and '/'.
The code then initializes a variable called "c" with the value 4 and a variable called "d" with the value 7. It then uses a for loop to append the string "a" to the string "e" 4 times, and another for loop to append the string "b" to "e" 7 times.
Finally, the code outputs the value of "e" to the console. The result of this code should be a string that consists of 4 copies of the string "a" followed by 7 copies of the string "b".</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</si>
  <si>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</si>
  <si>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</si>
  <si>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In the first piece of code, the`fullWord`variable is constructed by iterating over the characters of the`firstHalf`string four times and the characters of the`secondHalf`string seven times. In the second piece of code, the`fullWord`variable is constructed by appending the`firstHalf`string four times and the`secondHalf`string seven times. Both pieces of code produce the same result, which is the string "HelloHelloHelloHelloThereThereThereThereThere".</t>
  </si>
  <si>
    <t>Is the functionality of these pieces of code the same?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</si>
  <si>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 two pieces of code is the same. Both pieces of code generate the same result, which is the word "HelloThereHelloThereHelloThere".</t>
  </si>
  <si>
    <t xml:space="preserve">What does this piece of code do?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t>
  </si>
  <si>
    <t>This code takes two string variables`firstHalf`and`secondHalf`, and an integer variable`firstHalfNumberofTimes`and`seconfHalfNumberofTimes`respectively. It then uses a for loop to iterate through each character in`firstHalf`, and another for loop to iterate through each character in`secondHalf`. The inner for loop constructs a new string`fullWord`by concatenating each character in`firstHalf`to`fullWord`. The`fullWord`variable is then updated by substracting the length of`firstHalf`from it.
The outer for loop then iterates through`seconfHalfNumberofTimes`times, and the inner for loop constructs a new`fullWord`by concatenating each character in`secondHalf`to`fullWord`. The`fullWord`variable is then updated by substracting the length of`firstHalf`and`secondHalf`from it.
Finally, after both loops have iterated through their respective number of times, the`fullWord`variable is printed to the console using`cout`.</t>
  </si>
  <si>
    <t xml:space="preserve">#include&lt;iostream&gt;
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</si>
  <si>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</si>
  <si>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They both append`firstHalf`and`secondHalf`to`fullWord`and print the final result to the console.</t>
  </si>
  <si>
    <t>Is the functionality of these pieces of code the same?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</si>
  <si>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perform the same functionality. Both code snippets append the strings "Hello" and "There" to a string variable named "fullWord", and repeat this process a total of 4 + 7 = 11 times. As a result, the output from both code snippets should be the same.</t>
  </si>
  <si>
    <t xml:space="preserve">What does this piece of code do?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</si>
  <si>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This code iterates through a string, "Hello", a specified number of times, "4", and appends it to the string "fullWord". It then iterates through another string, "There", a specified number of times, "7", and appends it to "fullWord". Finally, it outputs the value of "fullWord" to the console.</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</si>
  <si>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</si>
  <si>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</si>
  <si>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of concatenating two strings together a specified number of times. However, the first piece of code uses vectors and loops to accomplish this, while the second piece of code uses string methods and loops. Both are valid ways to achieve the same goal, but the second piece of code may be considered more concise and clear.</t>
  </si>
  <si>
    <t>Is the functionality of these pieces of code the same?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</si>
  <si>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codes is the same. Both codes are appending two strings, one four times and the other seven times, to create a single string that is then output to the console.</t>
  </si>
  <si>
    <t xml:space="preserve">What does this piece of code do?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t>
  </si>
  <si>
    <t>This code takes two vectors of integers,`firstHalf`and`secondHalf`, and concatenates them to create a string`fullWord`. It then prints`fullWord`to the console.</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</si>
  <si>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</si>
  <si>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</si>
  <si>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create a string of the form "HelloThereHelloThereHelloThere". The first piece of code uses a nested loop to generate the string, while the second code uses a loop to generate the string.</t>
  </si>
  <si>
    <t>Is the functionality of these pieces of code the same?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</si>
  <si>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Both concatenate strings to create the full word "HelloThere" and print it to the standard output. The only difference between the two is the way in which the number of times each string is repeated is determined. In the first code snippet, the number of repetitions of each string is determined by mathematical calculations, while in the second code snippet, the number of repetitions of each string is determined by explicitly setting the number of repetitions as constants.</t>
  </si>
  <si>
    <t xml:space="preserve">What does this piece of code do?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</si>
  <si>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This code creates an infinite loop that repeatedly concatenates the string "Hello" to the string "The", and then appends the string to itself a certain number of times. The number of concatenations and the number of times the string is appended are determined by the values of the outer and inner loops.
The code also prints the full word to the console a single time.</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</si>
  <si>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</si>
  <si>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</si>
  <si>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code snippets do not achieve the same goal.
In the first code snippet, the program is computing a score for a cricket game by summing the scores of the first and second halves of the game. The score is determined by using Einstien's theorem of relativity and adding up the scores for the first and second halves of the game.
In the second code snippet, the program is concatenating two strings, "Hello" and "There", and printing the combined string to the console. The number of repetitions of each string is determined by using variables, and the number of repetitions of each string is incremented by a different number.</t>
  </si>
  <si>
    <t>Is the functionality of these pieces of code the same?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</si>
  <si>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 functionality of these two code snippets is not the same. The first code snippet is a program that computes a score of a cricket game by summing the scores of the first and second halves of the game, while the second code snippet is a program that concatenates two strings together using for loops.</t>
  </si>
  <si>
    <t xml:space="preserve">What does this piece of code do?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t>
  </si>
  <si>
    <t>This code appears to be a piece of C++ code which computes the score of a cricket game by summing the scores of the first and second halves of the game. The code uses an undefined variable`halfOneofScore`and`halfSecondOFscore`, which are the result of some calculations performed on the vectors`halfOne`and`halfTwo`. The code then uses a for loop to compute the sum of`halfOne`using Einstein's theory of relativity, and another for loop to compute the score of the second innings. The code then prints the total score to the console. It is not clear what the purpose of the code is or what result it is intended to produce, as the code is unfinished and contains many syntax errors that prevent it from compiling correctly.</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</si>
  <si>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</si>
  <si>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</si>
  <si>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of concatenating two strings together and printing the result.</t>
  </si>
  <si>
    <t>Is the functionality of these pieces of code the same?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</si>
  <si>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pieces of code is the same. Both pieces of code append the string "Hello" to the string "There" a specified number of times, and then print the result to the console.</t>
  </si>
  <si>
    <t xml:space="preserve">What does this piece of code do?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t>
  </si>
  <si>
    <t>This code takes two strings, "Hello" and "There", and concatenates them to create a longer string, "HelloThere". It then uses a loop to repeat the first string a specified number of times (in this case, 4 times), and another loop to repeat the second string another specified number of times (in this case, 7 times).
Once the two loops have finished executing, the resulting string is output to the console. However, before the string is output, it is first reversed and then enclosed in square brackets.
The final output of the program will be the string "[HelloHelloHelloThereThereThere]".</t>
  </si>
  <si>
    <t>//This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t>
  </si>
  <si>
    <t>Do these pieces of code achieve the same goal?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</si>
  <si>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programs achieve the same goal. In the first program, a randomly generated number between 0 and 3 is used to determine how many times to append the first half of the word "Hello" to an empty string, and then another randomly generated number between 0 and 7 is used to determine how many times to append the second half of the word "There" to the string. In the second program, a randomly generated number of how many times to append the first half of the word "Hello" to an empty string and another randomly generated number for how many times to append the second half of the word "There" to the string are used, both concatenated with an empty string to create the full word.</t>
  </si>
  <si>
    <t>Is the functionality of these pieces of code the same?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</si>
  <si>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code snippets is the same. Both generate a random English word by combining "Hello" and "There" in different ways. In the first code example, a random number of occurrences of "Hello" is generated, followed by another random number of occurrences of "There", and the resulting word is then displayed. In the second code example, first the number of occurrences of "Hello" is fixed, followed by the number of occurrences of "There", and the resulting word is then displayed.</t>
  </si>
  <si>
    <t xml:space="preserve">What does this piece of code do?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t>
  </si>
  <si>
    <t>This code takes two strings, "Hello" and "There", and combines them to create a third string, "HelloThere". It does this by iterating through a random number of times (`randomNumber`) and appending "Hello" to the new string, then iterating through a random number of characters and appending "There" to the new string. The result of the program is "HelloThere".</t>
  </si>
  <si>
    <t xml:space="preserve">//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t>
  </si>
  <si>
    <t>Do these pieces of code achieve the same goal?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</si>
  <si>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these two pieces of code achieve the same goal, which is to concatenate two strings together and output the final string to the console. The first piece of code uses while loops to loop through the strings and append them to the final string, while the second piece of code uses for loops to do the same. Both pieces of code achieve the same end result.</t>
  </si>
  <si>
    <t>Is the functionality of these pieces of code the same?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</si>
  <si>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two pieces of code have the same functionality. They both perform the following steps:
1. Include the iostream library, which can be used to perform input and output operations
2. Declare and initialize a string variable "fullWord" and two integer variables "count1" and "count2"
3. Declare and initialize two string variables "firstHalf" and "secondHalf"
4. Declare and initialize two integer variables "firstHalfNumberofTimes" and "seconfHalfNumberofTimes"
5. Loop "firstHalfNumberofTimes" times, each time appending the string "firstHalf" to "fullWord"
6. Loop "seconfHalfNumberofTimes" times, each time appending the string "secondHalf" to "fullWord"
7. Output the final "fullWord" string to the console, followed by a newline
8. Return 0 to indicate the successful completion of the main function</t>
  </si>
  <si>
    <t xml:space="preserve">What does this piece of code do?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t>
  </si>
  <si>
    <t>This code uses the C++ iostream library to perform standard input and output operations. The main function is the entry point for the execution of the program.
Inside the main function, two string variables "firstHalf" and "secondHalf" are declared and initialized. Two integer variables that determine how many times each string is repeated are also declared and initialized.
A string variable called "fullWord" is then declared and initialized. This variable will store the final result of appending the two string variables.
Two while loops are then used to append the two strings to "fullWord". The first loop repeats the "firstHalf" string "count1" times, and the second loop repeats the "secondHalf" string "count2" times.
After the two loops, the final "fullWord" string is printed to the console, followed by a newline. The return statement indicates the successful completion of the main function.</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</si>
  <si>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</si>
  <si>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</si>
  <si>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 xml:space="preserve">
Yes, both pieces of code achieve the same goal. They count the number of odd numbers in a vector and print the result to the console.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</si>
  <si>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</si>
  <si>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 xml:space="preserve">
Yes, these pieces of code have the same functionality. They are counting the number of odd numbers in a given vector of integers.</t>
  </si>
  <si>
    <t xml:space="preserve">What does this piece of code do?
#include &lt;iostream&gt;
#include &lt;vector&gt;
int main(){
    std::vector &lt;int&gt; i = {1,2,3,5,2,1345,63,56,3,6626,2556,342,5345,55,44,33,223,863,24,52,98,888};
    int numbers = 0;
    for(int number_of_odd =0; number_of_odd&lt;i.size(); number_of_odd++){
        if(i[number_of_odd] %2 != 0){
            numbers ++;
        }
    }
    std::cout&lt;&lt;numbers&lt;&lt;std::endl;
}
</t>
  </si>
  <si>
    <t>This code defines a vector of integers, and then it iterates through each element in the vector using the index variable "number_of_odd". For each element in the vector, the code checks if it is odd or not using the modulus operator ("%"). If the element is not divisible by 2, the code increments the variable "numbers" by 1. Finally, the code prints the value of "numbers" to the console.</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</si>
  <si>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</si>
  <si>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</si>
  <si>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Yes, both code snippets achieve the goal of counting the number of items in`numbers`that are odd. Both use a`for`loop to iterate over each item in`numbers`, and then use the modulus operator (`%`) to check if the item is odd. If the item is odd, the code increments`number_of_odd`. Finally, both code snippets display the value of`number_of_odd`using`std::cout`.</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</si>
  <si>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</si>
  <si>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Both pieces of code perform the same functionality, which is to count the number of odd numbers in a vector of integers and print the result to the console. However, the style and formatting of the two code snippets are quite different. The first code snippet uses the standard C++ library's`std::vector`and`std::cout`objects, while the second code snippet includes comments that provide context for the variables and their intended meanings, as well as a more whimsical and poetic style.</t>
  </si>
  <si>
    <t xml:space="preserve">What does this piece of code do?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</si>
  <si>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This C++ code defines a function named`main`that takes no arguments. Inside this function, a variable`numbers`is declared as`std::vector&lt;int&gt;`that holds a list of numbers. Then, a variable`number_of_odd`is declared as`int`that counts the number of odd numbers in the vector`numbers`. The loop iterates through each element in the vector`numbers`and if the element is not divisible by 2, it increments the`number_of_odd`variable. Finally, the function prints the value of`number_of_odd`.</t>
  </si>
  <si>
    <t>#include &lt;iostream&gt;
#include &lt;vector&gt;
int main(){
    std::vector &lt;int&gt; characters = {1,2,3,5,2,1345,63,56,3,6626,2556,342,5345,55,44,33,223,863,24,52,98,888};
    int word = 0;
    for(int letter =0; letter&lt;characters.size(); letter++){
        if(characters[letter] %2 != 0){
            word ++;
        }
    }
    std::cout&lt;&lt;word&lt;&lt;std::endl;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</si>
  <si>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</si>
  <si>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 xml:space="preserve">
Yes, these two pieces of code achieve the same goal. They both count the number of odd numbers in a vector and print the result to the console.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</si>
  <si>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</si>
  <si>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 xml:space="preserve">
Yes, the functionality of these two code snippets is the same. Both loops iterate through the elements of the `std::vector` called`numbers`or`characters`, and increment a`number_of_odd`or`word`variable when the element is not evenly divisible by 2. In both cases, the number of elements that are not evenly divisible by 2 is output after the loop completes.</t>
  </si>
  <si>
    <t xml:space="preserve">What does this piece of code do?
#include &lt;iostream&gt;
#include &lt;vector&gt;
int main(){
    std::vector &lt;int&gt; characters = {1,2,3,5,2,1345,63,56,3,6626,2556,342,5345,55,44,33,223,863,24,52,98,888};
    int word = 0;
    for(int letter =0; letter&lt;characters.size(); letter++){
        if(characters[letter] %2 != 0){
            word ++;
        }
    }
    std::cout&lt;&lt;word&lt;&lt;std::endl;
}
</t>
  </si>
  <si>
    <t>This code defines a vector of integers and initializes it with a list of numbers. It then uses a for loop to iterate over the elements of the vector and increment an integer variable named "word" whenever the current element is not divisible by 2. Finally, it prints the value of "word" to the console.</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</si>
  <si>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</si>
  <si>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</si>
  <si>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Yes, both pieces of code achieve the same goal. The first code uses a standard for loop to count the number of odd numbers in a vector of integers, while the second code uses a recursive function to do the same. Both pieces of code output the same number of odd numbers in the vector.</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</si>
  <si>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</si>
  <si>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The two pieces of code have different functionalities. The first code counts the number of odd numbers in a vector of integers, while the second code calculates the sum of the first 5 numbers and the factorial of 3.</t>
  </si>
  <si>
    <t xml:space="preserve">What does this piece of code do?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</si>
  <si>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This code consists of several functions, the main function and other functions.
The`One`function takes in a number n and returns the nth number in the series of 1 + 1/2 + 1/3 + ... + 1/n, if the number is 0 it returns 0.
The`Two`function takes in two numbers n and m, and returns a n x m matrix of numbers. The first n elements of the matrix are filled in sequentially from 1 to n and then the next m elements of the matrix are filled in sequentially from 1 to m, and so on. If the resulting matrix has m rows and n columns, then the last element is returned.
The`main`function takes in a vector of numbers, iterates through the vector, and counts the number of odd numbers in the vector. It then calls the`Three`function and the`Four`function and prints the result to the console.
The entire code calculates the 5th number in the series 1 + 1/2 + 1/3 + ... + 1/n (where n = 5) and finds the number of odd numbers in a vector.</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</si>
  <si>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</si>
  <si>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</si>
  <si>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
Yes, both codes achieve the same goal, which is to count the number of odd numbers in a vector of integers. Both use a for loop to iterate over the vector and increment a counter whenever an odd number is encountered.</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</si>
  <si>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</si>
  <si>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
No, the functionality of these two code snippets is different. The first code snippet outputs the number of odd numbers in the vector "numbers", while the second code snippet outputs a different message.</t>
  </si>
  <si>
    <t xml:space="preserve">What does this piece of code do?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
</t>
  </si>
  <si>
    <t>This code is a program that prints out the number of odd numbers in a vector&lt;int&gt; called "numbers". It does this by iterating through the vector using a for loop and checking if the number is odd by comparing it to 0 and using the modulus operator (%) to determine if it is odd or even. If the number is odd, the program increments a variable called "number_of_odd" by 1.
After the for loop is complete, the program prints the value of "number_of_odd" using the cout&lt;&lt;&lt;&lt;operator.
After the number is printed, the program prints out a string that says "I like to move it, move it\nI like to move it, move it\nI like to move it, move it\nYa like to (move it!)\n".
Finally, the program ends the main function and the program ends.</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</si>
  <si>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</si>
  <si>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</si>
  <si>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Yes, both pieces of code achieve the same goal by counting the number of odd numbers in a vector of integers. The first piece of code uses a for loop to iterate through each element of the vector, checking if it is odd using the modulus operator (%). The second piece of code uses a recursive function to count the number of odd numbers in the vector. This function calls itself repeatedly to iterate through the vector, keeping track of the number of odd numbers that have been encountered. Both pieces of code have the same output.</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</si>
  <si>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</si>
  <si>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Yes, both pieces of code have the same functionality. Both count the number of odd numbers in a vector of integers and print the result to the console.</t>
  </si>
  <si>
    <t xml:space="preserve">What does this piece of code do?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</si>
  <si>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This code defines a function called`countOdds`that takes a vector of integers`numbers`and an integer`index`indicating the current position in the vector. The function returns the number of odd numbers in`numbers`up to the`index`. It does this by recursively iterating through the vector, checking if the current number in the vector is odd, and if it is, recursively calling`countOdds`with the next index. The recursion stops when`index`is greater than or equal to the size of`numbers`. The function also returns`0`if`index`is greater than or equal to the size of`numbers`.
The function`countOdds`is then called from the main function with`numbers`and`0`as the arguments, and it returns the number of odd numbers in`numbers`up to the 0 index. The main function then prints the return value of`countOdds`to the console.
This code will find the number of odd numbers in a vector`numbers`.</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</si>
  <si>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</si>
  <si>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</si>
  <si>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 xml:space="preserve">
Yes, both pieces of code achieve the same goal, which is to count the number of odd numbers in a vector of integers.
Both pieces of code iterate over the vector and check if each element is odd. If it is odd, the count is incremented. At the end, the number of odd numbers in the vector is printed.
The only difference is that the first piece of code uses integers to represent the vector elements, while the second piece of code uses strings to represent the racers in a racing competition.</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</si>
  <si>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</si>
  <si>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 xml:space="preserve">
Yes, both pieces of code perform the same functionality. They both iterate through a given vector of integers, checking if each number is odd or even, and incrementing a variable accordingly.</t>
  </si>
  <si>
    <t xml:space="preserve">What does this piece of code do?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
</t>
  </si>
  <si>
    <t>This code defines a vector of integers, called "racers", with 30 elements. It then uses a "for" loop to iterate through each element in the vector. If the element is not divisible by 2, it increments a variable called "completed_the_race" by 1. Finally, the code outputs the value of "completed_the_race".
This code is checking if any of the elements in the vector are not divisible by 2. If they are not, it increments a variable called "completed_the_race" by 1.</t>
  </si>
  <si>
    <t>#include &lt;iostream&gt;
#include &lt;vector&gt;
int main() {
    std::vector&lt;int&gt; a = {1, 2, 3, 5, 2, 1345, 63, 56, 3, 6626, 2556, 342, 5345, 55, 44, 33, 223, 863, 24, 52, 98, 888};
    int b = 0;
    for(int c = 0; c &lt; a.size(); c++) {
        if(a[c] % 2 != 0) {
            b++;
        }
    }
    std::cout &lt;&lt; b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</si>
  <si>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</si>
  <si>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 xml:space="preserve">
Yes, both pieces of code achieve the same goal, which is to count the number of odd numbers in a given vector&lt;int&gt;. The two pieces of code have different syntax, but the end result is the same.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</si>
  <si>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</si>
  <si>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 xml:space="preserve">
Yes, the two code snippets have the same functionality. They both loop through a vector of integers, checking if each element is odd, and incrementing a counter if so. The output of the code is also the same.</t>
  </si>
  <si>
    <t xml:space="preserve">What does this piece of code do?
#include &lt;iostream&gt;
#include &lt;vector&gt;
int main() {
    std::vector&lt;int&gt; a = {1, 2, 3, 5, 2, 1345, 63, 56, 3, 6626, 2556, 342, 5345, 55, 44, 33, 223, 863, 24, 52, 98, 888};
    int b = 0;
    for(int c = 0; c &lt; a.size(); c++) {
        if(a[c] % 2 != 0) {
            b++;
        }
    }
    std::cout &lt;&lt; b &lt;&lt; std::endl;
}
</t>
  </si>
  <si>
    <t>This code defines a vector of integers "a", which contains a sequence of numbers. It then iterates through the elements of the vector using a for loop. For each element in the vector, the if statement checks if the number is even (i.e. if it is divisible by 2). If the number is not divisible by 2, the "b" variable is incremented. At the end of the for loop, the value of "b" is printed to the console.
Overall, this code counts the number of odd numbers in the vector "a".</t>
  </si>
  <si>
    <t>#include &lt;iostream&gt;
#include &lt;vector&gt;
int main(){
    std::vector &lt;int&gt; numbers = {1,2,3,5,2,1345,63,56,3,6626,2556,342,5345,55,44,33,223,863,24,52,98,888};
    int number_of_odd = (2/3)+(100/300);
    for(int i =0; i&lt;numbers.size(); i++){
        if(numbers[i] %((6*3/9)+1+9-10) != 10%10){
            number_of_odd ++;
        }
    }
    std::cout&lt;&lt;number_of_odd&lt;&lt;std::endl;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</si>
  <si>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</si>
  <si>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
No, these two code snippets do not achieve the same goal.
In the first code snippet, the`std::vector &lt;int&gt; numbers`is initialized with a sequence of integers. The`numbers`vector is then iterated over, and for each element in the vector, the modulus operator (`%`) is used to determine whether the element is odd or even. If the element is odd, then the counter`number_of_odd`is incremented. Finally, the value of`number_of_odd`is printed to the console.
In the second code snippet, the`std::vector &lt;int&gt; numbers`is also initialized with a sequence of integers. However, the value of`number_of_odd`is not determined by iterating over the elements of the`numbers`vector and using the modulus operator. Instead, the value of`number_of_odd`is determined by a complex mathematical expression involving multiple fractions. This expression does not seem to have any particular purpose or significance in the context of this code.
In summary, these two code snippets do not achieve the same goal, and the second one does not seem to achieve any meaningful purpose.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</si>
  <si>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</si>
  <si>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
The functionality of the code is different.
The first code snippet counts the number of odd numbers in a vector using the modulus operator. The modulus operator returns the remainder of a division, and is used by the code to check if a number is even or odd by checking if the remainder is 0 or not.
The second code snippet calculates the number of odd numbers in the vector using a mathematical formula. It uses the division operator to calculate 2/3, and 100/300, and then uses the modulus operator to check if a number is odd. It also uses a modulus operation to check if a number is odd, but the modulus operation is nested within a long mathematical expression.
This code is not correct because the formula used in the code is not correct. The correct formula to check if a number is odd is to check if the number is divisible by 2.</t>
  </si>
  <si>
    <t xml:space="preserve">What does this piece of code do?
#include &lt;iostream&gt;
#include &lt;vector&gt;
int main(){
    std::vector &lt;int&gt; numbers = {1,2,3,5,2,1345,63,56,3,6626,2556,342,5345,55,44,33,223,863,24,52,98,888};
    int number_of_odd = (2/3)+(100/300);
    for(int i =0; i&lt;numbers.size(); i++){
        if(numbers[i] %((6*3/9)+1+9-10) != 10%10){
            number_of_odd ++;
        }
    }
    std::cout&lt;&lt;number_of_odd&lt;&lt;std::endl;
}
</t>
  </si>
  <si>
    <t>This code defines a vector of integers called`numbers`, which contains a number of integers. It then calculates the number of odd numbers in the vector using a mathematical expression. It then iterates through the vector and checks whether each number is divisible by a certain expression. If it is, it adds one to the number of odd numbers. Finally, it prints the number of odd numbers to the console using the`std::cout`stream.</t>
  </si>
  <si>
    <t>It is able to ignore the complex math because of the variable names.</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</si>
  <si>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</si>
  <si>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</si>
  <si>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Yes, both pieces of code achieve the same goal of counting the number of odd numbers in a vector of integers. They both use a for loop to iterate over each element in the vector, and increment a variable each time an odd number is encountered.</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</si>
  <si>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</si>
  <si>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Yes, the functionality of these two code snippets is the same. They both count the number of odd numbers in a vector of integers and print the result to the console.</t>
  </si>
  <si>
    <t xml:space="preserve">What does this piece of code do?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</si>
  <si>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This code defines a vector of integers, then iterates through the vector using a for loop. For each element in the vector, the code checks if the element is odd or even using the modulus operation ("numbers[i] % 2 != 0"). If the element is odd, the code increments or decrements a variable called "number_of_odd", depending on whether the element has already been counted. Finally, the code checks if the value of "number_of_odd" is greater than or equal to zero, and if it is, it outputs the value of "number_of_odd" to the console. If "number_of_odd" is not greater than or equal to zero, the code outputs 0 to the console.
It appears that this code is iterating through a list of numbers and counting the number of odd numbers, as well as the number of numbers that are divisible by 5. The code also appears to be performing some conditional logic, but I haven't had enough information to fully understand what the code is trying to do.</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</si>
  <si>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</si>
  <si>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</si>
  <si>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
Yes, both code snippets achieve the same goal of counting the number of odd numbers in a vector of integers. The first code snippet uses a for loop to iterate over the elements of`numbers`vector and increment`number_of_odd`whenever an element is odd. The second code snippet uses a nested for loop and decrements`number_of_odd`whenever an element is even. However, the second code snippet is more complex and less efficient than the first code snippet.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</si>
  <si>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</si>
  <si>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
Yes, the functionality of these two pieces of code is essentially the same. Both pieces of code iterate over the elements of a`std::vector`of integers and count the number of odd elements.</t>
  </si>
  <si>
    <t xml:space="preserve">What does this piece of code do?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
</t>
  </si>
  <si>
    <t>This code defines a function`main()`that takes no arguments. Inside`main()`, a variable`numbers`is defined, which is a vector that contains a list of numbers. Then, another variable`number_of_odd`is defined to count the number of odd numbers in the list.
The code then enters a nested loop structure. The outer loop has a variable`dou`that is set to`100`and decremented by`1`each time through the outer loop. The inner loop iterates through the numbers in the vector`numbers`and divides the vector into two halves at each iteration.
For each half, another inner loop iterates through the numbers starting with`9`and ending with`15`. The`if`statement in the inner loop checks if the current number in the list is odd, and if so, increments`number_of_odd`by`1`.
The nested loops are repeated with a smaller range of numbers, from`9`to`14`, and`number_of_odd`is decremented for any odd numbers in this range.
Finally,`number_of_odd`is divided by`100`and the result is printed to the standard output using the`std::cout`object.</t>
  </si>
  <si>
    <t xml:space="preserve">#include&lt;iostream&gt;
#include&lt;vector&gt;
int main(){std::vector&lt;int&gt; numbers={1,2,3,5,2,1345,63,56,3,6626,2556,342,5345,55,44,33,223,863,24,52,98,888};int number_of_odd=0;for(int i=0;i&lt;numbers.size();i++){if(numbers[i]%2!=0){number_of_odd++;}}std::cout&lt;&lt;number_of_odd&lt;&lt;std::endl;}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</si>
  <si>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</si>
  <si>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Yes, the two code snippets achieve the same goal. They both count the number of odd numbers in a vector of integers and print the result.</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</si>
  <si>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</si>
  <si>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Yes, the functionality of these two pieces of code is essentially the same. They both use a "for" loop to iterate through the elements of the "numbers" vector. The "if" statement within the loop checks whether the element's modulo-2 is equal to 0, and if so, increments the "number_of_odd" variable. The result is then printed to the console.</t>
  </si>
  <si>
    <t xml:space="preserve">What does this piece of code do?
#include&lt;iostream&gt;#include&lt;vector&gt;int main(){std::vector&lt;int&gt; numbers={1,2,3,5,2,1345,63,56,3,6626,2556,342,5345,55,44,33,223,863,24,52,98,888};int number_of_odd=0;for(int i=0;i&lt;numbers.size();i++){if(numbers[i]%2!=0){number_of_odd++;}}std::cout&lt;&lt;number_of_odd&lt;&lt;std::endl;}
</t>
  </si>
  <si>
    <t>This C++ code defines a vector of integers and iterates through the vector using a`for`loop. Within the loop, it checks if the current element in the vector is odd using the modulus operator (`%`), and increases a variable`number_of_odd`by 1 if the element is odd. Finally, it prints the value of`number_of_odd`to the console using the`std::cout`stream object.</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</si>
  <si>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</si>
  <si>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</si>
  <si>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No, the two pieces of code do not achieve the same goal.
The first piece of code iterates through the elements of the`std::vector``numbers`and increments the`number_of_odd`variable whenever an element is not divisible by 2. This variable is then printed to standard output.
The second piece of code performs a similar calculation, but uses a nested loop with a variable`outer`and a variable`inner`and uses a variable`number_of_odd`that is also incremented inside the loop.
The second piece of code has some additional features that are not present in the first piece of code. The first difference is that it calculates the number of odd numbers using a nested loop instead of a single for loop. The second difference is that it uses a`std::vector``numbers`instead of a set of numbers hardcoded in the source code. The third difference is that it uses a variable`outer`and a variable`inner`, which are used in the nested loop. The fourth difference is that it uses a`std::pow()`function to calculate the factorial of the result.
In general, the second piece of code is more complex and has more advanced features than the first piece of code.</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</si>
  <si>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</si>
  <si>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What does this piece of code do?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</si>
  <si>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This code is a C++ program that counts the number of odd numbers in the vector`numbers`. It does this by iterating through the vector multiple times, each time using a different combination of outer and inner loops. The number of odd numbers is incremented each time a number is found to be odd. The result of this calculation is printed to the console.</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</si>
  <si>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</si>
  <si>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</si>
  <si>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 xml:space="preserve">
Yes, both pieces of code achieve the same goal of counting the number of items in an array that are odd numbers. The first piece of code uses a vector to store a list of numbers, and then iterates through the vector using a for loop to check if each number is odd. If it is, the count is incremented. The second piece of code uses a nested for loop to iterate through the array and check each item for whether it is odd. If it is, the count is incremented.</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</si>
  <si>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</si>
  <si>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 xml:space="preserve">
No, the functionality is not the same.
The code snippets have different purposes.
The first code snippet counts the number of odd numbers in a vector of integers, while the second code snippet calculates a vector for a missile defense system and prints the number of possible destinations.</t>
  </si>
  <si>
    <t xml:space="preserve">What does this piece of code do?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
</t>
  </si>
  <si>
    <t>This code is a C++ program that calculates the vector of a missile for a ATHE defense system. The program first initializes a variable`vectors`as`std::vector &lt;int&gt;`and initializes it with a list of integer values. It then sets a variable`possible_destinations`as the result of an expression involving mathematical operations.
The program then checks if the missile is a threat using an if-else statement. If the missile is a threat, the program enters a loop that iterates through different variables such as`anti-missile`,`command_system`, and`sensor_array`. For each iteration of the loop, the program checks if a vector value, which is an element of`vectors`, is equal to the destination of the missile. If it is, the`possible_destinations`variable is increased by one.
If the missile is not a  threat, the program enters an else block that iterates through the same variables and decrements`possible_destinations`if the vector value is not equal to the destination of the missile.
At the end of the program, the`possible_destinations`variable is divided by 100 and the result, which is an integer, is printed to the standard output using the`cout`&lt;&lt; operator.</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</si>
  <si>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</si>
  <si>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</si>
  <si>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
Yes, both code snippets achieve the goal of counting the number of odd numbers in a vector of integers. In the first example, the`for`loop is used to iterate through the elements of the vector and increment the count of odd numbers. In the second example, the`for`loop is also used to iterate through the elements, but the count of odd numbers is stored in a variable`number_of_odd`. The`ostringstream`class is then used to output the count of odd numbers as a string, which is reversed and enclosed in square brackets.</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</si>
  <si>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</si>
  <si>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
Yes, the functionality of these two code snippets is the same. Both count the number of odd numbers in a vector of integers and print the result to the console.</t>
  </si>
  <si>
    <t xml:space="preserve">What does this piece of code do?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
</t>
  </si>
  <si>
    <t>This code takes in a vector of integers and counts the number of odd numbers it contains. The`numbers`variable is declared as`std::vector&lt;int&gt;`, which is a container of dynamically allocated integers. The`numbers`variable is initialized with a list of integers, such as`{1, 2, 3, 5, 2, 1345, 63, 56, 3, 6626, 2556, 342, 5345, 55, 44, 33, 223, 863, 24, 52, 98, 888}`.
The`number_of_odd`variable is declared as an`int`and is initialized to 0. It keeps track of the number of odd numbers in the`numbers`vector.
The`for`loop iterates through the elements of the`numbers`vector. For each element in the vector, the`if`statement checks if the element is odd, using the remainder operator`%`. If the element is odd, the`number_of_odd`variable is incremented by 1.
After the`for`loop has finished iterating, the`number_of_odd`variable will contain the number of odd numbers in the`numbers`vector.
The`std::ostringstream`object,`oss`, is used to convert the`int`variable`number_of_odd`to a string. The`&lt;&lt;`operator is used to add the value of the`number_of_odd`variable to the`std::ostringstream`object,`oss`.
The`std::string`variable`output`is then initialized with the`std::ostringstream`object,`oss`.
The`output`string is then reversed using the`std::reverse`algorithm.
Finally, the`output`string is enclosed in square brackets using the`std::operator+`, which concatenates the`output`string with square brackets.
The`std::cout`statement is then used to output the`output`string, including the square brackets, to the standard output.</t>
  </si>
  <si>
    <t>//This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</si>
  <si>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</si>
  <si>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 xml:space="preserve">
Yes, the two pieces of code achieve the same goal of counting the number of odd numbers in the given vector. In the first piece of code, the loop iterates through the vector and increments a counter whenever it finds a number that is not divisible by 2, while in thesecond piece of code, the loop iterates through the vector and increments a running sum whenever it finds a number that is not divisible by 2. In the second piece of code, the running sum is then divided by 9 in order to obtain the number of odd numbers, but the end result is the same.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</si>
  <si>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</si>
  <si>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 xml:space="preserve">
Yes, the functionality of these two pieces of code is the same. They both use a for loop to iterate through the elements of a vector, and check if the element's modulus is 0 using an if-statement. If the modulus is not 0, it increments a variable and prints the value of that variable.
The first code example prints the number of odd numbers, while the second code example calculates the sum of all the odd numbers in the vector and prints the result.
Both pieces of code work correctly, and both print the same result, so they are functionally equivalent.</t>
  </si>
  <si>
    <t xml:space="preserve">What does this piece of code do?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
</t>
  </si>
  <si>
    <t>This code takes the sum of all the odd numbers in the vector`numbers`, which is initialized with a list of numbers passed to the function`main`as a vector of integers. The`for`loop iterates through each element of the vector and checks if the element is odd (not divisible by 2) using the modulus operator`%`. If it is odd, the element is added to the sum. The sum is then divided by 9 using the`/`operator, and the result, along with the string`{}`, is printed to the console using the`&lt;&lt;`operator.</t>
  </si>
  <si>
    <t xml:space="preserve">//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</si>
  <si>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</si>
  <si>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Yes, both pieces of code achieve the same goal. They count the number of odd numbers in a vector of integers and print the result to the console.</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</si>
  <si>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</si>
  <si>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Yes, the functionality of these two pieces of code is the same. They both count the number of odd numbers in a vector of integers and print the result to the console.</t>
  </si>
  <si>
    <t xml:space="preserve">What does this piece of code do?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</si>
  <si>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This code defines a simple C++ program that initializes a vector named`numbers`with a list of integers, counts the number of odd numbers in the vector, and outputs the result to the console. The main function uses`std::count_if`to iterate over all the elements in the vector and check if each element is odd by checking the remainder of division by 2. If the remainder is not zero, the element is odd. The function also initializes a variable`number_of_odd`to keep count of the odd numbers in the vector and outputs the result to the console.</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</si>
  <si>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</si>
  <si>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</si>
  <si>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 xml:space="preserve">
Yes, both pieces of code achieve the same goal of printing out the odd numbers in the vector`i`or`numbers`. The syntax and variable names used in the two code examples may be different, but both effectively iterate over the vector and print the odd numbers.</t>
  </si>
  <si>
    <t>Is the functionality of these pieces of code the same?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</si>
  <si>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 xml:space="preserve">
Yes, the two pieces of code have the same functionality. They are both using loops to iterate through the vector and print out the elements that are not divisible by 2. The first code uses an index variable "numbers" to iterate through the vector, while the second code uses an "i" variable. Both pieces of code are using modulus operator to check if the element is not even.</t>
  </si>
  <si>
    <t xml:space="preserve">What does this piece of code do?
#include &lt;iostream&gt;
#include &lt;vector&gt;
int main(){
    std::vector &lt;int&gt; i = {1,2,3,5,2,1345,63,56,3,6626,2556,342,5345,55,44,33,223,863,24,52,98,888};
    for(int numbers =0; numbers&lt;i.size(); numbers++){
        if(i[numbers] %2 != 0){
            std::cout&lt;&lt;i[numbers]&lt;&lt;" ";
        }
    }
}
</t>
  </si>
  <si>
    <t>This code defines a C++ program that creates an array of integers, called `i`, and iterates through each element of the array using a for loop. The loop iterates through the array from 0 to the size of the array minus 1. For each element in the array, the if statement checks if the element's modulus, or remainder, when divided by 2 is not equal to 0. If the condition is true, the element is printed to the console. This is typically done to find the odd numbers in the array.</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</si>
  <si>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</si>
  <si>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</si>
  <si>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 xml:space="preserve">
Yes, both codes achieve the same goal. Both codes print the odd numbers in a vector.</t>
  </si>
  <si>
    <t>Is the functionality of these pieces of code the same?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</si>
  <si>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 xml:space="preserve">
Yes, both pieces of code have the same functionality in terms of what they are trying to achieve. They are iterating through a vector of integers and printing out the odd numbers to the console. The if statement in the second code snippet checks if the number is odd, and if so, prints it to the console.</t>
  </si>
  <si>
    <t xml:space="preserve">What does this piece of code do?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</si>
  <si>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This code defines a function`main()`that receives an`int`parameter`i`and a vector`numbers`of integers. The function then iterates through each element in the`numbers`vector, checking if the number is odd and outputting it if it is. If the number is even, the`main()`function calls the`main()`function again, passing it the`numbers`vector and the index`i+1`. This process continues until the`numbers`vector has been fully explored, at which point the`main()`function terminates.
This code is an example of a recursive algorithm, where a function calls itself. In this case, the`main()`function recursively processes odd numbers in the`numbers`vector, outputting each one.</t>
  </si>
  <si>
    <t>#include &lt;iostream&gt;
#include &lt;vector&gt;
int main(){
    std::vector &lt;int&gt; characters = {1,2,3,5,2,1345,63,56,3,6626,2556,342,5345,55,44,33,223,863,24,52,98,888};
    for(int letter =0; letter&lt;characters.size(); letter++){
        if(characters[letter] %2 != 0){
            std::cout&lt;&lt;characters[letter]&lt;&lt;" ";
        }
    }
}</t>
  </si>
  <si>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</si>
  <si>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 xml:space="preserve">
Yes, both code snippets achieve the same goal. They both iterate through a vector of integers and print the odd numbers to the standard output. The only difference is the names of the variables and the type of the elements in the vector.</t>
  </si>
  <si>
    <t>Is the functionality of these pieces of code the same?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</si>
  <si>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 xml:space="preserve">
Yes, the functionality of these two code snippets is the same. Both use a `for` loop to iterate over the elements of a `std::vector`, and both output the elements that are not divisible by 2. The only difference is the name of the variable `letters` in the first code snippet and the variable `numbers` in the second.</t>
  </si>
  <si>
    <t xml:space="preserve">What does this piece of code do?
#include &lt;iostream&gt;
#include &lt;vector&gt;
int main(){
    std::vector &lt;int&gt; characters = {1,2,3,5,2,1345,63,56,3,6626,2556,342,5345,55,44,33,223,863,24,52,98,888};
    for(int letter =0; letter&lt;characters.size(); letter++){
        if(characters[letter] %2 != 0){
            std::cout&lt;&lt;characters[letter]&lt;&lt;" ";
        }
    }
}
</t>
  </si>
  <si>
    <t>This code defines a vector of integers called`characters`, which contains a list of integers. It then uses a`for`loop to iterate through each element of the vector.
If the element's value is not divisible by 2, it is output to the screen using`std::cout&lt;&lt;`.
This code prints out all elements of the vector that are not divisible by 2, in ascending order.</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</si>
  <si>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</si>
  <si>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</si>
  <si>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 xml:space="preserve">
No, these two code snippets do not achieve the same goal. The first code snippet defines a function called Seven, which takes in a number and returns n^7. This function is called with an argument of 5, and the resulting value is stored in the variable Nine. The function Eight is also defined, which takes in a number and returns the sum of the number itself and the result from calling itself recursively with the next number plus one. This function is called with an argument of 5, and the resulting value is stored in the variable Ten. Finally, the main() function is called, which initializes a std::vector&lt;int&gt; called numbers and loops through the elements, printing each element that is not a power of 2.
The second code snippet, on the other hand, defines a main() function which initializes a std::vector&lt;int&gt; called numbers and loops through the elements, printing each element that is not a power of 2. It does not define a function called Seven or Eight.</t>
  </si>
  <si>
    <t>Is the functionality of these pieces of code the same?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</si>
  <si>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 xml:space="preserve">
No, the functionality of these two pieces of code is not the same. The first code defines a function called Seven, which takes an integer n as an argument and returns the result of calling Seven with n-1. It also defines a function called Eight, which takes an integer n as an argument and returns the result of adding n and the result of calling Eight with n+1. The second code defines a vector called numbers, which contains some integers. It then iterates over the elements in the vector and prints each element to the console if it is not divisible by 2.</t>
  </si>
  <si>
    <t xml:space="preserve">What does this piece of code do?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</si>
  <si>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This code defines two functions,`Seven`and`Eight`, which implement two different algorithms for calculating the values of`Nine`and`Ten`, respectively. The`Seven`function simply recurses on the value of`n`until it reaches 0, and returns the accumulated result. The`Eight`function, on the other hand, simply returns the value if it's greater than 10, otherwise it adds the value of the function with`n + 1`to the result and returns the updated value.
The main function then initializes a`std::vector`of integers and uses it to initialize two variables,`Nine`and`Ten`, by calling the`Seven`and`Eight`functions with 5 as the input. It then checks if`Nine`is greater than`Ten`and prints "This script is not the same" if so. Finally, it iterates through the elements of the`std::vector`and prints out the ones that are not divisible by 2.</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</si>
  <si>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</si>
  <si>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</si>
  <si>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 xml:space="preserve">
Yes, both code snippets achieve the same goal. They iterate through a vector containing integers and print the ones that are not divisible by 2.</t>
  </si>
  <si>
    <t>Is the functionality of these pieces of code the same?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</si>
  <si>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 xml:space="preserve">
No, the functionality of these two pieces of code is not the same. The second piece of code does not include the output statement "The answer is: BACON."</t>
  </si>
  <si>
    <t xml:space="preserve">What does this piece of code do?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t>
  </si>
  <si>
    <t>This code is using the C++ Standard Library's`std::vector`class to store a list of integers, which it initializes with the value`{1,2,3,5,2,1345,63,56,3,6626,2556,342,5345,55,44,33,223,863,24,52,98,888}`. It then uses a`for`loop to iterate through the elements of the vector, checking if each number is even (i.e., if it is divisible by 2). If the number is not divisible by 2, it is output to the console. Finally, the code outputs the string "BACON." to the console.</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</si>
  <si>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</si>
  <si>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</si>
  <si>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 xml:space="preserve">
Yes, both pieces of code achieve the same goal. They take an input vector of integers, and print only the even numbers to the console. The printOdds function in the first code sample is a recursive function that iterates through the input vector and prints each odd number to the console, while the for loop in the second code sample iterates through the input vector and prints each odd number to the console.</t>
  </si>
  <si>
    <t>Is the functionality of these pieces of code the same?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</si>
  <si>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 xml:space="preserve">
No, the two code snippets are not functionally the same.
The first code snippet defines a function`printOdds`which takes a vector of integers and an`index`argument. The function first checks if the`index`is less than or equal to the size of the`numbers`vector. If the condition is true, it checks if the element at`index`is odd (not divisible by 2). If the element is odd, it prints the element followed by a space and calls itself recursively with the`index`increased by 1. The function keeps calling itself until the size of the vector is reached.
The second code snippet defines a main function which initializes a vector of integers and loops through it using a`for`loop. The`for`loop iterates over every element in the`numbers`vector. In the loop, it checks if the element at`i`is odd (not divisible by 2). If the element is odd, it prints the element followed by a space.
The first code snippet has a recursive implementation, while the second code snippet has a loop-based implementation. The second code snippet will only print the odd elements of the vector, whereas the first code snippet will also print the even elements if they are reached during the recursive calls.</t>
  </si>
  <si>
    <t xml:space="preserve">What does this piece of code do?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</si>
  <si>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This code defines a function called`printOdds`that takes two arguments: a vector of integers called`numbers`and an integer called`index`. The function uses a`for`loop to iterate through the elements of the vector`numbers`, starting at`index`.
If the`index`is less than the size of the vector, the function checks if the element at that index is odd (has remainder 1 when divided by 2). If it is odd, the function prints the element followed by a space, and then calls the`printOdds`function recursively with the next index in the vector. This process continues until all the elements in the vector have been processed.
The`main`function creates a vector of integers and then calls the`printOdds`function, passing it the vector and 0 as the initial index. This causes the function to start iterating through the vector from the start, printing the odd elements as it goes.</t>
  </si>
  <si>
    <t>#include &lt;iostream&gt;
#include &lt;vector&gt;
int main(){
    std::vector &lt;int&gt; passengers = {1,2,3,5,2,1345,63,56,3,6626,2556,342,5345,55,44,33,223,863,24,52,98,888};
    for(int seat =0; seat&lt;passengers.size(); seat++){
        if(passengers[seat] %2 != 0){
            std::cout&lt;&lt;passengers[seat]&lt;&lt;" ";
        }
    }
}</t>
  </si>
  <si>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</si>
  <si>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 xml:space="preserve">
Yes, both code snippets achieve the same goal. They both use a `for` loop to iterate through the elements of a vector`passengers`/`numbers`. In each iteration of the loop, they check to see if the current element`passengers[seat]`/`numbers[i]`is not divisible by 2. If it is, they output the element to the console.</t>
  </si>
  <si>
    <t>Is the functionality of these pieces of code the same?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</si>
  <si>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 xml:space="preserve">
Yes, both pieces of code have the same functionality. They both iterate over a vector of integers and print the odd numbers to the standard output.</t>
  </si>
  <si>
    <t xml:space="preserve">What does this piece of code do?
#include &lt;iostream&gt;
#include &lt;vector&gt;
int main(){
    std::vector &lt;int&gt; passengers = {1,2,3,5,2,1345,63,56,3,6626,2556,342,5345,55,44,33,223,863,24,52,98,888};
    for(int seat =0; seat&lt;passengers.size(); seat++){
        if(passengers[seat] %2 != 0){
            std::cout&lt;&lt;passengers[seat]&lt;&lt;" ";
        }
    }
}
</t>
  </si>
  <si>
    <t>This code defines a vector of integers called`passengers`and initializes it with a list of numbers. It then uses a`for`loop to iterate over the elements of`passengers`and print them to the console if the element is not divisible by 2.
The`if`statement checks if the element is not divisible by 2, and if so, it prints the element followed by a space to the console.
This code can be used to generate a list of odd numbers from a given list of integers.</t>
  </si>
  <si>
    <t>#include &lt;iostream&gt;
#include &lt;vector&gt;
int main() {
    std::vector&lt;int&gt; a = {1, 2, 3, 5, 2, 1345, 63, 56, 3, 6626, 2556, 342, 5345, 55, 44, 33, 223, 863, 24, 52, 98, 888};
    for(int b = 0; b &lt; a.size(); b++) {
        if(a[b] % 2 != 0) {
            std::cout &lt;&lt; a[b] &lt;&lt; char(32);
        }
    }
}</t>
  </si>
  <si>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</si>
  <si>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 xml:space="preserve">
Yes, both codes achieve the same goal of printing the odd numbers in the vector`a`or`numbers`. The first code uses a`for`loop to iterate over the elements of`a`and print the odd numbers using a`char`cast to prepend a space to each odd number printed. The second code also uses a`for`loop to iterate over the elements of`numbers`and print the odd numbers using a`std::cout`statement.</t>
  </si>
  <si>
    <t>Is the functionality of these pieces of code the same?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</si>
  <si>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 xml:space="preserve">
Yes, the functionality of these two code snippets is the same. Both use a vector of integers, iterate through the elements of the vector, and print out the elements that are not divisible by 2.</t>
  </si>
  <si>
    <t xml:space="preserve">What does this piece of code do?
#include &lt;iostream&gt;
#include &lt;vector&gt;
int main() {
    std::vector&lt;int&gt; a = {1, 2, 3, 5, 2, 1345, 63, 56, 3, 6626, 2556, 342, 5345, 55, 44, 33, 223, 863, 24, 52, 98, 888};
    for(int b = 0; b &lt; a.size(); b++) {
        if(a[b] % 2 != 0) {
            std::cout &lt;&lt; a[b] &lt;&lt; char(32);
        }
    }
}
</t>
  </si>
  <si>
    <t>This code defines a vector of integers, initializes it with the values 1, 2, 3, 5, 2, 1345, 63, 56, 3, 6626, 2556, 342, 5345, 55, 44, 33, 223, 863, 24, 52, 98, 888. It then uses a`for`loop to iterate through the elements of the vector and print each element that is not an even number preceded by a space.</t>
  </si>
  <si>
    <t>#include &lt;iostream&gt;
#include &lt;vector&gt;
int main(){
    std::vector &lt;int&gt; numbers = {1,2,3,5,2,1345,63,56,3,6626,2556,342,5345,55,44,33,223,863,24,52,98,888};
    for(int i =0; i&lt;numbers.size(); i++){
        if(numbers[i] %((2+(1/9)+10)/6) != (2/9)){
            std::cout&lt;&lt;numbers[i]&lt;&lt;" ";
        }
    }
}</t>
  </si>
  <si>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</si>
  <si>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 xml:space="preserve">
Yes, both pieces of code achieve the same goal. Both pieces of code iterate through the elements of the vector`numbers`and print each element that is not a multipleof 2.</t>
  </si>
  <si>
    <t>Is the functionality of these pieces of code the same?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</si>
  <si>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 xml:space="preserve">
Yes, the functionality of these two code snippets is the same. Both loops iterate through the elements of`std::vector``numbers`and print the elements that are not divisible by 2.</t>
  </si>
  <si>
    <t xml:space="preserve">What does this piece of code do?
#include &lt;iostream&gt;
#include &lt;vector&gt;
int main(){
    std::vector &lt;int&gt; numbers = {1,2,3,5,2,1345,63,56,3,6626,2556,342,5345,55,44,33,223,863,24,52,98,888};
    for(int i =0; i&lt;numbers.size(); i++){
        if(numbers[i] %((2+(1/9)+10)/6) != (2/9)){
            std::cout&lt;&lt;numbers[i]&lt;&lt;" ";
        }
    }
}
</t>
  </si>
  <si>
    <t>This code defines a vector of integers called`numbers`and initializes it with the values 1, 2, 3, 5, 2, 1345, 63, 56, 3, 6626, 2556, 342, 5345, 55, 44, 33, 223, 863, 24, 52, 98, and 888. It then uses a`for`loop to iterate through each element in the vector and check if the remainder of each number divided by the expression`(2+(1/9)+10)/6`is equal to`(2/9)`. If it is, the element is output to the console followed by a space.</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</si>
  <si>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</si>
  <si>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</si>
  <si>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 xml:space="preserve">
Yes, both programs achieve the same goal. The first program uses a for loop to iterate through the elements of a`std::vector`of integers. The loop condition is`i &lt; numbers.size()`, which ensures that the entire vector is traversed. Within the loop, the`numbers[i]`element of the current index is checked for divisibility by 2. If it isn't divisible by 2, the element is printed to the standard output stream, separated by a space. If the element is equal to 1000, then no output is printed. The loop is terminated at the end of the program.
The second program also iterates through the elements of the`std::vector`of integers using a for loop. The loop condition is`i&lt;numbers.size()`, which ensures that all elements in the vector are traversed. Within the loop, the`numbers[i]`element of the current index is checked for divisibility by 2. If it isn't divisible by 2, the element is printed to the standard output stream, separated by a space. The loop is terminated at the end of the program.
Both programs achieve the same goal, printing the odd elements of a vector of integers to the standard output stream.</t>
  </si>
  <si>
    <t>Is the functionality of these pieces of code the same?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</si>
  <si>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 xml:space="preserve">
Yes, the two code snippets have the same functionality. They both iterate through the elements of the`std::vector``numbers`and print each element that is not a multiple 2.</t>
  </si>
  <si>
    <t xml:space="preserve">What does this piece of code do?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</si>
  <si>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This code defines a vector of integers called`numbers`and iterates through the elements of the vector using a`for`loop. Within the loop, it checks if the current element's value is not divisible by 2 using the`%`operator. If the element's value is not divisible by 2, it prints the value with a space character separating each element. If the element's value is divisible by 2, it checks if the value is equal to 1000, and if so, it does not print anything.
This code prints all odd integers in the vector`numbers`. Note that it prints the integers with spaces in between, and also skips printing the integers divisible by 2 at even index, and the ones divisible by 10 at odd index.</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</si>
  <si>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</si>
  <si>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</si>
  <si>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 xml:space="preserve">
Yes, both pieces of code achieve the same goal. In the first code, the`numbers`vector is created and filled with values. Then, a for loop is used to iterate through the elements in the vector, and each time through the loop, the current element (`numbers[0]`) is added to the end of the vector and a new element (`numbers[0]`) is deleted from the beginning of the vector. This results in each element in the vector being duplicated and shifted one position to the left. After the loop has finished, a second for loop is used to print the elements with an odd value in the`numbers`vector.
In the second code, the`numbers`vector is created and filled with values. Then, a for loop is used to iterate through the elements in the vector and print the elements with an odd value.</t>
  </si>
  <si>
    <t>Is the functionality of these pieces of code the same?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</si>
  <si>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 xml:space="preserve">
Yes, the functionality of these two code snippets is the same. They both iterate over the elements in the`std::vector``numbers`and print those elements that are not divisible by 2.</t>
  </si>
  <si>
    <t xml:space="preserve">What does this piece of code do?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t>
  </si>
  <si>
    <t>This code defines a vector of integers called`numbers`, which contains some integer values. Then, a for loop iterates through the vector and for each element in the vector, a new element with the same value is added to the vector. The original element at index 0 is erased and the new element at index 0 is pushed to the back of the vector. After this process completes, the vector will contain a series of repeated elements.
Next, another for loop iterates through the vector and for each element in the vector, if the element is not divisible by 2, it is printed to the console. Then, for each element, the index of the element is incremented by 2. This continues until the incremented index is greater than the size of the vector, at which point it is decremented, and the process is repeated. This process results in a series of even and odd numbers being printed to the console in an alternating pattern.</t>
  </si>
  <si>
    <t xml:space="preserve">#include&lt;iostream&gt;
#include&lt;vector&gt;
int main(){std::vector&lt;int&gt; numbers={1,2,3,5,2,1345,63,56,3,6626,2556,342,5345,55,44,33,223,863,24,52,98,888};for(int i=0;i&lt;numbers.size();i++){if(numbers[i]%2!=0){std::cout&lt;&lt;numbers[i]&lt;&lt;" ";}}}
</t>
  </si>
  <si>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</si>
  <si>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 xml:space="preserve">
Yes, both code snippets achieve the same goal of printing all odd numbers from the vector`numbers`. Both use a for loop to iterate over the vector and check if each element is odd using the modulus operator (`%`).</t>
  </si>
  <si>
    <t>Is the functionality of these pieces of code the same?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</si>
  <si>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 xml:space="preserve">
Yes, the functionality of these two pieces of code is the same. Both use a`for`loop to iterate through the elements of a vector`numbers`, and both use the modulus operator (`%`) to check if each element is divisible by 2, and if it is, they print the element followed by a space.</t>
  </si>
  <si>
    <t xml:space="preserve">What does this piece of code do?
#include&lt;iostream&gt;#include&lt;vector&gt;int main(){std::vector&lt;int&gt; numbers={1,2,3,5,2,1345,63,56,3,6626,2556,342,5345,55,44,33,223,863,24,52,98,888};for(int i=0;i&lt;numbers.size();i++){if(numbers[i]%2!=0){std::cout&lt;&lt;numbers[i]&lt;&lt;" ";}}}
</t>
  </si>
  <si>
    <t>This code defines a`std::vector`of integers called`numbers`, which contains a list of numbers. It then uses a`for`loop to iterate over the elements of`numbers`, and prints each element to the console if the element is not divisible by 2. So, it prints only the odd numbers from the vector.</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</si>
  <si>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</si>
  <si>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</si>
  <si>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 xml:space="preserve">
Yes, both codes achieve the same goal. The first code uses a nested for loop to calculate the product of the elements of the vector numbers. The elements of numbers are taken and multiplied with the power (represented by outer + inner).
The second code uses a simple for loop to iterate through the elements of numbers. The elements of numbers are checked if they are divisible by 2 or not. If they are not divisible by 2, they are printed.
In summary, both codes compute the same result.</t>
  </si>
  <si>
    <t>Is the functionality of these pieces of code the same?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</si>
  <si>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 xml:space="preserve">
The functionality of the code is different.
In the first code, there are three loops: one for the outer loop, one for the intermediate loop, and one for the inner loop. In each iteration, the outer loop increments by 1, the intermediate loop iterates over each element in the vector`numbers`, and the inner loop increments by 1. If the element at`i`and the current value of the outer loop is not divisible by 2, the element is printed.
In the second code, there are only two loops: an outer loop that iterates over each element in the vector`numbers`and an inner loop that iterates by 1. If the element at`i`is not divisible by 2, the element is printed.</t>
  </si>
  <si>
    <t xml:space="preserve">What does this piece of code do?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</si>
  <si>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This code uses a vector of integers, called`numbers`, and iterates through each element in the vector. For each element in the vector, the code iterates through a series of nested for loops. The outer loop runs once for each iteration of the outer loop, which is set to run once. The inner loop runs once for each iteration of the inner loop, which is set to run once.
For each element in the vector, the code checks if the sum of the element's index in the outer loop, and the value of`outer`, is divisible by the sum of the element's index in the inner loop, and the value of`inner`. If the sum is not divisible by the sum, the code prints the value of the element multiplied by`std::pow(1, outer + inner)`to the console.
This code is difficult to understand without knowing what its purpose is. Without understanding the purpose of the code, it is difficult to say what the code does.</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</si>
  <si>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</si>
  <si>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</si>
  <si>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 xml:space="preserve">
Yes, both programs achieve the same goal of listing those who are allergic to bacon. In the first program, it uses a loop to create a vector of integers. Then, it uses another loop to iterate through the vector and check if the element is divisible by 2. If it is, the program prints the element and moves on to the next element. The second program also uses a loop to iterate through the vector and check if the element is divisible by 2. If it is, the program prints the element and moves on to the next element.</t>
  </si>
  <si>
    <t>Is the functionality of these pieces of code the same?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</si>
  <si>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 xml:space="preserve">
Yes, both code snippets perform the same functionality. They both use a vector of integers and iterate through it, checking if each number is even or odd and printing the odd numbers to the console.</t>
  </si>
  <si>
    <t xml:space="preserve">What does this piece of code do?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t>
  </si>
  <si>
    <t>This code appears to contain an implementation of the Fisher-Yates shuffle algorithm, which is a technique used to randomly reorder the elements of a sequence. In this particular case, it appears to be used to shuffle the elements of a vector&lt;int&gt; called "people". However, it is not being used in a typical way and it is not clear what its purpose is. It appears to be modified in some way, but it is still not clear what the intended behavior is.</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</si>
  <si>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</si>
  <si>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</si>
  <si>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 xml:space="preserve">
Yes, both code snippets achieve the same goal of printing the odd numbers from the vector`numbers`. The first snippet uses the`std::ostringstream`class to write the odd numbers to a string, which is then formatted and printed to the console. The second snippet uses a simple`for`loop to print the odd numbers directly to the console.</t>
  </si>
  <si>
    <t>Is the functionality of these pieces of code the same?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</si>
  <si>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 xml:space="preserve">
Yes, both codes have the same functionality. In both of them, a loop iterates through the elements of a vector of integers. If the element is not divisible by 2, the element is printed to the output stream. In the first code, the elements are also appended to the output stream using the`&lt;&lt;`operator. In the second code, the elements are simply printed using the`&lt;&lt;`operator. Both codes then print the output to the console.</t>
  </si>
  <si>
    <t xml:space="preserve">What does this piece of code do?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</si>
  <si>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This code takes an input vector of integers and iterates over the elements. For each element in the vector, it checks if the element is not divisible by 2, and if so, it appends the element to a std::ostringstream. Once it has finished iterating over the vector, it converts the std::ostringstream to a string and removes the spaces from that string. Finally, it encloses the modified string in square brackets and displays the result on the console. So, the code snippet outputs a list of odd numbers from the input vector, enclosed in square brackets.</t>
  </si>
  <si>
    <t>//This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t>
  </si>
  <si>
    <t>Do these pieces of code achieve the same goal?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AND
#include &lt;iostream&gt;
#include &lt;vector&gt;
int main(){
    std::vector &lt;int&gt; numbers = {1,2,3,5,2,1345,63,56,3,6626,2556,342,5345,55,44,33,223,863,24,52,98,888};
    for(int i =0; i&lt;numbers.size(); i++){
        if(numbers[i] %2 != 0){
            std::cout&lt;&lt;numbers[i]&lt;&lt;" ";
        }
    }
}</t>
  </si>
  <si>
    <t xml:space="preserve">
Yes, both code snippets achieve the same goal. The first code snippet takes the sum of all the odd numbers in the given vector, and the second code snippet simply prints the odd numbers in the given vector.</t>
  </si>
  <si>
    <t>Is the functionality of these pieces of code the same?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AND
#include &lt;iostream&gt;
#include &lt;vector&gt;
int main(){
    std::vector &lt;int&gt; numbers = {1,2,3,5,2,1345,63,56,3,6626,2556,342,5345,55,44,33,223,863,24,52,98,888};
    for(int i =0; i&lt;numbers.size(); i++){
        if(numbers[i] %2 != 0){
            std::cout&lt;&lt;numbers[i]&lt;&lt;" ";
        }
    }
}</t>
  </si>
  <si>
    <t xml:space="preserve">
Yes, the functionality of these two code snippets is the same. Both take an array of integers, and iterate through it, adding the odd numbers to a sum. The first code snippet uses a for loop to iterate through the array and adds the odd numbers to a std::string, while the second code snippet uses a for loop to iterate through the array and prints the odd numbers to the console.</t>
  </si>
  <si>
    <t xml:space="preserve">What does this piece of code do?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t>
  </si>
  <si>
    <t>This code takes the input of a vector with integers and loops through the vector. If the number is odd, it is added to the string sum and the string sum is incremented by 32. The string sum is then displayed on the screen.</t>
  </si>
  <si>
    <t xml:space="preserve">//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t>
  </si>
  <si>
    <t>Do these pieces of code achieve the same goal?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AND
#include &lt;iostream&gt;
#include &lt;vector&gt;
int main(){
    std::vector &lt;int&gt; numbers = {1,2,3,5,2,1345,63,56,3,6626,2556,342,5345,55,44,33,223,863,24,52,98,888};
    for(int i =0; i&lt;numbers.size(); i++){
        if(numbers[i] %2 != 0){
            std::cout&lt;&lt;numbers[i]&lt;&lt;" ";
        }
    }
}</t>
  </si>
  <si>
    <t xml:space="preserve">
Yes, both pieces of code achieve the same goal. Both print the numbers in the "numbers" vector that are odd, followed by a space.</t>
  </si>
  <si>
    <t>Is the functionality of these pieces of code the same?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AND
#include &lt;iostream&gt;
#include &lt;vector&gt;
int main(){
    std::vector &lt;int&gt; numbers = {1,2,3,5,2,1345,63,56,3,6626,2556,342,5345,55,44,33,223,863,24,52,98,888};
    for(int i =0; i&lt;numbers.size(); i++){
        if(numbers[i] %2 != 0){
            std::cout&lt;&lt;numbers[i]&lt;&lt;" ";
        }
    }
}</t>
  </si>
  <si>
    <t xml:space="preserve">
Yes, the functionality of these two code snippets is the same. Both programs use the vector class from the standard library to store a list of integers. Both programs use a for loop to iterate over the elements of the vector and check if they are odd. If the current element is odd, it is printed. Both programs return 0 after successful program execution.</t>
  </si>
  <si>
    <t xml:space="preserve">What does this piece of code do?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t>
  </si>
  <si>
    <t>This code defines a C++ program that uses the standard library's`iostream`and`vector`classes to create a program that prints all odd numbers in a vector named`numbers`. The program is structured as follows:
1. The`#include`statements bring in the standard library's`iostream`and`vector`classes, which the program will use.
2. The main function is defined, which serves as the entry point for the execution.
3. The`std::vector``numbers`is initialized with a list of integers.
4. The`std::for_each`algorithm is used to iterate over all the elements in the`numbers`vector.
5. Within the loop, the current number is tested to see if it is odd using an`if`statement. If it is odd, it is printed followed by a space.
6. Finally, the program returns 0 to indicate successful execution.
Overall, this code defines a C++ program that uses a for loop to iterate over the elements in a vector named`numbers`, and for each number, it checks if it is odd using an if statement, and if it is odd, it prints it followed by a space.</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</si>
  <si>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</si>
  <si>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</si>
  <si>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 xml:space="preserve">
Yes, both code snippets achieve the same goal of counting the number of occurrences of vowels in the string "alphabet". Both use a vector of characters and a linear search to find the position of each vowel in the string, and then increment a counter based on the number of vowels that are found.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</si>
  <si>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</si>
  <si>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 xml:space="preserve">
The functionality of both code snippets is the same, but they are using different data structures and algorithms. In the first code, a vector of letters ('vowels') and a std::string ('word') are created. A for loop then iterates through each character in 'word' and checks if it's a vowel using the find_first_of function. If it is, the number of vowels in 'word' is incremented and printed out at the end.
In the second code, a vector of letters ('word') and a std::string ('vowels') are created. A for loop iterates through each character in 'vowels' and checks if it's a vowel using the find_first_of function. If it is, the number of vowels in 'vowels' is incremented and printed out at the end.
Both code snippets output the same result, but the second code snippet is more efficient in terms of space and time complexity. This is because instead of iterating through each character in 'word' and checking if it is a vowel, the second code snippet iterates through each character in 'vowels' and checks if it is a vowel.</t>
  </si>
  <si>
    <t xml:space="preserve">What does this piece of code do?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
</t>
  </si>
  <si>
    <t>This code takes in a vector of characters`word`and a string`vowels`. It iterates through`vowels`, checking if each character is a character in`word`using the`std::find`function. If it is, a counter`i`is incremented. At the end, the value of`i`is printed out.
This code counts the number of vowels in the`vowels`string.</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</si>
  <si>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</si>
  <si>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</si>
  <si>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 xml:space="preserve">
Yes, both codes achieve the same goal.
Both codes initialize a`std::vector`of vowels and a`std::string`of the word to be analyzed.
Both codes implement a loop that iterates through each character of the word and checks if the character is present in the collection of vowels. If it is, the vowel count is incremented.
Finally, both codes print the final count of vowels found.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</si>
  <si>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</si>
  <si>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 xml:space="preserve">
Yes, the functionality of these two codes is the same. Both codes count the number of vowels in the string "alphabet" and output the result. Both codes use a vector of characters to store the vowels, and use a for loop to iterate through each character of the string. Both codes use the`find`algorithm to check if the current character is present in the vector of vowels. Finally, both codes increment a counter and output the result.</t>
  </si>
  <si>
    <t xml:space="preserve">What does this piece of code do?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
</t>
  </si>
  <si>
    <t>This code defines a C++ program that counts the number of vowels ('a', 'e', 'i', 'o', and 'u') in a word. The program first initializes a vector of vowels, a collection of characters that will be checked against the characters of the word to be analyzed. Next, the program defines the word to be analyzed and initializes a counter for the number of vowels found.
The program then enters a loop that iterates through each character of the word. For each character, the program checks if it is present in the collection of vowels, and if so, increments the vowel counter by one. Finally, the program prints the final count of vowels found.
This program demonstrates how to use C++'s`std::vector`,`std::find`, and`std::string`classes to implement a simple vowel-counting program.</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</si>
  <si>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</si>
  <si>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</si>
  <si>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
Yes, both codes achieve the same goal of counting the number of vowels in a string. They both use a`std::vector`to store the vowels, and use a`for`loop to iterate over the string. The main difference is that the first code uses the`std::find`algorithm to check if a character is a vowel, while the second code uses`std::find`to check if a character is an odd number.</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</si>
  <si>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</si>
  <si>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
Yes, the functionality of these two code snippets is the same. Both loops iterate over the characters in the string "alphabet" and check each character's value against the elements in a vector of characters. If a match is found, the loops increment a counter. In both cases, the output of the program will be "6".</t>
  </si>
  <si>
    <t xml:space="preserve">What does this piece of code do?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
</t>
  </si>
  <si>
    <t>This code takes in a variable`oddNumbers`which stores a collection of characters. It then takes in another variable`sum`which stores a string, and loops through each character in the string using`letter`as a counter. For each character, it checks if it belongs to`oddNumbers`using the`std::find`function. If it does, it increments a variable`character`by 1, and prints the value of`character`to the screen at the end of the loop.</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</si>
  <si>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</si>
  <si>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</si>
  <si>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Yes, both code snippets achieve the same goal. In the first snippet, the`std::vector &lt;char&gt;`is initialized with characters that represent vowels. The`std::string`variable is then set to the string "alphabet". Next, a`for`loop iterates over the characters in the string, checking if each is a vowel using the`find`method. If it is, the number of vowels in the string is incremented. Finally, the total number of vowels is printed out to the screen using the`std::cout`object.
In the second snippet, the`std::vector &lt;char&gt;`is also initialized with vowels. Inside the`main`function, two auxiliary functions are defined:`Five`and`Six`. The first function`Five`takes in an`int`parameter`n`and returns`n`if`n`is 0, otherwise it recursively calls`Five`on`n-1`. The second function`Six`takes in an`int`parameter`n`and returns`n`if`n`is greater than 10, otherwise it recursively calls`Six`on`n+1`. These functions serve no purpose in the context of the program and appear to be used solely for the unused`if`statement.
The`for`loop in the second snippet iterates over the characters in the string and checks each against the vowels in the`std::vector &lt;char&gt;`using`find`. If a character is a vowel, the number of vowels is incremented and the total is printed to the screen.</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</si>
  <si>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</si>
  <si>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Yes, the functionality of these two code snippets appears to be the same. Both snippets count the number of vowels in a string called "alphabet" using a vector of characters called "vowels". The first snippet uses a for loop and std::find, while the second snippet uses recursion and functions called "Five" and "Six".</t>
  </si>
  <si>
    <t xml:space="preserve">What does this piece of code do?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</si>
  <si>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This code defines a function`Five`that takes an integer`n`as an argument and returns the result of multiplying`n`by the result of the function`Five`applied to`n - 1`.
It defines another function`Six`that takes an integer`n`as an argument and returns the result of adding`n`to the result of calling`Six`on`n + 1`, unless the`n`is greater than 10, in which case it just returns`n`.
It then defines`vowels`as a vector of characters containing the vowels in the ASCII character set.
In the main function, it creates a string`word`containing the word "alphabet" and defines`number_of_vowels`as an int set to 0.
The code then calls`Five`and`Six`with the argument 5, but the`if`statement inside the call to Five is never evaluated because the result of the call to Five is always greater than or equal to the result of the call to Six.
It then iterates through each character in the string`word`, using a`for`loop, and checks if that character is one of the vowels. If it is, it increments`number_of_vowels`.
The code then prints the value of`number_of_vowels`to the screen.</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</si>
  <si>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</si>
  <si>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</si>
  <si>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
Yes, both codes achieve the same goal. They both count the number of vowels in the word "alphabet" by using a vector containing the vowels and a for loop to iterate through the word and check if the current character is one of the vowels in the vector.</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</si>
  <si>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</si>
  <si>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
Yes, the functionality of these two pieces of code is the same. They both use a vector to store vowels, and use a for loop to count the number of vowels in a string. The only difference is the output, which is different due to the difference in the way the code uses std::cout.</t>
  </si>
  <si>
    <t xml:space="preserve">What does this piece of code do?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
</t>
  </si>
  <si>
    <t>This code counts the number of vowels (a, e, i, o, and u) in the word "alphabet". It does this by first creating a vector of these vowels and then using a for loop to go through the characters in the word. For each character, the code checks if it is a vowel by comparing it to the elements of the input vector. If it is a vowel, it increments a counter. Finally, the code prints the value of the counter, which is the number of vowels in the word.</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</si>
  <si>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</si>
  <si>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</si>
  <si>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Yes, both pieces of code achieve the same goal of counting the number of vowels in a given string. Both use a vector of vowels and iterate over the string, checking each character to see if it is a vowel. If it's a vowel, a counter is incremented. The first code uses a for loop and std::find, while the second uses a recursive function and std::find. Both approaches are equivalent and have the same end result.</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</si>
  <si>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</si>
  <si>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Yes, both pieces of code perform the same functionality. Both count the number of vowels in a word, and they both use a vector of vowels and the find function from the &lt;algorithm&gt; header.</t>
  </si>
  <si>
    <t xml:space="preserve">What does this piece of code do?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</si>
  <si>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This code defines a function called`countVowels`that takes in three arguments: a`std::vector&lt;char&gt;`of vowels, a`std::string`of text, and an`int`index that indicates the current position in the`std::string`. The function uses the`std::find`algorithm to check if the current character in the`std::string`is a vowel, and if it is, it increments a counter and returns the result. If the character is not a vowel, the function recursively calls itself with the next character in the`std::string`and the current index. The function returns 0 when the`std::string`is exhausted.
In the main function, a`std::vector&lt;char&gt;`of vowels is created, and a`std::string`of text is passed as an argument to the`countVowels`function. The function recursively counts the number of vowels in the`std::string`and returns the result, which is stored in an`int`variable. The variable is then printed out to the console.</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</si>
  <si>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</si>
  <si>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</si>
  <si>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 xml:space="preserve">
Yes, both pieces of code achieve the same goal. They count the number of vowels in a string by iterating through the string and checking if the current character is a vowel. They use the`std::find`function to search for the character in the vector of vowels.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</si>
  <si>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</si>
  <si>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 xml:space="preserve">
Yes, the functionality of these two pieces of code is the same. Both use a vector of characters called "vowels" or "markers" and iterate over a given string called "word" or "route". In each iteration, the code checks whether the character at the current index of the string is contained in the list of vowels/markers and increments a variable called "number_of_vowels" or "markers_passed" if it is found.
In both cases, the output will be the number of vowels/markers found in the string.</t>
  </si>
  <si>
    <t xml:space="preserve">What does this piece of code do?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
</t>
  </si>
  <si>
    <t>This code defines a C++ program that uses the standard library`vector`and`algorithm`classes to work with a`std::vector&lt;char&gt;`object named`markers`that contains the characters`a`,`e`,`i`,`o`, and`u`. The program also defines a`std::string`object named`route`that contains the text "alphabet".
The`main`function then uses a`for`loop to iterate through each character in the`route`string, and for each character, it checks if that character is present in the`markers`vector using the`std::find`algorithm. If the character is found, the program increments`markers_passed`by 1.
Finally, the program prints the value of`markers_passed`to the console using the`std::cout`&lt;&lt;`&lt;&lt;`&lt;&lt;`&lt;&lt;`operator.</t>
  </si>
  <si>
    <t>#include &lt;iostream&gt;
#include &lt;vector&gt;
#include &lt;algorithm&gt;
int main(){
    std::vector&lt;char&gt; a = {char(97), char(101), char(105), char(111), char(117)};
    std::string b = "alphabet";
    int c = 0;
    for(int d = 0; d &lt; b.size(); d++){
        if( std::find(a.begin(), a.end(), b[d]) != a.end()){
            c++;
        }
    }
    std::cout &lt;&lt; c &lt;&lt; 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</si>
  <si>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</si>
  <si>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 xml:space="preserve">
Yes, both codes achieve the same goal of counting the number of vowels in a string. Both use a vector of character values to store the vowels and iterate through the string, checking if the character at each index is equal to any element from the vector of vowels. If the character is equal to an element from the vector of vowels, the count is incremented.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</si>
  <si>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</si>
  <si>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 xml:space="preserve">
Yes, the functionality of these two pieces of code is the same. Both pieces of code count the number of vowels in the string "alphabet" using a vector of character constants (`std::vector &lt;char&gt; vowels` and`std::vector&lt;char&gt; a`) and a for loop.</t>
  </si>
  <si>
    <t xml:space="preserve">What does this piece of code do?
#include &lt;iostream&gt;
#include &lt;vector&gt;
#include &lt;algorithm&gt;
int main(){
    std::vector&lt;char&gt; a = {char(97), char(101), char(105), char(111), char(117)};
    std::string b = "alphabet";
    int c = 0;
    for(int d = 0; d &lt; b.size(); d++){
        if( std::find(a.begin(), a.end(), b[d]) != a.end()){
            c++;
        }
    }
    std::cout &lt;&lt; c &lt;&lt; std::endl;
}
</t>
  </si>
  <si>
    <t>This code finds the number of occurrences of each letter in the string "alphabet" in the vector "a". It iterates through the string "b", and for each character, it checks if it is in the vector "a". If it is, it increments the "c" counter. Finally, it prints the value of "c".</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</si>
  <si>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</si>
  <si>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</si>
  <si>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 xml:space="preserve">
Yes, both pieces of code achieve the same goal. They both count the number of vowels in the string "alphabet" using the`std::find`algorithm and the`std::vector`. The difference is that the second piece of code uses a precalculated value of`5/6`as the number of vowels in the string, instead of iterating through the string to count them. This could result in different values being output, depending on the value of`5/6`.</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</si>
  <si>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</si>
  <si>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 xml:space="preserve">
Yes, the functionality of these two pieces of code is the same. Both pieces of code count the number of vowels in the string "alphabet" using a vector of characters containing the vowels "a", "e", "i", "o", and "u". The two pieces of code differ in the way they initialize the variable "number_of_vowels" before iterating over the characters of the string "alphabet". The first piece of</t>
  </si>
  <si>
    <t xml:space="preserve">What does this piece of code do?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
</t>
  </si>
  <si>
    <t>This code defines a vector of characters`vowels`that contains the five vowels of the english alphabet. It then defines a string`word`that contains the string "alphabet". The code then calculates the number of vowels in`word`by using the`std::find`algorithm to find the characters in`vowels`that match the characters of`word`. The code then uses a for loop to iterate through the characters in`word`, incrementing a variable`number_of_vowels`whenever a vowel is found. Finally, it prints the value of`number_of_vowels`to the console using the`std::cout`stream.</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</si>
  <si>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</si>
  <si>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</si>
  <si>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 xml:space="preserve">
Yes, both pieces of code achieve the same goal. They both count the number of vowels in the word "alphabet" by iterating through each character of the string and checking if it matches a vowel.</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</si>
  <si>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</si>
  <si>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 xml:space="preserve">
Yes, the functionality of these two pieces of code is essentially the same. Both use a`std::vector`of vowels and a`std::string`of text, and both use a`std::find`function to find the number of vowels in the text. The only difference is that the second piece of code uses a`for`loop to iterate through the elements of the`std::string`, whereas the first piece of code uses a more traditional`for`loop to iterate through the`std::string`. Both pieces of code are valid C++ and will produce the same result.</t>
  </si>
  <si>
    <t xml:space="preserve">What does this piece of code do?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
</t>
  </si>
  <si>
    <t>This code defines a C++ program that takes a string and a vector containing the characters 'a', 'e', 'i', 'o', and 'u' and counts the number of vowels in the string. The program uses a for loop to iterate through the characters in the string and check if a particular character is in the list of vowels. If it is, the program increments a counter by one. If the character is not in the list, the program checks if it's equal to 'z'. If it is, the program prints an empty string. Finally, the program checks if the counter is greater than or equal to 0 and if it is, it prints the value of the counter.</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</si>
  <si>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</si>
  <si>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</si>
  <si>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
Yes, both code snippets achieve the same goal. They both count the number of vowels in the input word "alphabet" and print the result to the console. The first code snippet uses a`std::vector`of vowels and the`std::find()`algorithm to find each character in the input word, while the second code snippet uses a`for`loop and the`std::vector`'s`operator[]`method to find each character.</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</si>
  <si>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</si>
  <si>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
Yes, both codes have the same functionality. Both codes count the number of vowels in the string "alphabet" using the vector "vowels". The first code uses std::find to find the vowels in the string, and the second code uses a for loop to compare each character in the string with each element in the vector.</t>
  </si>
  <si>
    <t xml:space="preserve">What does this piece of code do?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
</t>
  </si>
  <si>
    <t>This code defines a vector of characters called`vowels`that contains the vowels a, e, i, o, and u. It then defines a string called`word`that contains the word "alphabet".
Next, a variable`number_of_vowels`is declared and initialized to 0. The code then enters a for loop that iterates over the elements of`vowels`, and for each vowel, it enters a nested for loop that iterates over the characters of`word`from the end to the front.
For each character in`word`, the code checks to see if it is equal to the vowel at the current index in`vowels`. If it is, the`number_of_vowels`variable is incremented.
Next, the code enters a for loop that iterates over the characters of`word`from the end to the front. For each character, the code checks to see if it is equal to the vowel at the current index in`vowels`. If it is, the`number_of_vowels`variable is decremented.
Finally, the`number_of_vowels`variable is printed to the console.
Overall, this code counts the number of vowels in the word "alphabet" using a nested for loop and a variable to track the count.</t>
  </si>
  <si>
    <t xml:space="preserve">#include&lt;iostream&gt;
#include&lt;vector&gt;
#include&lt;algorithm&gt;
int main(){std::vector&lt;char&gt; vowels={'a','e','i','o','u'};std::string word="alphabet";int number_of_vowels=0;for(int i=0;i&lt;word.size();i++){if(std::find(vowels.begin(),vowels.end(),word[i])!=vowels.end()){number_of_vowels++;}}std::cout&lt;&lt;number_of_vowels&lt;&lt;std::endl;}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</si>
  <si>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</si>
  <si>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Yes, both pieces of code achieve the same goal of counting the number of vowels in a word. Both use the`std::find`algorithm to search a sorted vector or range of characters (in this case, the vowels) for a substring or character. If the character or substring is found, the number of vowels is incremented.</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</si>
  <si>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</si>
  <si>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Yes, the two pieces of code have the same functionality. They both count the number of vowels in a word and store the result in a variable named`number_of_vowels`.</t>
  </si>
  <si>
    <t xml:space="preserve">What does this piece of code do?
#include&lt;iostream&gt;#include&lt;vector&gt;#include&lt;algorithm&gt;int main(){std::vector&lt;char&gt; vowels={'a','e','i','o','u'};std::string word="alphabet";int number_of_vowels=0;for(int i=0;i&lt;word.size();i++){if(std::find(vowels.begin(),vowels.end(),word[i])!=vowels.end()){number_of_vowels++;}}std::cout&lt;&lt;number_of_vowels&lt;&lt;std::endl;}
</t>
  </si>
  <si>
    <t>This code defines a C++ program that counts the number of vowels in a string. The program defines a vector of character values named "vowels" that stores the ASCII values for the five vowels "a", "e", "i", "o", and "u". The code then defines a string named "word" containing the word "alphabet" and initializes an integer variable "number_of_vowels" to 0.
The program uses a for loop to iterate through the characters in the string "word". For each character, the program calls the "find" algorithm to check if the character is one of the vowels stored in the "vowels" vector. If the character is in the "vowels" vector, the program increments the "number_of_vowels" variable by 1.
After the for loop has completed, the program outputs the value of the "number_of_vowels" variable to the standard output device (usually the console or a log file). In this case, the output should be "2", because there are two vowels in the word "alphabet": "a" and "e".</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</si>
  <si>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</si>
  <si>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</si>
  <si>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 xml:space="preserve">
Yes, both codes achieve the same goal of counting the number of vowels in a given word. The first code uses a vector of characters to store the vowels and loops through the word using a for loop. It then uses std::find to check if the current character is one of the vowels and increments a counter if it is. The second code uses a different method to achieve the same goal. Instead of using a for loop, it iterates through the word using a nested for loop. It then calculates a number based on the position of the current character within the word and checks if that number is one of the vowels.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</si>
  <si>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</si>
  <si>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 xml:space="preserve">
Yes, the functionality of these two pieces of code is the same. They are both counting the number of vowels in a word. The first code example uses a simple for loop and std::find to determine the number of vowels, while the second example uses a more complicated for loop with a nested loop and std::find. However, the results of the two code examples should be the same.</t>
  </si>
  <si>
    <t xml:space="preserve">What does this piece of code do?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
</t>
  </si>
  <si>
    <t>This code defines a vector of characters called`vowels`that contains five characters, which are the ASCII codes for the five vowels in the English alphabet, a, e, i, o, and u.
The code then defines another vector called`word`, which contains seven integers. It is not clear what these values represent, but they appear to be indices into some other data structure.
The code then defines a variable`number_of_vowels`that counts the number of occurrences of vowels in the`word`vector. The code uses a for loop to iterate through each element in the`word`vector. For each element in the`word`vector, the code uses a nested for loop to count the number of occurrences of the character at that index in the`vowels`vector. If the character at the index is a vowel, the code increments`number_of_vowels`.
The code then prints the value of`number_of_vowels`to the screen using the`cout`statement.</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</si>
  <si>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</si>
  <si>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</si>
  <si>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 xml:space="preserve">
Yes, both code snippets achieve the same goal of counting the number of vowels in the word "alphabet". Both use a for loop to iterate through the characters in the word, and check if each letter is a vowel using the`std::find()`function. The first code snippet is simpler and easier to understand, while the second code snippet uses a more complex calculation to count the number of vowels by iterating through the characters multiple times.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</si>
  <si>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</si>
  <si>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 xml:space="preserve">
Yes, the functionality of these two code snippets is the same. Both loops traverse through the string "alphabet" and count the number of times a character from the vector "vowels" is found.</t>
  </si>
  <si>
    <t xml:space="preserve">What does this piece of code do?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
</t>
  </si>
  <si>
    <t>This code defines a vector of characters containing the vowels "a", "e", "i", "o", and "u". The variable "word" is assigned the string "alphabet". The outer loop iterates once, and the value of "word" is multiplied by itself and concatenated with the letter "t".
The inner loop iterates once for every character in the word, and checks if the character is in the "vowels" vector. If it is, the number of occurrences of that character within the word is multiplied by the power of the number of outer and inner iterations.
Finally, the "number_of_vowels" variable is multiplied by the variable "useless", but this variable is never given a value, so it's value is 1. The "number_of_vowels" variable is then incremented by 0, which is simply the integer 0.
The result of this code is the number of occurrences of vowels in the original word "alphabet".</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</si>
  <si>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</si>
  <si>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</si>
  <si>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
Yes, both pieces of code achieve the same goal of finding the number of vowels in a word. The first piece of code uses a vector to store the vowels and a loop to iterate through the word, checking if the current character is equal to any of the vowels. If it finds a match, it increments a counter. The second piece of code uses a vector to store the boot dimensions and a for loop to iterate through the size of the person's foot. The loop checks if the current dimension of the boot is equal to any of the dimensions in the vector. If it finds a match, it increments a counter.</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</si>
  <si>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</si>
  <si>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
No, the functionality of these two code snippets is different. The first code snippet finds the number of vowels in the input string "alphabet", while the second code snippet calculates the boot size of someone who is left handed.</t>
  </si>
  <si>
    <t xml:space="preserve">What does this piece of code do?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
</t>
  </si>
  <si>
    <t>This code finds the boot size of someone who is left handed. It does this by creating a vector of characters,`boot_dimensions`, which contains the Aurebesh characters for different sizes of boots (small, medium, large, etc.). The`persons_foot`vector contains the person's foot measurements in centimeters. The`boot_size`variable is set to (5/6), which is the average boot size.
The program then iterates through the`persons_foot`vector, starting at index (5/6), which is the average boot size. For each measurement, it calculates the number of boots that size by multiplying the measurement by the adjustment factor, which is the number of sizes between the measurement and (5/6). If the resulting number of boots is equal to one of the characters in the boot dimensions vector, the`boot_size`variable is incremented by 1.
After the loop is finished, the`boot_size`variable is printed out, and the program ends.
To translate this code to Aurebesh, Spanish, and English, you will need to use a tool or service that can perform machine translation.</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</si>
  <si>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</si>
  <si>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</si>
  <si>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Yes, both code snippets achieve the same goal.</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</si>
  <si>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</si>
  <si>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Yes, the functionality of these two code snippets is the same. Both count the number of vowels in the word "alphabet" using a vector of vowels and a for loop.</t>
  </si>
  <si>
    <t xml:space="preserve">What does this piece of code do?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</si>
  <si>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This code counts the number of vowels in the word "alphabet" and prints the number of vowels in square brackets, preceded by a left bracket and followed by a right bracket.
The`std::vector``vowels`is initialized to contain the characters 'a', 'e', 'i', 'o', and 'u'.
The`std::string``word`is set to "alphabet".
The variable`number_of_vowels`is set to 0.
The code then uses a`for`loop to iterate through each character in the`word`string. Within the loop, the code uses the`std::find`algorithm to check if the current character in`word`is one of the vowels in`vowels`. If it is, the code increments`number_of_vowels`.
After the`for`loop has completed, the code uses the`std::ostringstream`class to create a string representation of the`number_of_vowels`variable, which is stored in a`std::string`object named`output`.
Finally, the code uses the`std::reverse`algorithm to reverse the order of the characters in`output`, and then encloses`output`in square brackets, resulting in the final output "[3]".</t>
  </si>
  <si>
    <t>//this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</si>
  <si>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</si>
  <si>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 xml:space="preserve">
Yes, both code snippets achieve the same goal. Both programs count the number of vowels in a given word. The first code snippet uses an iterator-based for loop and the second uses an iterator-based vector push_back method.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</si>
  <si>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</si>
  <si>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 xml:space="preserve">
Yes, the functionality of these two pieces of code is the same. They both count the number of vowels in a string.</t>
  </si>
  <si>
    <t xml:space="preserve">What does this piece of code do?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
</t>
  </si>
  <si>
    <t>This code defines a vector of characters called`vowels`that contains the characters a, e, i, o, and u. It then defines a string called`word`that contains the string "alphabet". The code then iterates through the characters in`word`, checking if each character is in the`vowels`vector. If it is, the code adds the character to a vector of characters called`word_vowels`. Finally, the code iterates through the`word_vowels`vector, printing the number of iterations required to print the entire vector.
Therefore, this code prints the list of vowels in the string "alphabet".</t>
  </si>
  <si>
    <t xml:space="preserve">//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</si>
  <si>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</si>
  <si>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Yes, both code snippets achieve the same goal of counting the occurrences of vowels in a string. Both snippets use a for loop to iterate over the characters of the string and increment a counter whenever a vowel is encountered. The main difference is that the first snippet uses a vector to store the vowels and uses std::find to check if the current character is in the vector. The second snippet uses std::string to store the vowels and uses the std::string::find function to check if the current character is in the string. Both snippets return the same result.</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</si>
  <si>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</si>
  <si>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Yes, both pieces of code accomplish the same task. Both use a vector to store the vowels, a for loop to iterate over each letter in the word, and the find function from the algorithm library to check if the letter is in the vowels vector. The two pieces of code have different variable names and use different syntax, but they produce the same result.</t>
  </si>
  <si>
    <t xml:space="preserve">What does this piece of code do?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</si>
  <si>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This code defines a C++ program that uses the standard input/output library (`std::cout`,`std::cin`), the standard library's vector class template (`std::vector`), and the standard algorithm library (`std::find`,`std::for_each`) to count the number of vowels in the string "alphabet". The program first initializes a vector named "vowels" with a list of vowels in English language. It then declares and initializes a string named "word" with the value "alphabet" and initializes an integer variable "number_of_vowels" that will keep the count of vowels in "word".
The program then uses a for loop to iterate over all the characters in "word". For each character, the program uses the`std::find`function to check if the character is in the "vowels" vector. If the character is a vowel, the program increments the counter. After the loop, the program outputs the count of vowels in "word" to the console. The program then returns 0 to indicate successful program execution.</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</si>
  <si>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</si>
  <si>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</si>
  <si>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The code snippets both initialize variables`temp`,`a`, and`b`with values 5, 10, and 10, respectively.
The code snippets then swap the value of`a`with the value of`b`using a temporary variable (`temp`).
After swapping the values, the code snippets print the values of`a`and`b`, which should now be 10 and 5, respectively.
Therefore, both code snippets achieve the goal of swapping the values of`a`and`b`.</t>
  </si>
  <si>
    <t>Is the functionality of these pieces of code the same?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</si>
  <si>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is the same. Both pieces of code use variables`temp`,`a`, and`b`, and both pieces of code swap the values of`a`and`b`by assigning the value of`a`to`temp`, assigning the value of`b`to`a`, and then assigning the value of`temp`to`b`.</t>
  </si>
  <si>
    <t xml:space="preserve">What does this piece of code do?
#include &lt;iostream&gt;
using namespace std;
int main()
{
    int temp = 5, a = 10, b;
    cout &lt;&lt; "Before: " &lt;&lt; endl;
    cout &lt;&lt; "a = " &lt;&lt; temp &lt;&lt; ", b = " &lt;&lt; a &lt;&lt; endl;
    b = temp;
    temp = a;
    a = b;
    cout &lt;&lt; "\nAfter: " &lt;&lt; endl;
    cout &lt;&lt; "a = " &lt;&lt; temp &lt;&lt; ", b = " &lt;&lt; a &lt;&lt; endl;
    return 0;
}
</t>
  </si>
  <si>
    <t>This code is a simple example that demonstrates the concept of variable swapping in C++. The`main()`function defines three variables:`temp`,`a`, and`b`, all of type`int`. The values of these variables are initialized with`5`,`10`, and`0`, respectively.
The`cout`statements are used to print out the values of the variables before the swap and after the swap. The variable`b`is then assigned the value of`temp`, and`temp`is assigned the value of`a`. Finally,`a`is assigned the value of`b`.
After the swap, the values of`temp`and`a`will have been swapped, while the values of`b`will remain unchanged. The output of the program should show this:
```
Before:
a = 10, b = 0
After:
a = 5, b = 0
```
In this way, the code demonstrates the concept of variable swapping in C++.</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</si>
  <si>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</si>
  <si>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</si>
  <si>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t>
  </si>
  <si>
    <t>Is the functionality of these pieces of code the same?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</si>
  <si>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code snippets is the same. They both print the values of`a`and`b`before and after swapping their values using the temporary variable`temp`.</t>
  </si>
  <si>
    <t xml:space="preserve">What does this piece of code do?
#include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</si>
  <si>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This code declares three variables:`a`,`b`, and`temp`, of type`int`, and initializes`a`to 5 and`b`to 10. It then outputs the values of`a`and`b`, followed by`"Before: "`, to the console.
Next, the code assigns the value of`temp`to`a`, and then assigns the value of`b`to`temp`. This effectively swaps the values of`a`and`b`.
Finally, the code outputs the values of`a`and`b`, followed by`"\nAfter: "`, to the console.
Overall, this code demonstrates how to use the`temp`variable to swap the values of`a`and`b`.</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</si>
  <si>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</si>
  <si>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</si>
  <si>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of swapping the values of two variables. The first code snippet uses variables`firstName`,`lastName`, and`fullName`, while the second code snippet uses the variables`a`and`b`. Both code snippets use a temporary variable to store the value from one of the variables, and then assign that temporary variable's value to the other variable. Finally, the temporary variable is reassigned with the original value, resulting in the original variables being swapped.</t>
  </si>
  <si>
    <t>Is the functionality of these pieces of code the same?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</si>
  <si>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is the same. Both use temporary variables to swap the values of two other variables.</t>
  </si>
  <si>
    <t xml:space="preserve">What does this piece of code do?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t>
  </si>
  <si>
    <t>This code is a C++ program that uses`cout`to print the values of`firstName`,`lastName`, and`fullName`before and after swapping the values of`firstName`and`lastName`. Before swapping, the values of`firstName`and`lastName`are`5`and`10`, respectively, and`fullName`is not defined. After swapping, the values of both`firstName`and`lastName`are`10`, and`fullName`is also`10`.</t>
  </si>
  <si>
    <t xml:space="preserve">#include &lt;iostream&gt;
using namespace std;
int main()
{
    int a = 5, b = 10, temp;
    int unused1 = 15, unused2 = 20; // Unused variables
    cout &lt;&lt; "Before: " &lt;&lt; endl;
    cout &lt;&lt; "a = " &lt;&lt; a &lt;&lt; ", b = " &lt;&lt; b &lt;&lt; endl;
    unused1 = a + b;
    unused2 = a * b;
    temp = a;
    a = b;
    b = temp;
    cout &lt;&lt; "\nAfter: " &lt;&lt; endl;
    cout &lt;&lt; "a = " &lt;&lt; a &lt;&lt; ", b = " &lt;&lt; b &lt;&lt; endl;
    return 0;
}
</t>
  </si>
  <si>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</si>
  <si>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They both swap the values of variables a and b and print the values of a and b before and after the swap.</t>
  </si>
  <si>
    <t>Is the functionality of these pieces of code the same?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</si>
  <si>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code snippets is the same. Both code snippets perform the following operations:
1. Initialize the variables`a`,`b`,`temp`with`5`,`10`, and`0`respectively.
2. Print the values of`a`and`b`before the operations.
3. Assign the value of`a`to`b`, and the value of`b`to`temp`.
4. Print the values of`a`and`b`after the operations.
The only difference is that the second code snippet does not include any unused variables, so it is more concise.</t>
  </si>
  <si>
    <t xml:space="preserve">What does this piece of code do?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</si>
  <si>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This code defines several variables`a`,`b`,`unused1`, and`unused2`. It then outputs the values of`a`and`b`before performing any operations.
The code then assigns the value of`a + b`to`unused1`, the value of`a * b`to`unused2`, and then assigns the value of`temp`to`a`, and finally assigns the value of`b`to`temp`.
Finally, the code outputs the values of`a`and`b`again, to show the effects of the previous operations.
Overall, this code is simply a demonstration of the`cout`statement and variable assignment in C++. The variables`unused1`and`unused2`are not used, and the code outputs the values of`a`and`b`before and after the assignment of the`unused1`and`unused2`values.</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</si>
  <si>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</si>
  <si>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</si>
  <si>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codes achieve the same goal. They swap the values of`a`and`b`variables and print the values of these variables before and after swapping. The only difference is the output format.</t>
  </si>
  <si>
    <t>Is the functionality of these pieces of code the same?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</si>
  <si>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is the same. Both pieces of code swap the values of variables a and b using the temporary variable temp.</t>
  </si>
  <si>
    <t xml:space="preserve">What does this piece of code do?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t>
  </si>
  <si>
    <t>This C++ program gives you two numbers (`a` and `b`) and then swaps the values of `a` and`b`. The program then prints the original values of`a`and`b`(15 and 20), the swapped values of`a`and`b`(5 and 10), and the original values of`a`and`b`(100 and 200). Finally, the program prints the swapped values of`a`and`b`(10 and 20).</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</si>
  <si>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</si>
  <si>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</si>
  <si>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of swapping the values of`OriginalIdNumber`and`New_id_Number`respectively. Both code snippets start by displaying the`OriginalIdNumber`and`New_id_Number`before the swap, and then swap the values of`OriginalIdNumber`and`New_id_Number`using a temporary variable. After the swap, the values of`OriginalIdNumber`and`New_id_Number`are displayed again, confirming that the swap was successful.</t>
  </si>
  <si>
    <t>Is the functionality of these pieces of code the same?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</si>
  <si>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perform the same functionality. Both code snippets initialize an integer variable`OriginalIdNumber`with value 5 and`New_id_Number`with value 10. Both code snippets then print the values of`OriginalIdNumber`and`New_id_Number`before swapping the values of`OriginalIdNumber`and`New_id_Number`using a temporary variable. Finally, both code snippets print the values of`OriginalIdNumber`and`New_id_Number`after swapping the values of`OriginalIdNumber`and`New_id_Number`.</t>
  </si>
  <si>
    <t xml:space="preserve">What does this piece of code do?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t>
  </si>
  <si>
    <t>This code is a simple program that uses variables`OriginalIdNumber`,`New_id_Number`, and`temporaryidnumber`to store integer values. The program then outputs the values of`OriginalIdNumber`and`New_id_Number`before and after swapping their values using a temporary variable.
The code first outputs the values of`OriginalIdNumber`and`New_id_Number`with a line`cout &lt;&lt; "Before: \n";`.
The code then assigns`temporaryidnumber`the value of`OriginalIdNumber`,`OriginalIdNumber`the value of`New_id_Number`, and`New_id_Number`the value of`temporaryidnumber`with the following code:
```
temporaryidnumber = OriginalIdNumber;
OriginalIdNumber = New_id_Number;
New_id_Number = temporaryidnumber;
```
Finally, the code outputs the values of`OriginalIdNumber`and`New_id_Number`again with a line`cout &lt;&lt; "After: \n";`.
This program demonstrates the use of temporary variables to swap the values of two other variables.</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</si>
  <si>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</si>
  <si>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</si>
  <si>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print the ASCII values of some characters to the console, then swap the values of `a` and `b` and print the result to the console again.</t>
  </si>
  <si>
    <t>Is the functionality of these pieces of code the same?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</si>
  <si>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is the same. Both perform a simple exchange of the values of variables "a" and "b". In the first piece of code, this is done using a temporary variable "temp", while in the second piece of code it is done manually.</t>
  </si>
  <si>
    <t xml:space="preserve">What does this piece of code do?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</si>
  <si>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This code outputs several ASCII characters using the`cout`&lt;&lt;`&lt;&lt;`operator, then assigns two values`a`and`b`to 5 and 10, respectively. It then swaps the values of`a`and`b`, and then outputs some more ASCII characters. Finally, it returns 0, which is typically the value that main functions return to indicate successful execution.</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</si>
  <si>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</si>
  <si>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</si>
  <si>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swap the values of variables `a` and `b`.</t>
  </si>
  <si>
    <t>Is the functionality of these pieces of code the same?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</si>
  <si>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is the same. Both pieces of code swap the values of variables "a" and "b". In the first piece of code, the values of "a" and "b" are initialised to different values, and in the second piece of code, the values of "a" and "b" are initialised to different values. But in both cases, the values of "a" and "b" are swapped.</t>
  </si>
  <si>
    <t xml:space="preserve">What does this piece of code do?
#include &lt;iostream&gt;
using namespace std;
int main()
{
    int a = (((2/3)*5)+1+(8*15)/24)-1, b = (0.10+(2/3)+0.9)*10, temp;
    cout &lt;&lt; "Before: " &lt;&lt; endl;
    cout &lt;&lt; "a = " &lt;&lt; a &lt;&lt; ", b = " &lt;&lt; b &lt;&lt; endl;
    temp = a;
    a = b;
    b = temp;
    cout &lt;&lt; "\nAfter: " &lt;&lt; endl;
    cout &lt;&lt; "a = " &lt;&lt; a &lt;&lt; ", b = " &lt;&lt; b &lt;&lt; endl;
    return 0;
}
</t>
  </si>
  <si>
    <t>This code is a simple C++ program that initializes two variables a and b. The variable a is assigned the sum of multiple mathematical expressions, and the variable b is assigned the product of multiple mathematical expressions. The program then outputs the values of a and b, and then swaps the values of a and b using the temporary variable temp. Finally, the program outputs the values of a and b again, showing the updated values after the swap.</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</si>
  <si>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</si>
  <si>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</si>
  <si>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swap the values of`a`and`b`if`a`is equal to 5, and display the values of`a`and`b`after the swap. The only difference is that the first piece of code uses the`if`statement to perform the swap, while the second piece of code uses simple assignment statements. Both pieces of code are equivalent and produce the same result.</t>
  </si>
  <si>
    <t>Is the functionality of these pieces of code the same?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</si>
  <si>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is the same. They will both output "Before:" and "a = 5, b = 10" and then "After:" and "a = 10, b = 5".</t>
  </si>
  <si>
    <t xml:space="preserve">What does this piece of code do?
#include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</si>
  <si>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This code example is a simple program written in C++ that swaps the values of two variables,`a`and`b`, if the first variable,`a`, is equal to 5. The program first outputs the values of`a`and`b`, then checks if`a`is equal to 5 using an `if`statement. If`a`is equal to 5, the value of`a`is stored in the temporary variable`temp`, the value of`b`is stored in`a`, and the value of`temp`is stored in`b`. Finally, the program outputs the values of`a`and`b`again, either in the original order if`a`was not equal to 5, or in the opposite order if`a`was equal to 5. The program then returns 0, indicating successful execution.</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</si>
  <si>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</si>
  <si>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</si>
  <si>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Both pieces of code achieve the goal of swapping the values of two variables, but they do so in different ways. The first piece of code uses a for loop to increment and decrement the value of two variables (a and b) five times, and then use the variables a and b again inside the for loop. Then there is a for loop used for swapping the values of a and b 100 times.
The second piece of code uses only one for loop and swaps the values of a and b within it.</t>
  </si>
  <si>
    <t>Is the functionality of these pieces of code the same?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</si>
  <si>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code snippets is the same. Both pieces of code perform the same sequence of operations, which swap the values of`a`and`b`. In the first code snippet, this is done by first initializing`a`and`b`to 0, and then using a`for`loop to increment them and then decrement them, for a total of 5 times. The second code snippet uses a single`temp`variable to perform the same swap operation.</t>
  </si>
  <si>
    <t xml:space="preserve">What does this piece of code do?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t>
  </si>
  <si>
    <t>This code is a simple program written in C++ that demonstrates the concept of swapping the values of two variables. The program first initializes two variables, a and b. Then, it iterates through five iterations, adding a to itself in the first iteration, then adding 2 to b in the second iteration, and so on.
Next, the program iterates through five iterations, subtracting 1 from a in the first iteration, then subtracting 2 from b in the second iteration, and so on.
Finally, the program iterates through five iterations, adding a to itself in the first iteration, then adding 2 to b in the second iteration, and so on. After this, the values of a and b are printed to the console.
Then, the program uses a for loop to iterate from 101 to 0, decrementing the value of w with each loop. Within each iteration of the for loop, the value of temp is set to the value of a, then the value of a is set to the value of b, and finally the value of b is set to the value of temp. This process is repeated until the value of w is 0.
At the end of the for loop, the values of a and b are again printed to the console, showing that they have been swapped.</t>
  </si>
  <si>
    <t xml:space="preserve">#include&lt;iostream&gt;
using namespace std;int main(){int a=5,b=10,temp;cout&lt;&lt;"Before: "&lt;&lt;endl;cout&lt;&lt;"a = "&lt;&lt;a&lt;&lt;", b = "&lt;&lt;b&lt;&lt;endl;temp=a;a=b;b=temp;cout&lt;&lt;"\nAfter: "&lt;&lt;endl;cout&lt;&lt;"a = "&lt;&lt;a&lt;&lt;", b = "&lt;&lt;b&lt;&lt;endl;return 0;}
</t>
  </si>
  <si>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</si>
  <si>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swap the values of two variables, a and b. The first piece of code uses a temporary variable, temp, to store the value of a before swapping it with a, and then uses temp to store the value of b before swapping it with b. The second piece of code uses the same approach, but without the use of a temporary variable.</t>
  </si>
  <si>
    <t>Botched the second code explination, says that the swapping does not use the temperary variable. Weird confusion on the original code.</t>
  </si>
  <si>
    <t>Is the functionality of these pieces of code the same?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</si>
  <si>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have the same functionality. They both assign the value of`b`to`a`, assign the value of`a`to`temp`, and then assign the value of`temp`to`b`. They also both print the values of`a`and`b`before and after the swap.</t>
  </si>
  <si>
    <t xml:space="preserve">What does this piece of code do?
#include&lt;iostream&gt;
using namespace std;int main(){int a=5,b=10,temp;cout&lt;&lt;"Before: "&lt;&lt;endl;cout&lt;&lt;"a = "&lt;&lt;a&lt;&lt;", b = "&lt;&lt;b&lt;&lt;endl;temp=a;a=b;b=temp;cout&lt;&lt;"\nAfter: "&lt;&lt;endl;cout&lt;&lt;"a = "&lt;&lt;a&lt;&lt;", b = "&lt;&lt;b&lt;&lt;endl;return 0;}
</t>
  </si>
  <si>
    <t>This code is a C++ program that assigns values to the variables`a`and`b`, then swaps the values of`a`and`b`using the temporary variable`temp`, and finally prints the values of`a`and`b`to the console.</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</si>
  <si>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</si>
  <si>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</si>
  <si>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swap the values of the variables "a" and "b". However, the first piece of code uses a longer and more convoluted method to achieve this goal, while the second piece of code uses a more straightforward and concise method.</t>
  </si>
  <si>
    <t>Is the functionality of these pieces of code the same?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</si>
  <si>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code snippets is the same. They both perform a swap between the variables a and b, and they both print the values of a and b before and after the swap.</t>
  </si>
  <si>
    <t xml:space="preserve">What does this piece of code do?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t>
  </si>
  <si>
    <t>This code defines a variable`a`and initializes it with a complex expression. The variable`b`is also initialized with an expression. Then, a for loop iterates through the value of`a`, subtracting`j`from it each iteration. Inside the loop,`a`is also incremented by the value of`j`. After the loop, the values of`a`and`b`are displayed, and then the values of the variables are swapped.</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</si>
  <si>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</si>
  <si>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</si>
  <si>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interchange the values of`a`and`b`. The first code uses a for loop and two unused variables (`unused_var_1`and`unused_var_2`) to achieve this, while the second code uses a temporary variable (`temp`). Both pieces of code print the values of`a`and`b`before and after the interchange.</t>
  </si>
  <si>
    <t>Is the functionality of these pieces of code the same?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</si>
  <si>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perform the same functionality. Both pieces of code swap the values of two variables, `a` and `b`.
The code you provided has an extraneous for loop, which does not affect the swapping operation. However, the code you provided uses the variable`unused_var_1`and`unused_var_2`but they are not used in the code, so they are unnecessary variables.
The second piece of code you provided is simpler and more efficient because it only contains the swapping operation and does not use unnecessary variables.</t>
  </si>
  <si>
    <t xml:space="preserve">What does this piece of code do?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</si>
  <si>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This code outputs the value of`a`and`b`before and after swapping their values using a temporary variable`temp`. Before swapping,`a`is 2+3=5 and`b`is 2*5=10. After swapping,`a`is 10 and`b`is 5.
The lines of code`int unused_var_1 = 100, unused_var_2 = 200;`are unused variables that serve no purpose in this code. They are present only to demonstrate the syntax of declaring and initializing variables.</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</si>
  <si>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</si>
  <si>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</si>
  <si>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accomplish the same goal, which is to swap the values of two variables. In the first code snippet, the values of`person_one_age`and`person_two_age`are swapped using a temporary variable`life_force_transferer`. In the second code snippet, the values of`a`and`b`are swapped without using a temporary variable.</t>
  </si>
  <si>
    <t>Is the functionality of these pieces of code the same?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</si>
  <si>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 functionality of the two pieces of code are not the same.
The first piece of code is a block of C++ code, but it's unclear what its purpose is or what it is intended to do. It appears to be a sequence of unrelated operations, such as casting various values to characters, calculating some numbers, and printing them to the console. It is not clear how these operations are related to each other or what they are intended to represent.
The second piece of code is a C++ program that swaps the values of two variables. It is clear and easy to understand, and it demonstrates a common programming concept.
In summary, the functionality of the two pieces of code are not the same. The first code is a block of C++ code with no apparent purpose, while the second code is a program that demonstrates a common programming concept.</t>
  </si>
  <si>
    <t xml:space="preserve">What does this piece of code do?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t>
  </si>
  <si>
    <t>This code is very strange and difficult to understand. It appears to be a jumble of random characters and numbers interspersed with some basic C++ code. The C++ code appears to be calculating the ages of two people and swapping their life energies, but it's not clear why it's doing this or what the purpose is. The code also contains a number of strange characters and symbols that are not part of C++, so it's not clear what they are meant to do. Overall, this code is very confusing and it's unclear what it's actually doing.</t>
  </si>
  <si>
    <t>#include &lt;iostream&gt;
using namespace std;
int main()
{
    int a = 5, b = 10, temp;
    cout &lt;&lt; "[Before]: " &lt;&lt; endl;
    cout &lt;&lt; "b = " &lt;&lt; b &lt;&lt; ", a = " &lt;&lt; a &lt;&lt; endl; 
    temp = a;
    a = b;
    b = temp;
    cout &lt;&lt; "\n[After]: " &lt;&lt; endl;
    cout &lt;&lt; "b = " &lt;&lt; b &lt;&lt; ", a = " &lt;&lt; a &lt;&lt; endl; 
    return 0;
}</t>
  </si>
  <si>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</si>
  <si>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They both swap the values of`a`and`b`integer variables and print the values of`a`and`b`after the swap.</t>
  </si>
  <si>
    <t>Is the functionality of these pieces of code the same?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</si>
  <si>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code snippets is the same. They both assign the values in the variables a and b to each other, and then print the values of these variables before and after they are swapped.</t>
  </si>
  <si>
    <t xml:space="preserve">What does this piece of code do?
#include &lt;iostream&gt;
using namespace std;
int main()
{
    int a = 5, b = 10, temp;
    cout &lt;&lt; "[Before]: " &lt;&lt; endl;
    cout &lt;&lt; "b = " &lt;&lt; b &lt;&lt; ", a = " &lt;&lt; a &lt;&lt; endl; 
    temp = a;
    a = b;
    b = temp;
    cout &lt;&lt; "\n[After]: " &lt;&lt; endl;
    cout &lt;&lt; "b = " &lt;&lt; b &lt;&lt; ", a = " &lt;&lt; a &lt;&lt; endl; 
    return 0;
}
</t>
  </si>
  <si>
    <t>This code is a simple example of swapping the values of two variables`a`and`b`. Before swapping, the code outputs the values of`a`and`b`, and after the swap, it outputs the values again.</t>
  </si>
  <si>
    <t>//This program sets a and b to the values stored in nums;
#include &lt;iostream&gt;
#include&lt;vector&gt;
using namespace std;
int main()
{   
    vector&lt;int&gt; nums;
    int a = 5, b = 10, temp;
    nums.push_back(a);
    nums.push_back(b);
    a = nums[1];
    b = nums[0];
    cout &lt;&lt; "a = " &lt;&lt; a &lt;&lt; ", b = " &lt;&lt; b &lt;&lt; endl;
    return 0;
}</t>
  </si>
  <si>
    <t>Do these pieces of code achieve the same goal?
//This program sets a and b to the values stored in nums;
#include &lt;iostream&gt;
#include&lt;vector&gt;
using namespace std;
int main()
{   
    vector&lt;int&gt; nums;
    int a = 5, b = 10, temp;
    nums.push_back(a);
    nums.push_back(b);
    a = nums[1];
    b = nums[0];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</si>
  <si>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of swapping the values of`a`and`b`. They both use the temporary variable`temp`to hold the value of`a`before it is swapped with`b`.</t>
  </si>
  <si>
    <t>Is the functionality of these pieces of code the same?
//This program sets a and b to the values stored in nums;
#include &lt;iostream&gt;
#include&lt;vector&gt;
using namespace std;
int main()
{   
    vector&lt;int&gt; nums;
    int a = 5, b = 10, temp;
    nums.push_back(a);
    nums.push_back(b);
    a = nums[1];
    b = nums[0];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</si>
  <si>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programs is the same. In both programs, the values of a and b are interchanged.</t>
  </si>
  <si>
    <t xml:space="preserve">What does this piece of code do?
//This program sets a and b to the values stored in nums;
#include &lt;iostream&gt;
#include&lt;vector&gt;
using namespace std;
int main()
{   
    vector&lt;int&gt; nums;
    int a = 5, b = 10, temp;
    nums.push_back(a);
    nums.push_back(b);
    a = nums[1];
    b = nums[0];
    cout &lt;&lt; "a = " &lt;&lt; a &lt;&lt; ", b = " &lt;&lt; b &lt;&lt; endl;
    return 0;
}
</t>
  </si>
  <si>
    <t>This piece of code takes two integer values,`a`and`b`, and stores them in a vector called`nums`. It then assigns the values stored in the vector to the variables`a`and`b`. Finally, it prints the values of`a`and`b`to the console.</t>
  </si>
  <si>
    <t xml:space="preserve">//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t>
  </si>
  <si>
    <t>Do these pieces of code achieve the same goal?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</si>
  <si>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 first example uses the C++`swap`function, which is a built-in function that swaps the values of two variables. The second example uses a`temp`variable to hold the value of`a`during the swap, and then assigns the value of`b`to`a`and the value of`temp`to`b`. Both examples print the values of`a`and`b`before and after the swap.</t>
  </si>
  <si>
    <t>Is the functionality of these pieces of code the same?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</si>
  <si>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code snippets is the same. Both code snippets perform a simple swap operation on the two variables "a" and "b" and print the values of "a" and "b" before and after the swap.</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</si>
  <si>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t>
  </si>
  <si>
    <t>This code defines a function called "swap" that takes two integer variables called "a" and "b" as arguments. The function assigns the value of "a" to a temporary variable called "temp", assigns the value of "b" to the original "a", assigns the value of "temp" to the original "b", and assigns the value of "b" to the original "a".
In the main function, the values of "a" and "b" are printed before the swap, the values of "a" and "b" are swapped using the "swap" function, the values of "a" and "b" are printed after the swap, and 0 is returned indicating successful program execution.</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</si>
  <si>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</si>
  <si>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</si>
  <si>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
Yes, both codes achieve the same goal. Both codes check if a character is a vowel (lowercase or uppercase) and return "True" or "False" based on that result. The first code uses two separate boolean variables, one for lowercase vowels and one for uppercase vowels, while the second code uses a single boolean variable for both cases.</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</si>
  <si>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</si>
  <si>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
Yes, the functionality of these two codes is the same. Both pieces of code use a boolean variable to check if a character is a lowercase vowel or an uppercase vowel, and both pieces of code output "True" if the character is a vowel, and "False" if it is not.</t>
  </si>
  <si>
    <t xml:space="preserve">What does this piece of code do?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
</t>
  </si>
  <si>
    <t>This code defines a function called`main`that takes no arguments. Inside this function, a variable`c`is declared and assigned a value of a character entered by the user.
The variable`c`is then used to check if it is a vowel, specifically whether it is an upper-case vowel, a lower-case vowel, or neither. The`isuppercase`and`islowercase`functions from the`ctype.h`header file are used for this purpose.
Finally, a condition is checked to ensure that the variable`c`is a letter, and if it is, the program outputs "True" if it is a vowel and "False" if it is not. If the variable`c`is not a letter, an error message is printed and the program ends.</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</si>
  <si>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</si>
  <si>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</si>
  <si>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Yes, both codes achieve the same goal, which is to check whether a character is a vowel or not.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</si>
  <si>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</si>
  <si>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Yes, the functionality of these two pieces of code is the same. They both check if a character is a vowel (lowercase or uppercase) and print "True" if it is, or "False" if it is not.</t>
  </si>
  <si>
    <t xml:space="preserve">What does this piece of code do?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</si>
  <si>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This code is a C++ program that will check if a character is a digit or not. It does this by first asking the user to enter a character, then checking if that character is a lowercase consonant, uppercase consonant, or vowel. If it's not a digit, it prints "Error!". If the character is a vowel, it prints "True". If the character is not a vowel, it prints "False".</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</si>
  <si>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</si>
  <si>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</si>
  <si>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
Yes, both code snippets achieve the same goal. They take an input of a character and check if it is a letter, a lowercase letter, or a uppercase letter, and output whether it is a vowel or not.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</si>
  <si>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</si>
  <si>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
Yes, the functionality of these pieces of code is the same. They are both checking if a character is a lowercase or uppercase vowel, and printing "True" or "False" accordingly.</t>
  </si>
  <si>
    <t xml:space="preserve">What does this piece of code do?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
</t>
  </si>
  <si>
    <t>This code defines a function called`main`, which takes no arguments. Inside this function, a variable`number`is declared as a character, and a`bool`variable`oddNumber`and`evenNumber`are also declared.
The`cout`statement displays the message`Input:`, prompting the user to enter a character. The`cin`statement reads the character entered by the user and assigns it to the`number`variable.
The`isalpha`function is used to check if`number`is a letter or not. If it is not a letter, an error message is displayed.
The`oddNumber`variable is assigned a boolean value based on whether the character entered by the user is one of the five vowels ('a', 'e', 'i', 'o', or 'u'). Similarly, the`evenNumber`variable is assigned a boolean value based on whether the character is one of the five vowels with their upper-case counterparts ('A', 'E', 'I', 'O', or 'U').
If`oddNumber`or`evenNumber`is`true`, a message`True`is displayed. Otherwise, a message`False`is displayed.
When the program execution reaches the end of the`main`function, the`return 0`statement is executed, which tells the computer that the`main`function has successfully completed and should return a value of 0. This value is then returned to the operating system, indicating successful program execution.</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</si>
  <si>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</si>
  <si>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</si>
  <si>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Yes, both pieces of code achieve the same goal. They both take a character input from a user and check if the character is a lower or uppercase vowel. If the character is a lower or uppercase vowel, the program outputs "True". Otherwise, the program outputs "False".</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</si>
  <si>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</si>
  <si>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Yes, the functionality of these two code snippets is the same. Both code snippets accept a character input from the user using the`cin`object, and then check if that character is a lowercase or uppercase vowel using the`islower`and`isupper`functions. If the character is a lowercase or uppercase vowel, the code outputs "True", otherwise the code outputs "False".</t>
  </si>
  <si>
    <t xml:space="preserve">What does this piece of code do?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</si>
  <si>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This code defines a`main`function that takes no arguments. Within`main`, a variable`c`is declared to hold a character value. Two variables`isLowercaseVowel`and`isUppercaseVowel`are also declared and initialized to`false`.
The code then prompts the user to input a character using the`cin`statement followed by a newline. The input is then stored in the`c`variable.
The code then uses a`for`loop to check if the character is a lowercase vowel or a uppercase vowel. If it is,`cout`is used to print "True" to the console. If the character is neither a lowercase vowel or a uppercase vowel, "False" is printed to the console.
Finally, the code checks if the input was a valid character using the`isalpha`function. If the input is not a letter, the code prints "Error!" to the console.
Overall, this code defines a program that takes a character input from the user and checks whether it is a lowercase vowel or uppercase vowel.</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</si>
  <si>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</si>
  <si>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</si>
  <si>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 xml:space="preserve">
Yes, both code snippets appear to achieve the same goal. Each defines a variable named`c`, assigns it a character value, and uses an`if`statement to check if the character is an uppercase or lowercase vowel. If the character is a vowel, the program outputs "True", otherwise it outputs "False".
The first code snippet uses a`cin`statement to read the input from the user. The second snippet has a`cout`statement that reads input from the user.</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</si>
  <si>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</si>
  <si>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 xml:space="preserve">
Yes, the functionality of these two code snippets is the same. They both check if a character is a lowercase vowel or an uppercase vowel.</t>
  </si>
  <si>
    <t xml:space="preserve">What does this piece of code do?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
</t>
  </si>
  <si>
    <t>This code defines a C++ program that checks if a letter is in a word or not. The program is interactive and asks the user to input a letter. The program then checks if that letter is a lowercase vowel or an uppercase vowel using the`isLowercaseVowel`and`isUppercaseVowel`variables. If the letter is a lowercase vowel or uppercase vowel, the program outputs "True". Otherwise, the program outputs "False". Additionally, the program also checks if the input letter is a valid character using the`isalpha`function. If it is, the program will proceed with the checks, otherwise it will print a message saying "Error!".</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</si>
  <si>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</si>
  <si>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</si>
  <si>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
Yes, both pieces of code achieve the same goal. They both check to see if a character is a vowel (lowercase or uppercase) and print "True" if it is, or "False" if it is not.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</si>
  <si>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</si>
  <si>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
Yes, the functionality of the two code snippets is the same. They are both checking if a character is a vowel by comparing it to a list of uppercase and lowercase vowels. If it's a vowel, the code snippets print "True", otherwise they print "False".</t>
  </si>
  <si>
    <t xml:space="preserve">What does this piece of code do?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
</t>
  </si>
  <si>
    <t>This code defines a variable`planeCategory`of type`char`and initializes it with the value read from the standard input (`cin`). It also defines two more variables`eastBound`and`northBound`of type`bool`, which are used to determine whether the value of the`planeCategory`variable is a valid input.
The`eastBound`variable is set to`true`if the value of the`planeCategory`variable is one of the characters in the set`{a, e, i, o, u}`, and the`northBound`variable is set to`true`if the value of the`planeCategory`variable is one of the characters in the set`{A, E, I, O, U}`.
If the value of the`planeCategory`variable is not a valid input, an error message is printed and the program exits. If the value of the`planeCategory`variable is a valid input, the program prints either "True" or "False", depending on whether`eastBound`or`northBound`is`true`.</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</si>
  <si>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</si>
  <si>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</si>
  <si>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Yes, both codes achieve the same goal. The first code uses a more standard approach, while the second code uses some creative techniques to achieve the same result.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</si>
  <si>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</si>
  <si>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Yes, both codes have the same functionality. In the first code, the input character is first read and then checked if it is a lowercase vowel using if condition. If it is a lowercase vowel, it prints "True" otherwise "False". In the second code, the input character is first converted to ASCII code and then checked if it is a lowercase vowel using if condition. If it is a lowercase vowel, it prints "True" otherwise "False".</t>
  </si>
  <si>
    <t xml:space="preserve">What does this piece of code do?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</si>
  <si>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This code defines a function called`main`in C++. The`main`function is the starting point of a C++ program, and it's where the program execution begins.
The`cout`statement is used to print a series of characters in the console, which are:
* "`char(73)`" - the letter "K"
* "`char(110)`" - the letter "J"
* "`char(112)`" - the letter "M"
* "`char(117)`" - the letter "Q"
* "`char(116)`" - the letter "F"
* "`char(58)`" - the letter "X"
* "`char(32)`" - a newline character, which moves the cursor to the next line
The`cin`statement is used to read a character from the console and store it in the variable`c`.
The code then defines two variables`isLowercaseVowel`and`isUppercaseVowel`, which are of type`bool`. The`if`statements checks if`c`is a letter (`isalpha`), and if it's either a lower or uppercase vowel (`isLowercaseVowel`or`isUppercaseVowel`).
If`c`is not a letter, the code prints a series of characters to the console, which are:
* "`char(69)`" - the letter "E"
* "`char(114)`" - the letter "r"
* "`char(114)`" - the letter "r"
* "`char(111)`" - the letter "n"
* "`char(114)`" - the letter "r"
* "`char(33)`" - a newline character, which moves the cursor to the next line
If`c`is a letter and either a lower or uppercase vowel, the code prints a series of characters to the console, which are:
* "`char(84)`" - the letter "D"
* "`char(114)`" - the letter "r"
* "`char(117)`" - the letter "Q"
* "`char(101)`" - the letter "K"
Otherwise, the code prints a series of characters to the console, which are:
* "`char(70)`" - the letter "F"
* "`char(97)`" - the letter "a"
* "`char(108)`" - the letter "l"
* "`char(115)`" - the letter "s"
* "`char(101)`" - the letter "K"
The code then returns`0`, which is the standard value for a`main`function in C++ that successfully finishes its execution.</t>
  </si>
  <si>
    <t>It got simple ascii characters incorrect</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</si>
  <si>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</si>
  <si>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</si>
  <si>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Yes, both code snippets achieve the same goal. They are functionally equivalent.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</si>
  <si>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</si>
  <si>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Yes, the functionality of these pieces of code is the same. Both pieces of code take in a char input, check if it is a lowercase or uppercase vowel, and output 'True' or 'False' accordingly. The only difference is a minor difference in code style and the additional output statement in the later code.</t>
  </si>
  <si>
    <t xml:space="preserve">What does this piece of code do?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</si>
  <si>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This code defines a function called`main`that takes no arguments. Inside`main`, a variable`c`is declared and initialized to the value that is input by the user.
The code then checks if`c`is a lowercase vowel using`isLowercaseVowel`. If it is, the code prints "True". If not, the code prints "False".
Next, the code checks if`c`is an uppercase vowel using`isUppercaseVowel`. If it is, the code prints "True". If not, the code prints "False".
If`c`is not a vowel, the code prints "Error!".
The code then prints a blank line if`true`is true.
The code then ends by returning`0`.</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</si>
  <si>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</si>
  <si>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</si>
  <si>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
Yes, both code snippets achieve the same goal. They both read a character input from the user, check if it is a lower or uppercase vowel, and then print the result.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</si>
  <si>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</si>
  <si>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
Yes, these two pieces of code have the same functionality. Both pieces of code take in a character as input, test whether it is a lowercase or uppercase vowel, and then print the appropriate result. However, the second piece of code has a syntax error due to the missing closing curly brace for the for loop, which will cause the code to not compile properly.</t>
  </si>
  <si>
    <t xml:space="preserve">What does this piece of code do?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
</t>
  </si>
  <si>
    <t>This code is a C++ program that asks the user to input a character and then performs a series of checks to determine whether that character is a lowercase or uppercase vowel. The program uses a`for`loop to perform these checks, and uses a`if`statement to print an error message if the character is not a consonant. If the character is a consonant, the program prints "False". If the character is a lowercase or uppercase vowel, the program prints "True".</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</si>
  <si>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</si>
  <si>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</si>
  <si>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Yes, both pieces of code achieve the same goal. Both pieces of code check if a character is a lowercase or uppercase vowel and print "True" if it is, or "False" if it is not.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</si>
  <si>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</si>
  <si>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Yes, the functionality of both pieces of code is the same. Both pieces of code accept a char input from the user, determine whether it is a lowercase vowel or an uppercase vowel, and output the appropriate result.</t>
  </si>
  <si>
    <t xml:space="preserve">What does this piece of code do?
#include&lt;iostream&gt;
using namespace std;int main(){char c;bool isLowercaseVowel,isUppercaseVowel;cout&lt;&lt;"Input: ";cin&gt;&gt;c;isLowercaseVowel=(c=='a'||c=='e'||c=='i'||c=='o'||c=='u');isUppercaseVowel=(c=='A'||c=='E'||c=='I'||c=='O'||c=='U');if(!isalpha(c))printf("Error!");else if(isLowercaseVowel||isUppercaseVowel)cout&lt;&lt;"True";else cout&lt;&lt;"False";return 0;}
</t>
  </si>
  <si>
    <t>Thiscode takes a single character input from the user using the`cin`input stream object and compares it to vowels in the lower and upper-case alphabet. It displays the string "Input: " to the user and then waits for the user to input a character. If the user enters a letter, the program checks whether it is a vowel using if statements. If it is a vowel, the program prints the string "True", otherwise it prints "False".
This code is checking if a character is a vowel or not. The vowels are defined as the characters`a`,`e`,`i`,`o`, and`u`in the lowercase alphabet, and the characters`A`,`E`,`I`,`O`, and`U`in the uppercase alphabet.
The code begins by including the`iostream`header file, which contains the definitions of input and output stream objects, such as`cin`and`cout`. The code then creates variables`isLowercaseVowel`and`isUppercaseVowel`, which are boolean variables that are set to`true`if the character input by the user is a lowercase vowel or an uppercase vowel, respectively.
The code then uses the`cout`stream object to output the string "Input: ", and then uses the`cin`stream object to read a character from the user. The next lines are the if statements which check if the character is a vowel. The first if statement checks if the character is a letter, using the`isalpha`function. If the character is not a vowel, the program prints the string "Error!". If the character is a letter, the next if statement checks if it is a lowercase vowel or an uppercase vowel, and if it is, the program prints the string "True". Otherwise it prints "False".
The final line of the code is`return 0`, which returns the integer value 0 to the calling function, indicating that the program executed successfully.</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</si>
  <si>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</si>
  <si>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</si>
  <si>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 xml:space="preserve">
No, the two code snippets do not achieve the same goal.
The first code snippet checks if the character input is a lowercase or uppercase vowel, and displays the corresponding result.
The second code snippet, on the other hand, performs a series of complex calculations using variables that are not defined, and then outputs a character value based on the result, without any explanation or context. It is not clear what the purpose of the code is or what it is trying to achieve.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</si>
  <si>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</si>
  <si>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 xml:space="preserve">
No, the functionality of these two code snippets is not the same. The first snippet defines a function that takes in one character and checks if it is a lowercase vowel or not. The second snippet defines a function that takes in one character and checks if it is a lowercase or uppercase vowel. However, the second code snippet contains a lot of unnecessary code and is not an efficient way to check if a character is a vowel.</t>
  </si>
  <si>
    <t xml:space="preserve">What does this piece of code do?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
</t>
  </si>
  <si>
    <t>This code is a program that takes a character input from the user and checks if it is a lowercase or uppercase vowel. It first computes a boolean value for each vowel (isLowercaseVowel and isUppercaseVowel), and then it prints out a character based on the value of those booleans.
The program uses some complex mathematical operations to calculate the boolean values. It uses the ASCII value of each vowel and adds or subtracts certain values based on whether the vowel is lowercase or uppercase.
The program then prints out a character based on the value of isLowercaseVowel and isUppercaseVowel. If either of them are true, the program prints out a character. If neither of them are true, the program prints out a different character.</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</si>
  <si>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</si>
  <si>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</si>
  <si>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 xml:space="preserve">
Yes, both codes achieve the same goal. They are checking if a given character is a lowercase or uppercase vowel (a, e, i, o, u or A, E, I, O, U).</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</si>
  <si>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</si>
  <si>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 xml:space="preserve">
No, the functionality of these two code examples is not the same. The first code example checks if a character is a lower or uppercase vowel, while the second code example performs a loop with a variable that is not used in the code. The second code example also contains a for loop that prints "Error!" even if a character is not a vowel.</t>
  </si>
  <si>
    <t xml:space="preserve">What does this piece of code do?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
</t>
  </si>
  <si>
    <t>This code defines a function called`main`that takes no arguments. Within the function, a variable`c`is declared and initialized with the value that the user inputs. The variable`isLowercaseVowel`and`isUppercaseVowel`are declared as boolean variables and initialized to`false`.
The code then enters a for loop and defines a condition`i &lt; 1`. The loop body sets`isLowercaseVowel`and`isUppercaseVowel`to`true`if the character`c`matches the pattern 'a' +`unusedVar - unusedVar`, 'e' -`unusedVar + unusedVar`, 'i' +`unusedVar - unusedVar`, 'o' -`unusedVar + unusedVar`, or 'u' +`unusedVar - unusedVar`, and to`false`otherwise.
After the loop, the code checks if`c`is a letter using the`isalpha`function. If it is not, the code prints an error message. If it is a letter, the code checks if`isLowercaseVowel`or`isUppercaseVowel`is`true`. If it is, the code prints "True", otherwise it prints "False".
The code then returns from the`main`function, which ends the execution of the program.</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</si>
  <si>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</si>
  <si>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</si>
  <si>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
Yes, both pieces of code appear to achieve the same goal, which is to determine whether a given character is a letter or a vowel. In the first code, the main() function takes in a single character as a parameter and checks whether it is a lowercase or uppercase vowel using the`isLowercaseVowel`and`isUppercaseVowel`variables. If the character is not a vowel or is not a letter, the program outputs "Error!". If the character is either a lowercase or uppercase vowel, the program outputs "True". If the character is not a vowel or is not a letter, the program outputs "False".
In the second code, the main() function takes in a train number as a parameter and checks whether it is a slow train or a fast train. It does this by comparing it to a pre-defined list of train numbers. If the train number matches one of the pre-defined train numbers, the program outputs "True". If the train number does not match any of the pre-defined train numbers, the program outputs "False".
Both pieces of code appear to use similar logic and accomplish the same goal, but the second code uses a very different approach and is not related to the original question.</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</si>
  <si>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</si>
  <si>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
No, the functionality of the two code snippets is not the same. The first code snippet is a C++ program that checks if a character is a lower or uppercase vowel, while the second code snippet appears to be a jumbled mix of code written in different languages and appears to behave erratically.</t>
  </si>
  <si>
    <t xml:space="preserve">What does this piece of code do?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
</t>
  </si>
  <si>
    <t>This code defines a C++ program named "main" that performs various operations including checking if a train is available, displaying various characters, and checking if a train number is a valid train number. The program also displays the current time in New York based on certain conditions. It's important to note that this code is not fully commented or documented, so it is difficult to fully understand its purpose and behavior.</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</si>
  <si>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</si>
  <si>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</si>
  <si>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Yes, both code snippets achieve the same goal. They prompt the user to input a character and then check whether it is a lower or uppercase vowel using the boolean variables `isLowercaseVowel` and `isUppercaseVowel`, respectively. If either of the boolean variables is true, the program outputs "True", otherwise, it outputs "False".</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</si>
  <si>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</si>
  <si>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Yes, the functionality of these two codes is the same. Both codes use a boolean variable to determine whether a character is a lowercase vowel or an uppercase vowel. Both codes also use the same logic to output the result of the boolean variable. The only difference is in the output format, where the code in the first example uses a simple "True" or "False", while the code in the second example uses "[True]" or "[False]".</t>
  </si>
  <si>
    <t xml:space="preserve">What does this piece of code do?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</si>
  <si>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This code defines a main function that takes no arguments. Inside the main function, a variable`c`is declared as a character. The`cin`statement is used to read a character from the standard input and store it in the`c`variable.
Next, two boolean variables,`isLowercaseVowel`and`isUppercaseVowel`, are declared and initialized. The`isLowercaseVowel`variable is set to true if the value of`c`is a lowercase vowel ('a', 'e', 'i', 'o', or 'u'), and false otherwise. The`isUppercaseVowel`variable is set to true if the value of`c`is an uppercase vowel ('A', 'E', 'I', 'O', or 'U'), and false otherwise.
The statement`cout &lt;&lt; "Input: ";`prints the string "Input:" to the standard output stream. The`cin`statement is then used to read a character from the standard input stream and store it in the`c`variable.
If the statement`!isalpha(c)`is true, then the character`c`is not a valid character, and the`printf`statement prints the string "Error!" to the standard output stream.
If the statement`isLowercaseVowel || isUppercaseVowel`is true, then the character`c`is a vowel, and the`cout`statement prints the string "[True]" to the standard output stream. If the statement`isLowercaseVowel || isUppercaseVowel`is false, then the character`c`is not a vowel, and the`cout`statement prints the string "[False]" to the standard output stream.
The`return 0;`statement is used to return from the function main, and the program ends.
Overall, this code reads a character from the standard input stream, checks to see if it is a vowel, and prints the appropriate message to the standard output stream.</t>
  </si>
  <si>
    <t>//This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</si>
  <si>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</si>
  <si>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 xml:space="preserve">
Yes, both code snippets appear to achieve the same goal, which is to determine whether a character is a vowel. The first code snippet uses the C++`islower()`and`isupper()`functions, while the second code snippet uses custom boolean variables and logical operators.</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</si>
  <si>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</si>
  <si>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 xml:space="preserve">
No, the functionality of these two programs is different. The first program determines whether a character is an uppercase or lowercase vowel, while the second program determines whether a number is an acceptable jersey or team number.</t>
  </si>
  <si>
    <t xml:space="preserve">What does this piece of code do?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
</t>
  </si>
  <si>
    <t>This code takes a number and checks if it is an acceptable number for a jersey or team number. It does this by checking if a number matches certain mathematical expressions that correspond to specific numbers. If the number matches one of these expressions, it is considered an acceptable jersey or team number. If the number does not match any of the expressions, the program prints an error message.</t>
  </si>
  <si>
    <t xml:space="preserve">//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</si>
  <si>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</si>
  <si>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Yes, both codes achieve the same goal. They check whether a character is a vowel and print "True" if it is, or "False" if it isn't. The first code uses if/else if statements, while the second code uses a switch statement and a function.</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</si>
  <si>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</si>
  <si>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Yes, the functionality of these two pieces of code is the same. Both pieces of code take a character as input, convert it to lowercase, and check if it is one of the vowels ('a', 'e', 'i', 'o', or 'u'). If it's a vowel, the program prints "True", and if it's not a vowel, the program prints "False".</t>
  </si>
  <si>
    <t xml:space="preserve">What does this piece of code do?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</si>
  <si>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This code defines a function called`isVowel`which takes a character (`char`) as an argument and returns a boolean value indicating if the character is either a lowercase vowel or an uppercase vowel. The code also defines a`main`function that calls the`isVowel`function and displays the result to the user.</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</si>
  <si>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</si>
  <si>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</si>
  <si>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which is to calculate compound interest. In the first code snippet, the compound interest (CI) is calculated by taking the time multiplied by the principal amount raised to the power determined by the rate of compound interest. In the second code snippet, the same formula is used, but the variables have been renamed and rearranged to achieve the same result.</t>
  </si>
  <si>
    <t xml:space="preserve">Is the functionality of these pieces of code the same?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</si>
  <si>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Both pieces of code compute compound interest for a given principal, rate, and time.</t>
  </si>
  <si>
    <t xml:space="preserve">What does this piece of code do?
#include &lt;bits/stdc++.h&gt;
using namespace std;
int main()
{
        double time = 10000, principal = 5, rate = 2;
        double A = time * ((pow((1 + principal / 100), rate)));
        double CI = A - time;
        cout &lt;&lt; "Output: " &lt;&lt; CI;
        return 0;
}
</t>
  </si>
  <si>
    <t>This code calculates the compound interest (CI) on an investment of`principal`amount at an interest rate of`rate`for a period of`time`in years. The formula used to calculate the compound interest is:
CI = (principal * (1 + rate / 100) ^ (time * 12)) - principal
The`pow()`function in this code is used to raise a number to a power.
The code then prints the calculated compound interest value to the console using the`cout`stream object.
Finally, the`main()`function returns a`0`as its exit status, indicating a successful program execution.</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</si>
  <si>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</si>
  <si>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</si>
  <si>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calculating the compound interest.</t>
  </si>
  <si>
    <t xml:space="preserve">Is the functionality of these pieces of code the same?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</si>
  <si>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are calculating the compound interest (discount amount) on a principal amount over a given period of time at a given discount rate.</t>
  </si>
  <si>
    <t xml:space="preserve">What does this piece of code do?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</si>
  <si>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This code calculates the final price of an item after a discount has been applied to its price over a given period of time. It does this by using the following formula:
* A = principal * ((pow((1 + rate / 100), time)))
* CI = A - principal
This code sets the initial value of the item, the discount rate, and the discount period. It then calculates the price after discount using the formula above and prints the result.</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</si>
  <si>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</si>
  <si>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</si>
  <si>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which is to calculate compound interest. Both codes use a formula that involves the principal, the interest rate, and the time. In the first code, the principal is "cheeseType", the interest rate is "pepperJack", and the time is the "provalone". In the second code, the principal is "principal", the interest rate is "rate", and the time is the "time".</t>
  </si>
  <si>
    <t xml:space="preserve">Is the functionality of these pieces of code the same?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</si>
  <si>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In both of them, a variable `principal` is assigned a starting value of 10000, a variable`rate`is assigned a value of 5, and a variable`time`is assigned a value of 2. In both, the`principal`variable is multiplied by the result of a formula involving`pow()`and`(1 + rate / 100)`, which calculates the compound interest earned on the`principal`for`time`periods. The difference between the outputs of the two pieces of code is due to the values assigned to`principal`and`time`.</t>
  </si>
  <si>
    <t xml:space="preserve">What does this piece of code do?
#include &lt;bits/stdc++.h&gt;
using namespace std;
int main()
{
        double cheeseType = 10000, pepperJack = 5, provalone = 2;
        double tempCheese = cheeseType * ((pow((1 + pepperJack / 100), provalone)));
        double newCheese = tempCheese - cheeseType;
        cout &lt;&lt; "Output: " &lt;&lt; newCheese;
        return 0;
}
</t>
  </si>
  <si>
    <t>This code defines variables`cheeseType`,`pepperJack`, and`provalone`as double-precision floating-point numbers. It then assigns a value of`10000`to`cheeseType`,`5`to`pepperJack`, and`2`to`provalone`.
The code then calculates a new value of`cheeseType`using the formula`tempCheese = cheeseType * ((pow((1 + pepperJack / 100), provalone)))`. This formula calculates the output by multiplying`cheeseType`by the power of`provalone`times the function`pow((1 + pepperJack / 100), provalone)`, which calculates the power of`(1 + pepperJack / 100)`times`provalone`.
The code then subtracts the original value of`cheeseType`from the result,`tempCheese`, to get a new value of`newCheese`.
Finally, the code outputs the value of`newCheese`using the`cout`statement.</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</si>
  <si>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</si>
  <si>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</si>
  <si>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of calculating the compound interest for a given principal, rate, and time. The first code snippet declares variables for the principal, rate, and time as local variables within the scope of the`main`function. It then uses these variables to calculate the compound interest using the`pow`function, and finally prints the result to the console using the`cout`stream. The second code snippet also declares variables for the principal, rate, and time, and uses them to calculate the compound interest. It then prints the result to the console using the`cout`stream.</t>
  </si>
  <si>
    <t xml:space="preserve">Is the functionality of these pieces of code the same?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</si>
  <si>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both calculate the compound interest for a given principal, rate, and time.</t>
  </si>
  <si>
    <t xml:space="preserve">What does this piece of code do?
#include &lt;bits/stdc++.h&gt;
using namespace std;
int main()
{
        double principal = 10000, rate = 5, time = 2;
        int unusedInt = 15;
        string unusedString = "OpenAI";
        double A = principal * ((pow((1 + rate / 100), time)));
        double CI = A - principal;
        cout &lt;&lt; "Output: " &lt;&lt; CI;
        return 0;
}
</t>
  </si>
  <si>
    <t>This code calculates a compound interest amount for a given principal, interest rate, and time. It does so by performing the following calculation:
principal * ((pow((1 + rate/100), time)))
This line of code uses the`pow()`function to take the base 1 + rate/100 and raise it to the power time, which calculates the result of multiplying a number by itself that many times. The result is then multiplied by the principal to calculate the compound interest amount.
The code also declares some variables that are not used in the program, such as`unusedInt`and`unusedString`, but these variables are not relevant to the code's function. These variables could be removed without affecting the code's functionality.
Finally, the code prints the compound interest amount using the`cout`statement.</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</si>
  <si>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</si>
  <si>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</si>
  <si>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They both calculate the compound interest for a given principal, rate, and time. The only difference is that the code in the second example is written in a more concise and clear way.
The first example has a lot of unnecessary code and comments that add clutter to the program. The second example is much more readable and concise, making it easier to understand and maintain.</t>
  </si>
  <si>
    <t xml:space="preserve">Is the functionality of these pieces of code the same?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</si>
  <si>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have the same functionality. They both calculate the compound interest (CI) for a given principal amount, interest rate, and time.</t>
  </si>
  <si>
    <t xml:space="preserve">What does this piece of code do?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</si>
  <si>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This code is a C++ program that takes in the principal amount, interest rate, and time period as arguments and calculates the amount of money that will be lost when the rate of productivity drops to 5 in 2 minutes. The program then prints out the amount of money that will be lost, or the interest incurred, which is A - principal. Finally, the program prints out a message of concern to the user about the drop in productivity and suggests ways to reduce unnecessary breaks.</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</si>
  <si>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</si>
  <si>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</si>
  <si>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which is to calculate the compound interest. In the first code snippet, the formula used is A = P((1 + r)^t), where P is the principal, r is the rate of interest, and t is the time in years. In the second code snippet, the formula used is CI = P((1 + r)^t) - P, where CI is the compound interest, P is the principal, r is the rate of interest, and t is the time in years.</t>
  </si>
  <si>
    <t xml:space="preserve">Is the functionality of these pieces of code the same?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</si>
  <si>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code snippets is the same. They are both calculating the future value of a given principal amount, interest rate, and time period using the compound interest formula. In the first code, the principal is a variable called "population", the interest rate is a variable called "birth_rate", and the time period is a variable called "years". In the second code, the principal is a variable called "principal", the interest rate is a variable called "rate", and the time period is a variable called "time". The output in both cases is the future value of the compound interest for the given principal, interest rate, and time period.</t>
  </si>
  <si>
    <t xml:space="preserve">What does this piece of code do?
#include &lt;bits/stdc++.h&gt;
using namespace std;
int main()
{
        double population = 10000, birth_rate = 5, years = 2;
        double growth = population * ((pow((1 + birth_rate / 100), years)));
        double population_growth = growth - population;
        cout &lt;&lt; "Output: " &lt;&lt; population_growth;
        return 0;
}
</t>
  </si>
  <si>
    <t>This code computes the population growth rate for a given population, birth rate, and number of years. The formula for computing the population growth rate is:
population_growth = population * ((1 + birth_rate / 100)^years)
The code first declares variables for the population, birth rate, and number of years. It then uses the`pow()`function from C++'s standard library to raise the first term in the formula to the number of years. Finally, it prints the population growth rate to the console.</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</si>
  <si>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</si>
  <si>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</si>
  <si>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of calculating the compound interest of a principal amount after a specific period of time at a specific interest rate. The first code snippet uses a C++ trick to print the result to the console as a string containing "Compound interest is " followed by the result. The second snippet simply prints the result to the console.</t>
  </si>
  <si>
    <t xml:space="preserve">Is the functionality of these pieces of code the same?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</si>
  <si>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code snippets perform the same function. They calculate compound interest on a principal of $10000 at a rate of 5% for 2 years, and output the result. The main difference is that the first code snippet includes the literal characters "Compound interest is " in the output, while the second code snippet does not.</t>
  </si>
  <si>
    <t xml:space="preserve">What does this piece of code do?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t>
  </si>
  <si>
    <t>This code calculates the value of an investment after a period of time using the compound interest formula. It takes the values of the investment's principal, interest rate, and time period as inputs, and outputs the value of the final investment. The code uses the`pow()`function to calculate the value using the formula`A = principal * ((pow((1 + rate/100), time)))`, where`A`is the final investment value,`principal`is the initial investment amount,`rate`is the interest rate as a decimal, and`time`is the number of years the investment is held for.
The code then uses several`char`values to output a string "$ " followed by the investment's value, which is calculated as`A`-`principal`to give the net amount gained. This value will be output in scientific notation, with a power of 10 for each digit, and with a decimal point for each digit after the decimal point.</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</si>
  <si>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</si>
  <si>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</si>
  <si>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They are equivalent in functionality and result in the same compound interest value being calculated and output.</t>
  </si>
  <si>
    <t xml:space="preserve">Is the functionality of these pieces of code the same?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</si>
  <si>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both calculate the compound interest of a principal amount after a given time period at a stated interest rate.
In the first code, the compound interest is calculated by using the formula
```
A = principal * ((pow((1 + rate/100), time)))
```
and then subtracting the principal amount to get the final amount. In the second code, the compound interest is calculated by using the formula
```
A = principal * ((pow((1 + rate/100), time)))
CI = A - principal
```
The final result (CI) is the output of both pieces of code.</t>
  </si>
  <si>
    <t xml:space="preserve">What does this piece of code do?
#include &lt;bits/stdc++.h&gt;
using namespace std;
int main()
{
        double principal = (((((cos(0)*18452)-497)*0.5)/8977.5)+10000)-1 , rate = (1/9)+((3/4)*(4/3)) +(1/4) + 6 -1, time = 1+1;
        double A = principal * ((pow((1 + rate / 100), time)));
        double CI = A - principal;
        cout &lt;&lt; "Output: " &lt;&lt; CI;
        return 0;
}
</t>
  </si>
  <si>
    <t>This code calculates the result of a simple interest calculation using the formula: A = P((1 + r/100)^t) where P is the principal, r is the rate of interest, and t is the number of time periods. The code defines the principal, rate, and time variables and then uses the pow function to calculate A, the result of compounding the interest for t time periods. The CI variable is then calculated as the difference between A and principal, and the result (CI) is printed to the console.</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</si>
  <si>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</si>
  <si>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</si>
  <si>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printing the compound interest. The first code uses a`if`statement to check whether`principal`is equal to itself, which is redundant since`principal`is always equal to itself. The second code is a more compact and efficient way to print the compound interest.</t>
  </si>
  <si>
    <t xml:space="preserve">Is the functionality of these pieces of code the same?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</si>
  <si>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have identical functionality and output. They are computing the compound interest for a given principal, rate, and time period using the formula A = P((1 + r/100)^t) where P is the principal, r is the rate, and t is the time.</t>
  </si>
  <si>
    <t xml:space="preserve">What does this piece of code do?
#include &lt;bits/stdc++.h&gt;
using namespace std;
int main()
{
    double principal = 10000, rate = 5, time = 2;
    double A = principal * ((pow((1 + rate / 100), time)));
    double CI = A - principal;
    if (principal == principal) { 
        cout &lt;&lt; "Output: " &lt;&lt; CI;
    }
    if (false) { 
        cout &lt;&lt; "";
    }
    return 0;
}
</t>
  </si>
  <si>
    <t>This code calculates the value of an annuity, which is a series of payments made at specific intervals, such as monthly payments on a car loan. The code defines the variables "principal", which is the initial amount paid, "rate", which is the interest rate, and "time", which is the number of payments.
The code then uses a mathematical formula to calculate the value of the annuity as "A", which is the principal multiplied by the value of a geometric series, where the principal is multiplied by the value of a formula: (1 + rate / 100)^time.
The code then calculates the "CI", or the value of the annuity minus the principal, which is used to calculate the interest earned on the investment.
Finally, the code has an "if" statement that checks the value of "principal", and if it is true, it will print the value of "CI" to the console. If the "if" statement is false, the code will print an empty string.
The code then returns 0, which is a standard exit code for a C or C++ program.</t>
  </si>
  <si>
    <t xml:space="preserve">#include &lt;bits/stdc++.h&gt;
using namespace std;
int main()
{
        double principal = 10000, rate = 5, time = 2;
        double A;
        double CI;
        for(int _5 =9; _5&lt;20;_5++){
            A = principal * ((pow((1 + rate / 100), time)));
            CI = A - principal;
        }
        cout &lt;&lt; "Output: " &lt;&lt; CI;
        return 0;
}
</t>
  </si>
  <si>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</si>
  <si>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of calculating the compound interest on a principal amount for a given time period and interest rate.</t>
  </si>
  <si>
    <t xml:space="preserve">Is the functionality of these pieces of code the same?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</si>
  <si>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Both pieces of code perform the same compound interest calculation. The main difference is that the first piece of code uses a for loop to generate the compound interest, while the second piece of code uses a single compound interest calculation. Both pieces of code produce the same result.</t>
  </si>
  <si>
    <t xml:space="preserve">What does this piece of code do?
#include &lt;bits/stdc++.h&gt;
using namespace std;
int main()
{
        double principal = 10000, rate = 5, time = 2;
        double A;
        double CI;
        for(int _5 =9; _5&lt;20;_5++){
            A = principal * ((pow((1 + rate / 100), time)));
            CI = A - principal;
        }
        cout &lt;&lt; "Output: " &lt;&lt; CI;
        return 0;
}
</t>
  </si>
  <si>
    <t>This code calculates the future value of an investment after 2 years with an interest rate of 5%. The future value is calculated using a for loop that iterates from 9 to 20 with a step of 1. At each iteration, the future value is calculated with the following formula:A = principal * ((pow((1 + rate / 100), time)))The future value minus the initial investment is then output to the console:CI = A - principalThe program outputs the final value of the investment after 2 years.</t>
  </si>
  <si>
    <t xml:space="preserve">#include&lt;bits/stdc++.h&gt;
using namespace std;int main(){double principal=10000,rate=5,time=2;double A=principal*((pow((1+rate/100),time)));double CI=A-principal;cout&lt;&lt;"Output: "&lt;&lt;CI;return 0;}
</t>
  </si>
  <si>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</si>
  <si>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calculating compound interest using the formula A = P [ ( (1 + r/n)^n ) - 1 ] where A is the final amount, P is the principal amount, r is the rate per period and n is the number of periods.</t>
  </si>
  <si>
    <t xml:space="preserve">Is the functionality of these pieces of code the same?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</si>
  <si>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code examples is the same. They are calculating the compound interest for a given principal, rate, and time.</t>
  </si>
  <si>
    <t xml:space="preserve">What does this piece of code do?
#include&lt;bits/stdc++.h&gt;
using namespace std;int main(){double principal=10000,rate=5,time=2;double A=principal*((pow((1+rate/100),time)));double CI=A-principal;cout&lt;&lt;"Output: "&lt;&lt;CI;return 0;}
</t>
  </si>
  <si>
    <t>This code calculates the value of an investment after a certain period of time based on the principal amount, interest rate, and time. It takes the principal amount and interest rate as arguments, and calculates the future value of the investment using the formula:
* A = principal * ((1 + rate/100)^time)
The variable `CI` is then set to the difference between the total future value of the investment and the principal amount. Finally, the value of`CI`is displayed on the console using`cout`.</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</si>
  <si>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</si>
  <si>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</si>
  <si>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the compound interest of a principal amount after a given period of time at a certain interest rate. In the first code snippet, the compound interest is calculated iteratively and stored in a variable "A". In the second code snippet, the compound interest is calculated directly using mathematical expressions. Both pieces of code produce the same result and can be considered to achieve the same goal.</t>
  </si>
  <si>
    <t xml:space="preserve">Is the functionality of these pieces of code the same?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</si>
  <si>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Both pieces of code calculate compound interest on a principal amount, using a given interest rate and time. The code in the first snippet is longer and uses a different style, but the end result is the same.</t>
  </si>
  <si>
    <t xml:space="preserve">What does this piece of code do?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</si>
  <si>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This piece of code appears to be a simulation of an investment scenario. The code defines a variable`principal`as the initial amount of the investment, and a variable`rate`as the interest rate. The code then enters a loop that runs 2000 times, each time adding 0.5 to`principal`and 1 to`rate`, and subtracting 2 from`time`.
After the loop is complete, the code calculates the new value of`principal`as`principal * ((pow((1 + rate / 100), time)))`, and calculates the confidence interval as the difference between this new value and the original`principal`.
Finally, the code outputs a series of characters, possibly representing some visual representation of the confidence interval, followed by the confidence interval itself.
Note, however, that this code is not a complete program as it lacks a main function definition, which is the starting point of a program.</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</si>
  <si>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</si>
  <si>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</si>
  <si>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calculating compound interest using the formula`A = P ((1 + R/n)^t)`, where`P`is the principal amount,`R`is the interest rate,`n`is the number of compounding periods per year, and`t`is the number of years.
In the first code, the variable`unusedVar1`and`unusedVar2`are not used in the calculation and could be removed without affecting the result. In the second code, the variables`principal`,`rate`, and`time`have been replaced with more appropriate variable names and the calculation has been simplified. Both codes produce the same result.</t>
  </si>
  <si>
    <t xml:space="preserve">Is the functionality of these pieces of code the same?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</si>
  <si>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 two code snippets is different. The first code snippet computes the compound interest of a principal amount, using variables that are not being used. The second code snippet computes the compound interest of a principal amount using the variables`principal`,`rate`, and`time`.</t>
  </si>
  <si>
    <t xml:space="preserve">What does this piece of code do?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t>
  </si>
  <si>
    <t>This code calculates a present value using the formula`A = principal * ((pow((1 + rate/unusedVar2), time))`, where`principal`is the initial amount of money invested,`rate`is the interest rate per period,`time`is the number of periods,`unusedVar1`and`unusedVar2`are variables that are not used in the calculation. The variable`A`is then used to calculate the present value`CI`, which is the difference between the present value and the initial amount invested. The code then outputs`CI`to the console.</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</si>
  <si>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</si>
  <si>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</si>
  <si>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compound interest on a principal amount. The code in the first example is written in a way that may be difficult to understand and is not idiomatic C++, while the second example is written in a more clear and organized style that is more typical of C++ code.</t>
  </si>
  <si>
    <t xml:space="preserve">Is the functionality of these pieces of code the same?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</si>
  <si>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codes is the same. They both calculate compound interest using the formula A = P((1 + r/n)^n), where A is the final amount, P is the principal, r is the interest rate, and n is the number of times interest is compounded. In the first code, the principal is stored in a`double`variable`principal`and the interest rate and time are calculated using other variables. In the second code, the principal is stored in the`double`variable`A`and the other variables are defined separately. The compound interest is calculated by using the formula for`A`and subtracting`principal`from the result.</t>
  </si>
  <si>
    <t xml:space="preserve">What does this piece of code do?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t>
  </si>
  <si>
    <t>This code appears to be using a number of variables and mathematical operations, but it's unclear what the overall purpose of the code is without more context. Without knowing what the code is supposed to do, it's difficult to say what specific section of code does.</t>
  </si>
  <si>
    <t>#include &lt;bits/stdc++.h&gt;
using namespace std;
int main()
{
    double principal = 10000, rate = 5, time = 2;
    double A = principal * ((pow((1 + rate / 100), time)));
    double CI = A - principal;
    cout &lt;&lt; "Output: ";
    cout &lt;&lt; fixed &lt;&lt; setprecision(2) &lt;&lt; CI; 
    return 0;
}</t>
  </si>
  <si>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</si>
  <si>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of calculating the compound interest (CI) for a given principal, interest rate and time period.</t>
  </si>
  <si>
    <t xml:space="preserve">Is the functionality of these pieces of code the same?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</si>
  <si>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Both pieces of code calculate compound interest for a given principal, rate, and time.</t>
  </si>
  <si>
    <t xml:space="preserve">What does this piece of code do?
#include &lt;bits/stdc++.h&gt;
using namespace std;
int main()
{
    double principal = 10000, rate = 5, time = 2;
    double A = principal * ((pow((1 + rate / 100), time)));
    double CI = A - principal;
    cout &lt;&lt; "Output: ";
    cout &lt;&lt; fixed &lt;&lt; setprecision(2) &lt;&lt; CI; 
    return 0;
}
</t>
  </si>
  <si>
    <t>This code calculates the final value of an investment after a certain period, using a formula known as the compound interest formula. The variables`principal`,`rate`, and`time`represent the initial investment amount, the annual interest rate, and the length of the investment period respectively. The variable`A`represents the final value of the investment, and`CI`represents the compound interest earned on the investment. The code outputs the value of`CI`to the console using`cout`and a fixed number of decimal places.</t>
  </si>
  <si>
    <t xml:space="preserve">//This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t>
  </si>
  <si>
    <t xml:space="preserve">Do these pieces of code achieve the same goal?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</si>
  <si>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programs achieve the same goal, which is to calculate the new population to be added to Earth in the next 2 years, with a rate of death at 5 out of 20 and current population of 10000.
The first program uses a more mathematical approach while the second program uses the concept of compound interest to calculate the new population. Both programs are using different formulas to calculate the same result.
However, the second program uses a more compact notation and is easier to read.</t>
  </si>
  <si>
    <t xml:space="preserve">Is the functionality of these pieces of code the same?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</si>
  <si>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both calculate the new population to be added to Earth in the next 2 years, with a rate of death at 5 out of 20 and current population of 10000.</t>
  </si>
  <si>
    <t xml:space="preserve">What does this piece of code do?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t>
  </si>
  <si>
    <t>This code calculates the new population to be added to Earth in the next 2 years, with a rate of death at 5 out of 20 and current population of 10000. It does this by multiplying the current population by the exponential of the rate_of_death / 100, which is the probability (out of 100) that a person will die in a given year. This calculation assumes that the rate of death remains constant over time. The resulting number is then subtracted from the current population to get the new population. The output is "The new population added to Earth: 10000."</t>
  </si>
  <si>
    <t xml:space="preserve">//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t>
  </si>
  <si>
    <t xml:space="preserve">Do these pieces of code achieve the same goal?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</si>
  <si>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They both calculate the compound interest of a principal amount, rate of interest, and time period using the compound interest formula. Both codes produce the same result of compound interest.</t>
  </si>
  <si>
    <t xml:space="preserve">Is the functionality of these pieces of code the same?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</si>
  <si>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both calculate the compound interest on a principal amount, given a rate of interest and the time period for compound interest calculation.</t>
  </si>
  <si>
    <t xml:space="preserve">What does this piece of code do?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t>
  </si>
  <si>
    <t>This code calculates the compound interest on a given principal amount, rate of interest, and time period for compound interest calculation. The formula for compound interest is A = P(1 + r/n)^(nt), where P is the principal amount, r is the annual interest rate, n is the number of times that interest is compounded per year, and t is the time the money is invested for in years. In this case, we assume that interest is compounded once per year (n=1).
The code uses variables and functions from the standard C++ libraries, including the cmath library for mathematical functions and the iostream library for input and output. The main function first calculates compound interest using the calculateCompoundInterest function, then prints the result to the console using the standard library's output stream (std::cout). Finally, it returns a 0 value to indicate successful program execution.</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</si>
  <si>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</si>
  <si>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</si>
  <si>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 xml:space="preserve">
Yes, both pieces of code achieve the same goal. The first code takes in the inputs for base and powerRaised, and passes those inputs to the function`calculatePower`. The function then returns the calculated power, which is multiplied by the base and then passed to the`main`function. The`main`function then displays the calculated power to the user.
The second code also takes in the inputs for base and powerRaised, but instead of passing those values to the`calculatePower`function, it stores them in two variables. It then calls the`calculatePower`function, passing in the result of the calculation and the base. The function then returns the calculated power, which is stored by the second code and displayed to the user.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</si>
  <si>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</si>
  <si>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 xml:space="preserve">
Yes, the functionality of the two code examples is the same. Both code examples call a function called`calculatePower()`which takes two integer arguments (`base`and`powerRaised`) and returns the result of raising`base`to the`powerRaised`power. The`main()`function then reads in the two arguments from user input, calls the`calculatePower()`function, and displays the result.</t>
  </si>
  <si>
    <t xml:space="preserve">What does this piece of code do?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
</t>
  </si>
  <si>
    <t>This code is a program that allows the user to input two integers, result and base, and then calculates the power raised to the power of base. The code first defines a function that calculates the power raised to the power base, and then calls this function in the main function.</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</si>
  <si>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</si>
  <si>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</si>
  <si>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Yes, both pieces of code achieve the same goal. In both pieces of code, a function named "calculatePower" is defined that takes in two inputs: "base" and "powerRaised". The function calculates the power raised to the input "powerRaised" of the input "base", and returns the result. In the main function, the function is called with the inputs "base" and "powerRaised", and the result is printed to the console.</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</si>
  <si>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</si>
  <si>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The code is not the same. The first function calculates the power of a number, while the second function calculates the greatest common divisor (GCD) of two numbers.</t>
  </si>
  <si>
    <t xml:space="preserve">What does this piece of code do?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</si>
  <si>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This code defines a function named`calculatePower(int base, int powerRaised)`, which takes two integers`base`and`powerRaised`as arguments. The function implements Euclidean algorithm for calculating the greatest common divisor (GCD) of two numbers. The function first prompts the user to input two numbers and then calculates the GCD of the two numbers using the Euclidean algorithm. Finally, the function prints the GCD of the two numbers to the user.</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</si>
  <si>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</si>
  <si>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</si>
  <si>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
Yes, both pieces of code achieve the same goal. They both take two inputs, a base and an exponent, and return the calculated power using the formula: raised to the power base.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</si>
  <si>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</si>
  <si>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
No, the functionality of these two pieces of code is not the same.
The first piece of code, written in C++, is a function that takes two integers as input, the base and the exponent, and calculates the power of the base raised to the exponent using the calculatePower() function. The calculatePower() function recursively calculates the power raised to the exponent, and returns the final result.
The second piece of code, written in C++, is also a function that takes two integers as input, the helmet name and the team name, and calculates the power of the helmet name raised to the team name using the calculatePower() function. The calculatePower() function recursively calculates the power raised to the exponent, and returns the final result.
However, this function is not being used correctly. The function should be returning the power of the first argument raised to the second argument, but in the function it is returning the power of the second argument raised to the first argument. As a result, the output of the program is unpredictable.</t>
  </si>
  <si>
    <t xml:space="preserve">What does this piece of code do?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
</t>
  </si>
  <si>
    <t>This code is a program that calculates the power of two numbers. It takes two inputs, a helmet name and a team name, and uses the inputs to calculate the power using the following formula:
```
power(a, b) = (a^b)
```
The code includes a function called`calculatePower()`that takes two integer inputs,`helmetName`and`teamName`, and calculates their power using the above formula. The function recursively calls itself with increasing values of`helmetName`and`teamName`until`teamName`is zero. When`teamName`is zero, the function returns 1.
The main function first prompts the user for two inputs,`helmetName`and`teamName`, using the`cin`function. It then calls the`calculatePower()`function with the`helmetName`and`teamName`inputs, and assigns the return value of the function to a variable`confrenceName`. Finally, it outputs the value of`confrenceName`using`cout`.</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</si>
  <si>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</si>
  <si>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</si>
  <si>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Yes, both pieces of code achieve the same goal. They take a base and power and raise the base to the power, returning the result.</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</si>
  <si>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</si>
  <si>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The two pieces of code have the same functionality, as they both compute the given base raised to the specified power. However, the second version includes extraneous statements and variables that are not relevant to the functionality of the code. These extra statements and variables do not affect the outcome of the program, but they can cause confusion and make it more difficult to understand the purpose of the code.</t>
  </si>
  <si>
    <t xml:space="preserve">What does this piece of code do?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</si>
  <si>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This code is a simple example of a recursive function to calculate the power of a number. The`calculatePower`function takes two arguments:`base`and`powerRaised`. The`main`function first prompts the user for two input values using`cin`, one for`base`and one for`powerRaised`. It then calls the`calculatePower`function with these two input values, and saves the returned value to a local variable`result`. Finally, it prints the`result`variable to the console.
The`calculatePower`function itself is a recursive function, which means that it calls itself. In this case, if the`powerRaised`argument is not equal to 0, it calls itself again with the`base`argument multiplied by the result of calling itself with the`base`argument and the`powerRaised`argument decreased by 1. This continues until the`powerRaised`argument is equal to 0, at which point the function returns 1.
The code therefore calculates the power of a number by repeatedly multiplying the number by itself until the specified power is reached.</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</si>
  <si>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</si>
  <si>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</si>
  <si>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 xml:space="preserve">
Yes, both pieces of code achieve the same goal. Both pieces of code take a base number and a power to the base (e.g. 2^3 = 8), and calculate the result of the power raised to the base. The function "calculatePower" is called from the main program, and returns the calculated result.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</si>
  <si>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</si>
  <si>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 xml:space="preserve">
The functionality of both codes is the same. They both use the`calculatePower`function to calculate the power raised to a base power.
However, in the second code, there is a message that is printed out before the`calculatePower`function is called, and after the function is called. This does not affect the functionality of the code, but is simply an extra feature that is not present in the first code.</t>
  </si>
  <si>
    <t xml:space="preserve">What does this piece of code do?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
</t>
  </si>
  <si>
    <t>This code is a C++ program that takes in two inputs from the user, a base number and a power of that number. The program then calls the`calculatePower`function, which calculates and returns the power of the base number raised to the power specified by the second input. The`main`function then prints the result to the screen.</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</si>
  <si>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</si>
  <si>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</si>
  <si>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
Yes, both pieces of code achieve the same goal. They take a first and second input, respectively, base and powerRaised, and calculate the result of the function base^powerRaised. The first function does this by calling the function calculatePower, while the second function does this by calling the function factorial.</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</si>
  <si>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</si>
  <si>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
The functionality of both pieces of code is the same, they are calculating the result of a function based on certain input parameters. However, there are slight differences between the two.
In the first code, the calculatePower function takes two parameters: base and powerRaised, and returns the result of raising base to the power powerRaised. In the second code, the factorial function takes two parameters: base and goal, and returns the result of raising base to the goal times.
Both functions use a recursive approach, which means that the function calls itself repeatedly until it reaches a base case. In the first code, the base case is reached when the powerRaised parameter is equal to 0, and in the second code, the base case is reached when the goal is 0. In both cases, the function returns 1.</t>
  </si>
  <si>
    <t xml:space="preserve">What does this piece of code do?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
</t>
  </si>
  <si>
    <t>This code takes two inputs from the user, the first being an integer representing the initial number in the factorial calculation, and the second being an integer representing the desired goal of the factorial calculation (i.e. the desired number of recursive calls to the`factorial`function).
The code then calls the`factorial`function, passing in the initial number and the goal. The`factorial`function is a recursive function that calculates and returns the product of the arguments, with the base being the initial number and the goal being the recursion depth. The function stops when the goal is equal to zero, returning 1.
The`main`function then prints the calculated factorial result to the console.</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</si>
  <si>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</si>
  <si>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</si>
  <si>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Yes, both pieces of code achieve the same goal. The first piece of code uses a more standard approach, while the second piece of code uses a different approach that might not be as intuitive or easy to read. Both pieces of code call the same function, calculatePower, with the same arguments, base and powerRaised, and both output the result.</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</si>
  <si>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</si>
  <si>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No, the functionality of the two code snippets is not the same.
In the first code snippet, the function "calculatePower" takes two integer arguments, "base" and "powerRaised", and returns an integer result. The function is called in the main function with two integer inputs and the result is then printed to the console.
In the second code snippet, the function "calculatePower" takes two integer arguments, "base" and "powerRaised", and returns an integer result. However, in the main function, the variable "powerRaised" is not passed as a normal integer, but is instead populated by user input. It is not clear how this user input is converted to an integer and passed to the function "calculatePower". Additionally, the output in the second snippet includes special characters that are not explained, such as "char" and "static_cast".</t>
  </si>
  <si>
    <t xml:space="preserve">What does this piece of code do?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</si>
  <si>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This code defines a function called`calculatePower`, which takes two integer arguments`base`and`powerRaised`.
The function first checks if the`powerRaised`argument is not equal to 0. If it is, it multiplies`base`with the result of calling`calculatePower`with the`base`argument and the`powerRaised-1`argument. This process repeats until the`powerRaised`argument is equal to 0, at which point the function returns 1.
In the main function, the code first reads an integer from the standard input using the`cin`object and stores it in the`base`variable. It then calls the`calculatePower`function with the`base`and`powerRaised`arguments, and stores the result in the`result`variable.
The final part of the code prints some characters to the output stream, followed by the`result`variable.
Overall, this code calculates the power (or exponent) of an integer raised to a power, using the`calculatePower`function.</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</si>
  <si>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</si>
  <si>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</si>
  <si>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
Yes, both pieces of code achieve the same goal. Both pieces of code take two inputs, a base and a power raised, and calculate the result using a recursive function. The function takes the base and the power raised as arguments, and returns the result after recursively calling the function with the next lower power of two.</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</si>
  <si>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</si>
  <si>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
No, the functionality of these two pieces of code is not the same. The first code snippet is a simple implementation of the power function for integers, which takes in two arguments: the base and the exponent, and returns the result of the base raised to the power given by the exponent. The second code snippet appears to be a malformed program with invalid syntax and logic.</t>
  </si>
  <si>
    <t xml:space="preserve">What does this piece of code do?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
</t>
  </si>
  <si>
    <t>This code defines a function called`calculatePower`that takes two arguments,`base`and`powerRaised`. The function calculates the power of`base`raised to the power`powerRaised`using the formula`base^powerRaised`.
The main function first inputs two values,`base`and`powerRaised`, and passes them to the`calculatePower`function. The`calculatePower`function then calculates the power and returns a value. The main function then displays the output using the`cout`statement.
The final line in the main function uses an expression that does not appear to have a purpose in the context of the code. This line returns a value of 2/3, but it does not appear to have any effect on the program.</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</si>
  <si>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</si>
  <si>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</si>
  <si>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Yes, both pieces of code achieve the same goal, which is to take two inputs from the user (`base`and`powerRaised`), use the`calculatePower`function to calculate the result, and print the result to the console. The only difference is the indentation and structure of the code. The first one uses`if`and`else`statements, while the second uses a`true`condition in the`if`statement.</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</si>
  <si>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</si>
  <si>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The functionality of both pieces of code is the same. Both pieces of code take a base integer and a power raised integer as inputs, and both return the result after calling a function called "calculatePower" that calculates the power raised to the base. The only difference is the syntax and formatting of the code.</t>
  </si>
  <si>
    <t xml:space="preserve">What does this piece of code do?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</si>
  <si>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This code defines two functions:`main`and`calculatePower`. The`main`function takes two integer inputs,`base`and`powerRaised`, using the standard input streams`cin`. It then calls the`calculatePower`function with these two inputs, which returns the result of the given base being raised to the power of`powerRaised`. Finally, the`main`function prints the result to the standard output stream`cout`.</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</si>
  <si>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</si>
  <si>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</si>
  <si>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
Yes, both code snippets achieve the same goal. However, the second code snippet could be improved by initializing the`result`variable to 1 outside the`for`loop, and by moving the`cout`statement outside the loop.</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</si>
  <si>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</si>
  <si>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
No, the functionality of these pieces of code is not the same. The first piece of code correctly calculates the power raised to the input base to the input power raised, while the second piece of code has an infinite loop in calculatePower() that will never return.</t>
  </si>
  <si>
    <t xml:space="preserve">What does this piece of code do?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
</t>
  </si>
  <si>
    <t>This code is using the C++ programming language.
The code defines a function called "calculatePower" that takes two integer arguments, "base" and "powerRaised". The function uses a for loop to iterate powerRaised times, calling the "calculatePower" function recursively with each iteration of powerRaised.
In the main function, the code first prompts the user to input a base and powerRaised value, and then calls the "calculatePower" function recursively with the input values.
The "calculatePower" function uses a for loop to iterate powerRaised times, calling the "calculatePower" function recursively with each iteration of powerRaised. If the powerRaised value is not 0, the function calculates the power recursively using the "calculatePower" function, multiplying the base by the result of the recursive call. If the powerRaised value is 0, the function returns 1.
Overall, this code is designed to calculate the power of a given base raised to a powerRaised value.</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</si>
  <si>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</si>
  <si>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</si>
  <si>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Yes, both pieces of code achieve the same goal of calculating the power (also called exponentiation) of a number. The function`calculatePower`is defined in both cases, and it is called within the main function with the required arguments. The result of the function call is returned and printed by the main function.</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</si>
  <si>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</si>
  <si>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Yes, both codes have the same functionality. They perform the same calculations and return the same results.</t>
  </si>
  <si>
    <t xml:space="preserve">What does this piece of code do?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</si>
  <si>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This code defines a function`calculatePower`that takes in two arguments:`base`and`powerRaised`. The function recursively calculates the power of`base`raised to`powerRaised`. The function first checks if the`powerRaised`is not equal to zero. If it is, it multiplies`base`with the return value of the function`calculatePower`, but this time with the`powerRaised`minus one. This is repeated until the`powerRaised`is equal to zero, in which case the function returns 1.
In the main function, the user is asked to input the base and power raised. The function`calculatePower`is then called with the input base and input power raised. The function calculates the result, and the output is displayed. The function returns 0, which indicates successful program termination.</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</si>
  <si>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</si>
  <si>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</si>
  <si>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 xml:space="preserve">
Yes, both pieces of code appear to achieve the same goal, which is to calculate the power of an integer base raised to a positive integer powerRaised. The code in each file appears to be functionally equivalent, but may have some stylistic differences.</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</si>
  <si>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</si>
  <si>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 xml:space="preserve">
No, the two pieces of code have different functionality. The first code snippet is a simple C++ program that takes two inputs from the user and uses a function called "calculatePower" to calculate the result. The second code snippet is a garbled mess of code that does not perform any calculations or meaningful operations.</t>
  </si>
  <si>
    <t xml:space="preserve">What does this piece of code do?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
</t>
  </si>
  <si>
    <t>This code is for a program that takes a base and power raised as input and outputs the result. The main function first outputs some character values (which are not relevant to the functioning of the program), then reads in the values for the base and power raised. It then calls the calculatePower function with the input values, which recursively calculates the result and returns it. The main function then outputs the result and terminates the program.</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</si>
  <si>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</si>
  <si>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</si>
  <si>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 xml:space="preserve">
Yes, both pieces of code achieve the same goal. They both take two input values, a base and a power raised, and calculate the result using the formula base^powerRaised. The first code uses a more traditional approach, where the main function calls to a separate function, calculatePower, to do the calculation. The second code uses a loop and unnecessary math inside the loop to do the same calculation.</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</si>
  <si>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</si>
  <si>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 xml:space="preserve">
The two pieces of code have the same functionality, but they differ in how they implement that functionality. The first piece of code uses a function that takes the base and the power as arguments and returns the result of the base raised to the power. The second piece of code uses a loop to iteratively call the function with the base incremented by 10 and the power decremented by 1, until it reaches the base 10 and the power 0.</t>
  </si>
  <si>
    <t xml:space="preserve">What does this piece of code do?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
</t>
  </si>
  <si>
    <t>This code defines a function`calculatePower(int base, int powerRaised)`that takes two arguments:`base`and`powerRaised`. The function calculates the power of`base`raised to the power of`powerRaised`. If`powerRaised`is not equal to zero, the function recursively calls itself to raise`base`to the power of`powerRaised - 1`.
In the main function, the code takes two integer inputs`base`and`powerRaised`from the user. The code then calls`calculatePower()`with`base`and`powerRaised`.
The code then defines two variables`unusedOne`and`unusedZero`, which are used in the main function just before calling`calculatePower()`, but these variables are not used in the function.
Finally, the code includes a for loop that calls`calculatePower()`with`base + unusedZero`and`powerRaised - unusedOne + unusedOne`, but this is unnecessary math as`calculatePower()`is already being called with`base`and`powerRaised`.
The for loop is run once, and the result of`calculatePower()`is printed to the screen.
Overall, this code defines a function`calculatePower()`that takes a base and a power of that base, and recursively raises the base to the power of`powerRaised`.</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</si>
  <si>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</si>
  <si>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</si>
  <si>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
Yes, these two pieces of code achieve the same goal. Both pieces of code take a base number and an exponent number as input, and return the calculated power of the base number raised to the exponent.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</si>
  <si>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</si>
  <si>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
Yes, the functionality of the two code snippets is the same. Both functions take in two integer values, a base and a power to which it is being raised, and return the result of raising the first value to the second.</t>
  </si>
  <si>
    <t xml:space="preserve">What does this piece of code do?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
</t>
  </si>
  <si>
    <t>This code is a simplified version of a Pig Latin translator. It takes in two strings (`שֵׁם`and`modlitwa`) as input and converts them to the Pig Latin language.
In Pig Latin, the first consonant or consonant cluster is moved to the end of the word, followed by "ay". For example, the word "apple" would become "apple-ay".
The code first prompts the user to enter their name (`שֵׁם`), and then prompts them to enter a word in the Pig Latin language (`modlitwa`). It then calls the`查找文件`function, which takes in the values of`שֵׁם`and`modlitwa`. This function performs a recursive search for the word, moving the first consonant to the end of the word and adding "ay". It then uses the return value of the function to multiply it with itself, and performs the same search again. This process is repeated until the word is found or until it runs out of space.
The resulting string is then output to the console, along with the input strings.
Please note that this code is not formatted correctly and there are some issues in it.</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</si>
  <si>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</si>
  <si>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</si>
  <si>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Yes, both codes achieve the same goal.</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</si>
  <si>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</si>
  <si>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
Yes, the functionality of these two code snippets is the same. Both define a function called`calculatePower`that takes two arguments: a base and an exponent. The function recursively calculates the power raised to the given exponent using the base as the numerator. Both code snippets use the`calculatePower`function in the main function to prompt the user to input a base and an exponent, and then display the result.</t>
  </si>
  <si>
    <t xml:space="preserve">What does this piece of code do?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</si>
  <si>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This code defines a function`calculatePower`, which takes two arguments:`base`and`powerRaised`. The function calculates the power of`base`to the power of`powerRaised`using recursion. The function also accepts a base and a power as an argument, and recursively calculates the power raised to the base using the formula`base^powerRaised=(base*base^(powerRaised-1))`. The function finally returns the result.
In the main function, the user is asked to input the base and power raised, which are then passed to the`calculatePower`function. The`calculatePower`function calculates the power and returns the result. Finally, the result is displayed to the user.</t>
  </si>
  <si>
    <t>//This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</si>
  <si>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</si>
  <si>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 xml:space="preserve">
Yes, both pieces of code achieve the same goal of recursively calculating a numeric value based on a set of input parameters. Both pieces of code use a base value, a power raised value, and a recursive function to calculate the output value. The function recursively calls itself until it reaches the base case of 0, at which point it returns the calculated value. The only difference is in the specific values being calculated and the name of the function.</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</si>
  <si>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</si>
  <si>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 xml:space="preserve">
Yes, the functionality of these two pieces of code is the same. They are both recursive functions that return the result of a calculation based on input values. In the case of the "calculatePower" function, the calculation involves multiplying a base number by itself a number of times based on a second input value. In the case of the "findFibonacci" function, the calculation involves multiplying a starting number by itself a number of times based on a second input value. The recursion in both functions is used to repeatedly call the function with updated input values until the base case is reached, at which point the final result is returned.</t>
  </si>
  <si>
    <t xml:space="preserve">What does this piece of code do?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
</t>
  </si>
  <si>
    <t>This code calculates the nth Fibonacci number, where n is the specified start and end values. The`findFibonacci()`function takes two parameters, the start and end values, and returns the corresponding Fibonacci number.</t>
  </si>
  <si>
    <t xml:space="preserve">//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</si>
  <si>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</si>
  <si>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They achieve the same goal, but the first version uses a function that calculates the power recursively, while the second version uses a for loop to calculate the power iteratively. Both functions accept 2 parameters: the base and the power to which the base is to be raised. The function in the second version uses a for loop to calculate the power iteratively, while the first version uses a recursive approach.</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</si>
  <si>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</si>
  <si>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Yes, both programs have the same functionality. Both programs take two inputs from the user, a base and power raised, and calculate the power of the base number raised to the power. They do this using a recursive function, which calls itself repeatedly to calculate the power raised to the base number.</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</si>
  <si>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</si>
  <si>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This code defines a function`calculatePower`that recursively calculates the power (raised to a power) of a number. It takes two inputs, the base number and the power raised, and returns a value for the base number raised to the power.
The`main`function of the program takes the user's input for the base number and the power raised and passes them to the`calculatePower`function. The function calculates the power and returns the value, which is then printed to the screen.
The code uses`std::cout`to print the output and`std::cin`to read the input.</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</si>
  <si>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</si>
  <si>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</si>
  <si>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 xml:space="preserve">
Yes, both pieces of code achieve the same goal. They prompt the user to enter two numbers, multiply them, and then display the product. The only difference is that one code uses`cin &gt;&gt; product &gt;&gt; num1`to prompt the user for the values, and the other code uses`cin &gt;&gt; num1 &gt;&gt; num2`. Both pieces of code work correctly, so you can choose which one you prefer.</t>
  </si>
  <si>
    <t>Is the functionality of these pieces of code the same?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</si>
  <si>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 xml:space="preserve">
Yes, the functionality of these two pieces of code is the same. Both pieces of code take two double values as input, multiply them, and display the product on the screen. The only difference is in the sequence of operations and the variables used. In the first code, the user inputs the product first, followed by the two numbers being multiplied, while in the second code, the user inputs the two numbers being multiplied first, and then the product is displayed.</t>
  </si>
  <si>
    <t xml:space="preserve">What does this piece of code do?
#include &lt;iostream&gt;
using namespace std;
int main() {
  double product, num1, num2;
  cout &lt;&lt; "Input: ";
  cin &gt;&gt; product &gt;&gt; num1;
  num2 = product * num1;
  cout &lt;&lt; "Output " &lt;&lt; num2;
  return 0;
}
</t>
  </si>
  <si>
    <t>This code defines a main function that takes two double-precision floating-point numbers as input, multiplies them, and outputs the result.</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</si>
  <si>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</si>
  <si>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</si>
  <si>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calculate and print the nth Fibonacci number where n is the sum of the two integer inputs read from the console. The first code uses double variables for storing the inputs and the product, while the second code uses integers.</t>
  </si>
  <si>
    <t>Is the functionality of these pieces of code the same?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</si>
  <si>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 xml:space="preserve">
Yes, the functionality of these two pieces of code is the same. Both pieces of code take two integer inputs from the user, calculate the nth Fibonacci number, and print the result. The only difference between the two is that the variable names in the second piece of</t>
  </si>
  <si>
    <t xml:space="preserve">What does this piece of code do?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</si>
  <si>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This code is a program that calculates the nth Fibonacci number, where n is the sum of the two inputs num1 and num2. It uses variables`num1`,`num2`, and`product`to store the two integer inputs and the Fibonacci number, respectively. The program then requests user input for the number of elements in the Fibonacci sequence (represented by the sum of the two inputs) using`cin&gt;&gt;num1&gt;&gt;num2`. Finally, the program calculates the Fibonacci number using`product = num1 * num2`, and then prints the result using`cout&lt;&lt;"Output: "&lt;&lt;product`.</t>
  </si>
  <si>
    <t>#include &lt;iostream&gt;
using namespace std;
int main() {
  double letter, color, color_letter_combo;
  cout &lt;&lt; "Input: ";
  cin &gt;&gt; letter &gt;&gt; color;
  color_letter_combo = letter * color;  
  cout &lt;&lt; "Output: " &lt;&lt; color_letter_combo;    
  return 0;
}</t>
  </si>
  <si>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</si>
  <si>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 xml:space="preserve">
Yes, both code snippets achieve the same goal. Both code snippets take two double values as input and multiply them, then display the result.</t>
  </si>
  <si>
    <t>Is the functionality of these pieces of code the same?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</si>
  <si>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 xml:space="preserve">
Yes, the functionality of the two code snippets is the same. Both code snippets receive two double values as input from the user, multiply those values, and then print the result.</t>
  </si>
  <si>
    <t xml:space="preserve">What does this piece of code do?
#include &lt;iostream&gt;
using namespace std;
int main() {
  double letter, color, color_letter_combo;
  cout &lt;&lt; "Input: ";
  cin &gt;&gt; letter &gt;&gt; color;
  color_letter_combo = letter * color;  
  cout &lt;&lt; "Output: " &lt;&lt; color_letter_combo;    
  return 0;
}
</t>
  </si>
  <si>
    <t>This code is a program that reads in two inputs,`letter`and`color`, from the standard input (`cin`). It then computes the product of the two variables,`color_letter_combo`, and prints the result to the standard output (`cout`). The`return 0`at the end of the program is the function's return value, which is commonly used in C and C++ to indicate successful program execution.</t>
  </si>
  <si>
    <t xml:space="preserve">#include &lt;iostream&gt;
using namespace std;
int main() {
  double num1, num2, product;
  int unusedInt = 100; 
  string unusedString = "GPT"; 
  cout &lt;&lt; "Input: ";
  cin &gt;&gt; num1 &gt;&gt; num2;
  product = num1 * num2;  
  cout &lt;&lt; "Output: " &lt;&lt; product;    
  return 0;
}
</t>
  </si>
  <si>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</si>
  <si>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 xml:space="preserve">
Yes, both codes achieve the same goal. Both codes take two double values as input from the user, multiply them, and display the result. The only difference is that in the first code, the author has included two unused variables (`unusedInt` and`unusedString`) and a comment stating that they are unused, while in the second code, the author has not included any unused variables or comments. However, both codes are equally valid and achieve the same goal.</t>
  </si>
  <si>
    <t>Is the functionality of these pieces of code the same?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</si>
  <si>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 xml:space="preserve">
Yes, the functionality of these two pieces of code is the same. Both pieces of code use double variables num1 and num2, and both calculate the product of these variables using the product = num1 * num2; line. Both pieces of code also use cout statements to display the input and output values.</t>
  </si>
  <si>
    <t xml:space="preserve">What does this piece of code do?
#include &lt;iostream&gt;
using namespace std;
int main() {
  double num1, num2, product;
  int unusedInt = 100; 
  string unusedString = "GPT"; 
  cout &lt;&lt; "Input: ";
  cin &gt;&gt; num1 &gt;&gt; num2;
  product = num1 * num2;  
  cout &lt;&lt; "Output: " &lt;&lt; product;    
  return 0;
}
</t>
  </si>
  <si>
    <t>This code is a program that calculates the product of two numbers entered by the user. The program reads in two double-precision floating-point numbers from standard input (`cin`), multiplies them together, and writes the result to standard output (`cout`). The variables`num1`,`num2`, and`product`are used to store the values of the two numbers and their result.
The unused variables`unusedInt`and`unusedString`are defined but do not have any effect on the program's behavior. They are only present to demonstrate the syntax for defining variables in C++.
The program returns a value of 0, which indicates that it completed successfully.</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</si>
  <si>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</si>
  <si>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</si>
  <si>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 xml:space="preserve">
Yes, both programs achieve the same goal. They prompt the user to input two numbers, multiply them, and then print their product.</t>
  </si>
  <si>
    <t>Is the functionality of these pieces of code the same?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</si>
  <si>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 xml:space="preserve">
Yes, both code snippets perform the same function, which is to input two double values (num1 and num2), multiply them, and display the result. However, the second code snippet is slightly shorter and more efficient, as it does not include the additional output statements and comments in the first version.</t>
  </si>
  <si>
    <t xml:space="preserve">What does this piece of code do?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t>
  </si>
  <si>
    <t>This code is a simple C++ program that prompts the user to input two numbers, then displays the two halves of the multiplied numbers, along with the product of the two numbers, and finally the product of the two numbers.</t>
  </si>
  <si>
    <t>#include &lt;iostream&gt;
using namespace std;
int main() {
  double load_amount, interest_rate, amountOwed;
  cout &lt;&lt; "Input: ";
  cin &gt;&gt; load_amount &gt;&gt; interest_rate;
  amountOwed = load_amount * interest_rate;  
  cout &lt;&lt; "Output: " &lt;&lt; amountOwed;    
  return 0;
}</t>
  </si>
  <si>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</si>
  <si>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 xml:space="preserve">
Yes, these two pieces of code achieve the same goal. Both pieces of code take in two double values and compute their multiplication, then print the result to the console.</t>
  </si>
  <si>
    <t>Is the functionality of these pieces of code the same?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</si>
  <si>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 xml:space="preserve">
Yes, the functionality is the same. Both pieces of code are reading in two double values and performing a multiplication operation on them, and then printing the result. The only difference is the type of input values (one for loan information and one for numbers) and the type of output value.</t>
  </si>
  <si>
    <t xml:space="preserve">What does this piece of code do?
#include &lt;iostream&gt;
using namespace std;
int main() {
  double load_amount, interest_rate, amountOwed;
  cout &lt;&lt; "Input: ";
  cin &gt;&gt; load_amount &gt;&gt; interest_rate;
  amountOwed = load_amount * interest_rate;  
  cout &lt;&lt; "Output: " &lt;&lt; amountOwed;    
  return 0;
}
</t>
  </si>
  <si>
    <t>This code takes two inputs from the user,`load_amount`and`interest_rate`, and calculates the amount owed by multiplying`load_amount`by`interest_rate`. The resulting value is then output to the console using the`cout`statement. The code then returns from the`main`function, which terminates the program.</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</si>
  <si>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</si>
  <si>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</si>
  <si>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 xml:space="preserve">
Yes, both pieces of code achieve the same goal. They prompt the user to input two numbers, multiply them, and print the product. The only difference is that the first piece of code displays a string consisting of characters before prompting the user to input the numbers, while the second piece of code displays an empty string before prompting the user to input the numbers.</t>
  </si>
  <si>
    <t>Is the functionality of these pieces of code the same?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</si>
  <si>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 xml:space="preserve">
Yes, the functionality of the two pieces of code is the same. They both prompt the user to input two numbers, multiply them, and then display the product.</t>
  </si>
  <si>
    <t xml:space="preserve">What does this piece of code do?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</si>
  <si>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This code defines a C++ program that reads in two double-precision floating-point numbers from standard input using the`cin`input stream object and then multiplies them together using the`*`operator. The resulting product is then printed out using`cout`.
The program also prints out some specific text before reading in the numbers. The text consists of a series of ASCII characters, some of which are control characters, and it is not clear what purpose it serves.</t>
  </si>
  <si>
    <t>#include &lt;iostream&gt;
using namespace std;
int main() {
  double num1, num2, product;
  cout &lt;&lt; "Input: ";
  cin &gt;&gt; num1 &gt;&gt; num2;
  product = (num1+(1/9)) * (num2+(1/3));  
  cout &lt;&lt; "Output: " &lt;&lt; product;    
  return 0;
}</t>
  </si>
  <si>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</si>
  <si>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calculate the product of the two numbers entered by the user.</t>
  </si>
  <si>
    <t>Is the functionality of these pieces of code the same?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</si>
  <si>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 xml:space="preserve">
Yes, the functionality of the two code snippets is the same. Both snippets read in two double values num1 and num2 using the`&gt;&gt;`operator, and compute their product. The product value is then output using the`&lt;&lt;`operator. The only difference is in the second code snippet, the product of num1 and num2 is computed directly, while in the first code snippet, an additional computation involving adding 1/9 to num1 and adding 1/3 to num2 is performed before computing the product.</t>
  </si>
  <si>
    <t xml:space="preserve">What does this piece of code do?
#include &lt;iostream&gt;
using namespace std;
int main() {
  double num1, num2, product;
  cout &lt;&lt; "Input: ";
  cin &gt;&gt; num1 &gt;&gt; num2;
  product = (num1+(1/9)) * (num2+(1/3));  
  cout &lt;&lt; "Output: " &lt;&lt; product;    
  return 0;
}
</t>
  </si>
  <si>
    <t>This code defines a simple C++ program that reads in two double-precision floating-point numbers from standard input (cin), multiplies them together, and prints the result to standard output (cout). The variable "product" is used to store the result of the multiplication, and the code uses a C++ ternary operator (`?:`) to simplify the output statement.</t>
  </si>
  <si>
    <t xml:space="preserve">#include &lt;iostream&gt;
using namespace std;
int main() {
  double num1, num2, product;
  if (true) { 
    cout &lt;&lt; "Input: ";
  }
  cin &gt;&gt; num1 &gt;&gt; num2;
  product = num1 * num2;  
  if (product == product) { 
    cout &lt;&lt; "Output: " &lt;&lt; product;    
  }
  return 0;
}
</t>
  </si>
  <si>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</si>
  <si>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 xml:space="preserve">
Both pieces of code appear to achieve the same goal: accepting two double values from the user and outputting their product. However, the implementation is different.
In the first piece of code, the condition`if (true)`is used in order to output the prompt`Input: `. This is unnecessary and can be removed.
In the second piece of code, the prompt is output after the`cin`statement, which is more logical and concise.</t>
  </si>
  <si>
    <t>Is the functionality of these pieces of code the same?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</si>
  <si>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 xml:space="preserve">
Yes, the functionality of these two pieces of code is the same. Both pieces of code read in two double values, multiply them together, and then print the result of the multiplication. The only difference is the placement of the `cout` and `cin` statements within the code.</t>
  </si>
  <si>
    <t xml:space="preserve">What does this piece of code do?
#include &lt;iostream&gt;
using namespace std;
int main() {
  double num1, num2, product;
  if (true) { 
    cout &lt;&lt; "Input: ";
  }
  cin &gt;&gt; num1 &gt;&gt; num2;
  product = num1 * num2;  
  if (product == product) { 
    cout &lt;&lt; "Output: " &lt;&lt; product;    
  }
  return 0;
}
</t>
  </si>
  <si>
    <t>This code is a simple C++ program that inputs two numbers from the user and calculates their product. It then checks if the product is equal to itself (i.e., if it is a "perfect square"), and if it is, it prints the product to the console. The code uses the`cout`and`cin`objects from the standard input/output library (`iostream`) to input and output values, respectively. The`if`statements are used to control the execution flow, and the`double`type is used to store the floating-point numbers.</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</si>
  <si>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</si>
  <si>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</si>
  <si>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 xml:space="preserve">
Yes, both code snippets achieve the same goal. They both take two double values as input, multiply them together, and print the result.</t>
  </si>
  <si>
    <t>Is the functionality of these pieces of code the same?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</si>
  <si>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 xml:space="preserve">
Yes, the functionality of these two pieces of code is the same. Both pieces of code take in two double values, num1 and num2, as input, and compute their product, which is stored in the variable product. Both pieces of code then display the product as the output. The only difference is that in the first piece of code, the product is computed using a nested for loop, whereas in the second piece of code, the product is computed using a single line of code.</t>
  </si>
  <si>
    <t xml:space="preserve">What does this piece of code do?
#include &lt;iostream&gt;
using namespace std;
int main() {
  double num1, num2, product;
  cout &lt;&lt; "Input: ";
  cin &gt;&gt; num1 &gt;&gt; num2;
    for(int duece = num1*num2; duece&gt; 0; duece -=num2){
        for(int numero = num1*num2; numero&gt;0; numero-=num1){
            product = num1 * num2;  
        }
    }
  cout &lt;&lt; "Output: " &lt;&lt; product;
  return 0;
}
</t>
  </si>
  <si>
    <t>This code is written in C++ and it appears to input two double values, num1 and num2, from the user. It then appears to iterate over the product of these values using the variables`duece`and`numero`. Finally, it outputs the result to the console.</t>
  </si>
  <si>
    <t xml:space="preserve">#include&lt;iostream&gt;
using namespace std;int main(){double num1,num2,product;cout&lt;&lt;"Input: ";cin&gt;&gt;num1&gt;&gt;num2;product=num1*num2;cout&lt;&lt;"Output: "&lt;&lt;product;return 0;}
</t>
  </si>
  <si>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</si>
  <si>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 xml:space="preserve">
Yes, both code snippets achieve the same goal, which is to read in two double values from the user, multiply them, and print the result. The syntax may be slightly different, but the functionality is the same.</t>
  </si>
  <si>
    <t>Is the functionality of these pieces of code the same?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</si>
  <si>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 xml:space="preserve">
Yes, both pieces of code have identical functionality. They input two double values, multiply them together, and output the result.</t>
  </si>
  <si>
    <t xml:space="preserve">What does this piece of code do?
#include&lt;iostream&gt;
using namespace std;int main(){double num1,num2,product;cout&lt;&lt;"Input: ";cin&gt;&gt;num1&gt;&gt;num2;product=num1*num2;cout&lt;&lt;"Output: "&lt;&lt;product;return 0;}
</t>
  </si>
  <si>
    <t>This code is a simple C++ program that uses cin and cout to input and output two double-precision floating-point numbers, num1 and num2, respectively, and then multiplies them using the operator*() to get the product. The result is then output using cout. The program then returns 0, which is the equivalent of "success" in C++. This means that the program executed without error.</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</si>
  <si>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</si>
  <si>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</si>
  <si>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input two double numbers from the user, multiply them, and display the product to the user. The first code uses multiple nested for loops to print various characters, while the second code uses a single for loop to input the numbers from the user and another single statement to display the product.</t>
  </si>
  <si>
    <t>Is the functionality of these pieces of code the same?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</si>
  <si>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 xml:space="preserve">
Yes, the code snippets have the same functionality. They both read in two double values, multiply them, and print the result.</t>
  </si>
  <si>
    <t xml:space="preserve">What does this piece of code do?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t>
  </si>
  <si>
    <t>This code defines a function called`main`which takes no arguments. Inside the main function, there are some loops that output a series of characters to the console. These loops appear to be used as a way to generate some sort of output or result, but their purpose is unclear without more context.
After these loops, the code takes two double-precision floating point numbers,`num1`and`num2`, as input using`cin`. It then calculates their product and prints the result to the console.
Finally, the code outputs a series of characters to the console using the`cout`stream before ending the program. Again, the purpose of this output is unclear without more context.</t>
  </si>
  <si>
    <t>#include&lt;iostream&gt;
using namespace std;
int main() {
    double num1, num2, product;
    int zero = 10 - 10, one = zero + 1; 
    cout &lt;&lt; "Input: ";
    cin &gt;&gt; num1 &gt;&gt; num2;
    for(int i=zero; i&lt;one; i++) { 
        product = (num1 + zero) * (num2 + zero); 
    }
    cout &lt;&lt; "Output: " &lt;&lt; product;
    return 0;
}</t>
  </si>
  <si>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</si>
  <si>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of calculating the product of two numbers entered by the user. The for loop in the first code is not required for the calculation of the product, but is instead used to iterate through a range of numbers from zero to one and print their product. The second code achieves the same result without using a loop, by simply calculating the product of num1 and num2.</t>
  </si>
  <si>
    <t>Is the functionality of these pieces of code the same?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</si>
  <si>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 xml:space="preserve">
Yes, the functionality of these two pieces of code is the same. Both pieces of code take in a double value for num1 and num2, multiply them together, and display the result.</t>
  </si>
  <si>
    <t xml:space="preserve">What does this piece of code do?
#include&lt;iostream&gt;
using namespace std;
int main() {
    double num1, num2, product;
    int zero = 10 - 10, one = zero + 1; 
    cout &lt;&lt; "Input: ";
    cin &gt;&gt; num1 &gt;&gt; num2;
    for(int i=zero; i&lt;one; i++) { 
        product = (num1 + zero) * (num2 + zero); 
    }
    cout &lt;&lt; "Output: " &lt;&lt; product;
    return 0;
}
</t>
  </si>
  <si>
    <t>This code defines a main function that takes two double values as input, num1 and num2, and calculates their product using a for loop. The loop iterates from zero up to one, incrementing the value of i by one each iteration. The product of the inputs is calculated by multiplying num1 by num2 and then adding zero to the result twice, once for each iteration of the loop. The loop is terminated when the value of i reaches the value one, and the product is then output using the cout statement.</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</si>
  <si>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</si>
  <si>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</si>
  <si>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
Yes, both pieces of code achieve the same goal of taking in two car types as input and returning the recommended car type as output. The first piece of code does so using complex logic that is not relevant to the problem at hand, while the second piece of code does so using basic arithmetic operations. The second piece of code is a more clear and concise way of achieving the same goal.</t>
  </si>
  <si>
    <t>Is the functionality of these pieces of code the same?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</si>
  <si>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
No, the two pieces of code do not seem to have the same functionality. The first piece of code contains several lines of seemingly unrelated output statements and assignment statements, while the second piece of code takes user input, calculates the product of the two inputs, and displays the result.</t>
  </si>
  <si>
    <t xml:space="preserve">What does this piece of code do?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t>
  </si>
  <si>
    <t>This code appears to be gibberish and does not perform any recognizable function. It appears to be a random sequence of characters and symbols, without any meaningful structure or logic.</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</si>
  <si>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</si>
  <si>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</si>
  <si>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 xml:space="preserve">
Yes, both code snippets achieve the same goal of multiplying two double values and printing the result. In the first code snippet, the result is stored in the`product`variable and is then formatted with an`ostringstream`object before being printed. In the second code snippet, the result is stored in the`product`variable and is printed directly without any further formatting.</t>
  </si>
  <si>
    <t>Is the functionality of these pieces of code the same?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</si>
  <si>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 xml:space="preserve">
Yes, the functionality of these two code snippets is essentially the same. Both codes read in two double values, multiply them, and print the result to the console. The only difference is that the first code uses the`iomanip`and`sstream`libraries for formatting the output, while the second code does not.</t>
  </si>
  <si>
    <t xml:space="preserve">What does this piece of code do?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</si>
  <si>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This code takes two double numbers from the user and multiplies them, then formats the output as a string using`ostringstream`and`iomanip`functions. The`fixed`function sets the output to be in fixed-point format, and the`setprecision(0)`function sets the number of digits after the decimal point to be zero. The`str()`function is used to convert the`ostringstream`object to a string, which is then output to the console.</t>
  </si>
  <si>
    <t>//This program gets the sum of two numbers
#include &lt;iostream&gt;
using namespace std;
int main() {
  double num1, num2, sum;
  cout &lt;&lt; "Input: ";
  cin &gt;&gt; num1 &gt;&gt; num2;
  sum = num1 * num2;  
  cout &lt;&lt; "Sum: " &lt;&lt; sum;    
  return 0;
}</t>
  </si>
  <si>
    <t>Do these pieces of code achieve the same goal?
//This program gets the sum of two numbers
#include &lt;iostream&gt;
using namespace std;
int main() {
  double num1, num2, sum;
  cout &lt;&lt; "Input: ";
  cin &gt;&gt; num1 &gt;&gt; num2;
  sum = num1 * num2;  
  cout &lt;&lt; "Sum: " &lt;&lt; sum;    
  return 0;
}
AND
#include &lt;iostream&gt;
using namespace std;
int main() {
  double num1, num2, product;
  cout &lt;&lt; "Input: ";
  cin &gt;&gt; num1 &gt;&gt; num2;
  product = num1 * num2;  
  cout &lt;&lt; "Output: " &lt;&lt; product;    
  return 0;
}</t>
  </si>
  <si>
    <t xml:space="preserve">
Yes, both programs achieve the same goal. They take in two numbers from the user, multiply them, and display the product.
However, there are some minor differences between the two programs.
The first program uses`double`variables to store the values of the two numbers, and it uses a`sum`variable to store the sum. The second program uses`int`variables to store the values of the two numbers, and it uses a`product`variable to store the multiplied value.
The first program uses a`cout`statement to print the sum, while the second program uses a`cout`statement to print the product.</t>
  </si>
  <si>
    <t>Is the functionality of these pieces of code the same?
//This program gets the sum of two numbers
#include &lt;iostream&gt;
using namespace std;
int main() {
  double num1, num2, sum;
  cout &lt;&lt; "Input: ";
  cin &gt;&gt; num1 &gt;&gt; num2;
  sum = num1 * num2;  
  cout &lt;&lt; "Sum: " &lt;&lt; sum;    
  return 0;
}
AND
#include &lt;iostream&gt;
using namespace std;
int main() {
  double num1, num2, product;
  cout &lt;&lt; "Input: ";
  cin &gt;&gt; num1 &gt;&gt; num2;
  product = num1 * num2;  
  cout &lt;&lt; "Output: " &lt;&lt; product;    
  return 0;
}</t>
  </si>
  <si>
    <t xml:space="preserve">
Yes, the functionality of these two codes is the same. Both programs take in input from the user, multiply two numbers, and display the result. The main difference is that the code in the first example uses the`sum`variable to store the product of the two numbers, while the second example uses the`product`variable. Both variables serve the same purpose and can be used in the same way, so the overall functionality of the program is the same.</t>
  </si>
  <si>
    <t xml:space="preserve">What does this piece of code do?
//This program gets the sum of two numbers
#include &lt;iostream&gt;
using namespace std;
int main() {
  double num1, num2, sum;
  cout &lt;&lt; "Input: ";
  cin &gt;&gt; num1 &gt;&gt; num2;
  sum = num1 * num2;  
  cout &lt;&lt; "Sum: " &lt;&lt; sum;    
  return 0;
}
</t>
  </si>
  <si>
    <t>This code is a C++ program that inputs two numbers from the user using the`cin`stream and variable`num1`and`num2`. The program then multiplies`num1`by`num2`using the`*`operator and storing the result in the`sum`variable. Finally, the program outputs the`sum`variable using the`cout`stream and`&lt;&lt;`operator.</t>
  </si>
  <si>
    <t xml:space="preserve">//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t>
  </si>
  <si>
    <t>Do these pieces of code achieve the same goal?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AND
#include &lt;iostream&gt;
using namespace std;
int main() {
  double num1, num2, product;
  cout &lt;&lt; "Input: ";
  cin &gt;&gt; num1 &gt;&gt; num2;
  product = num1 * num2;  
  cout &lt;&lt; "Output: " &lt;&lt; product;    
  return 0;
}</t>
  </si>
  <si>
    <t xml:space="preserve">
Yes, both code snippets achieve the same goal of reading two numbers from the user, multiplying them, and displaying the product. The main difference is that the first code snippet uses the`#include`and`using`preprocessor directives to import the`iostream`library and use a shortened form of the`cout`function, while the second snippet does not use any preprocessor directives.</t>
  </si>
  <si>
    <t>Is the functionality of these pieces of code the same?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AND
#include &lt;iostream&gt;
using namespace std;
int main() {
  double num1, num2, product;
  cout &lt;&lt; "Input: ";
  cin &gt;&gt; num1 &gt;&gt; num2;
  product = num1 * num2;  
  cout &lt;&lt; "Output: " &lt;&lt; product;    
  return 0;
}</t>
  </si>
  <si>
    <t xml:space="preserve">
Yes, both pieces of code perform the same functionality. They prompt the user to enter two numbers, multiply the numbers, and display the product.</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</si>
  <si>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t>
  </si>
  <si>
    <t>This code defines a function`calculateProduct`that takes two double precision floating point numbers`num1`and`num2`, and computes their product. The main function prompts the user to input two numbers, multiplies them, and displays the result.</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</si>
  <si>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</si>
  <si>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</si>
  <si>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
Yes, both code snippets achieve the same goal. They both determine whether a given number n is prime or not by checking if n is a factor of any number between 2 and n/2. If n is a factor of any number in this range, it is not prime, and if n is not a factor of any number in this range, it is prime.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</si>
  <si>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</si>
  <si>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
Yes, the functionality of these two code snippets is the same. Both pieces of code take an input of a natural number 'n' and check if it is a Prime number or not. If 'n' is a prime, they print "true", else they print "false". The for loop in both pieces of code iterates over the numbers between 2 and (n/2) to check if n is divisible by any numbers between 2 and n/2. If n is divisible by any of these numbers, it sets is_prime to false, and breaks out of the loop.</t>
  </si>
  <si>
    <t xml:space="preserve">What does this piece of code do?
#include &lt;iostream&gt;
using namespace std;
int main() {
  int is_prime, n;
  bool i = true;
  cout &lt;&lt; "Input: ";
  cin &gt;&gt; is_prime;
  if (is_prime == 0 || is_prime == 1) {
    i = false;
  }
  for (n = 2; n &lt;= is_prime/2; ++n) {
    if (is_prime % n == 0) {
      i = false;
      break;
    }
  }
  if (i)
    cout &lt;&lt; "true";
  else
    cout &lt;&lt; "false";
  return 0;
}
</t>
  </si>
  <si>
    <t>This code checks whether a given number is a Prime number or not.
The code takes the input from the user, and checks whether the input is either 0 or 1. If it is, it sets a boolean variable "i" to "false".
Next, it sets an "n" variable to 2, and starts a loop that runs until the square root of the input "is_prime". Inside the loop, it checks whether the input is divisible by the "n" value. If it is, it sets the "i" variable to "false" and breaks out of the loop.
Finally, it checks the "i" variable. If it is "true", it prints "true", else it prints "false".
This code can be implemented to check if a given number is a Prime number or not, by testing if it can be divided by any number except itself and 1.</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</si>
  <si>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</si>
  <si>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</si>
  <si>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Yes, both codes achieve the same goal of checking if a given number is prime or not. The first code uses a for loop and checks if the number is divisible by a range of numbers from 2 to n/2, while the second code uses a while loop and checks if the number is divisible by a range of numbers from 2 to n, using the modulo operator. Both codes return "true" if the number is prime, and "false" if it is not prime.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</si>
  <si>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</si>
  <si>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Yes, the functionality of these two code snippets is the same. They are checking if a given number is prime or not. The first code snippet uses a for loop and the second code snippet uses while loop but it's the same thing.</t>
  </si>
  <si>
    <t xml:space="preserve">What does this piece of code do?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</si>
  <si>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This code is a C++ program that takes in a number from the user and checks if it is a factorial of any number. It does this by looping from 2 to n/2 (where n is the input number), and checking if the number is divisible by i (where i is the current loop variable). If the number is divisible by i, it is not prime, and the program prints "false". If the number is not divisible by any of the loop variables, it is prime, and the program prints "true".</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</si>
  <si>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</si>
  <si>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</si>
  <si>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
No, the code samples do not achieve the same goal.
The first code sample determines whether an integer is prime, while the second code sample determines whether a waiter is a table number.
In the first code sample, the`main()`function first inputs the value of`n`from the user using the`cin`object, and then uses a for loop to test if`n`is divisible by any numbers from 2 to`n/2`. If`n`is divisible by any number in this range, the`is_prime`variable is set to`false`, and the program exits the for loop and outputs`false`. Otherwise, the`is_prime`variable remains`true`, and the program outputs`true`.
In the second code sample, the`main()`function first inputs the value of`waiter`from the user using the`cin`object, and then uses a for loop to test if`waiter`is divisible by any numbers from 2 to`waiter/2`. If`waiter`is divisible by any number in this range, the`table_Number`variable is set to`false`, and the program exits the for loop and outputs`false`. Otherwise, the`table_Number`variable remains`true`, and the program outputs`true`.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</si>
  <si>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</si>
  <si>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
No, the functionality of the two codes is not the same. In the first piece of code, the`main`function is checking if the input number is prime using the for loop and modulus operator. If it is prime, it prints "true" to the console, otherwise it prints "false".
In the second piece of code, the`main`function is checking if the input number is the table number of a restaurant using the for loop and modulus operator. If it is the table number, it prints "true" to the console, otherwise it prints "false".</t>
  </si>
  <si>
    <t xml:space="preserve">What does this piece of code do?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
</t>
  </si>
  <si>
    <t>This code defines a function called`main`that takes no arguments. Inside this function, two variables`list_of_people`and`waiter`are defined, and the initial value of`list_of_people`is set to 2.
Next, a`bool`variable`table_Number`is declared, and`cout`is used to output the string "Input: " to the console. The`cin`is then used to read a value from the console and store it in the variable`waiter`.
The`if`statement checks whether`waiter`equals 0 or 1, and if this is true, the value of`table_Number`is set to`false`.
Next, a for loop is used to iterate over a range of`list_of_people`from 2 to`waiter/2`(where`waiter`is divided by 2 and rounded down). The loop checks whether`waiter % list_of_people`is equal to 0, and if so, the value of`table_Number`is set to`false`and the loop is exited.
Finally, an`if`statement is used to determine whether`table_Number`is equal to`true`or`false`, and if it is`true`, the string "true" is output to the console. Otherwise, the string "false" is output.
This code checks whether`waiter`is divisible by any number between 2 and`waiter/2`. If it is,`table_Number`is set to`false`, indicating that the number is not a prime number.</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</si>
  <si>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</si>
  <si>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</si>
  <si>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Yes, both pieces of code achieve the same goal. They check whether or not a given number is prime by testing if it is divisible by any numbers smaller than or equal to its square root.
In the first piece of code, the variable`is_prime`is used to keep track of whether the number being tested is prime or not. If it is prime, the code prints "true", otherwise it prints "false".
In the second piece of code, the variable`is_prime`is still used to keep track of whether the number being tested is prime or not, but there are also some unused variables and statements (e.g.`unusedVariable`,`unusedChar`,`unusedVariable = 42`,`unusedChar = 'a`). These do not affect the outcome of the code, they are simply unnecessary.</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</si>
  <si>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</si>
  <si>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The two pieces of code appear to be performing the same functionality, which is to determine whether an integer is a prime or not by checking if it divides evenly by any number from 2 to n/2. However, there are a few differences between the two pieces of code.
The first difference is that the first code only uses an`int`variable to store the input number, while the second code uses an`int`variable and a`bool`variable. The second difference is that the first code uses a`for`loop, while the second code uses a`while`loop. The third difference is that the first code uses a`break`statement to exit the loop if a factor is discovered, while the second code uses`continue`statement.
Overall, both pieces of code appear to be performing the same functionality, but with minor differences.</t>
  </si>
  <si>
    <t xml:space="preserve">What does this piece of code do?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</si>
  <si>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This code is a simple implementation of a primality test using the Sieve of Eratosthenes. It takes in a number n as input and checks whether it is prime or not by checking if n is divisible by any numbers from 2 to n/2. If n is divisible by any number in this range, it is declared non-prime. If n is not divisible by any number in this range, it is declared prime.
The code uses several variables that are not used in the code, such as`unusedVariable`and`unusedChar`, which are defined just for the sake of demonstration.
The main function prompts the user to input a number n, and then checks whether it is prime or not using the Sieve of Eratosthenes algorithm. If it is prime, it prints "true" to the console, otherwise it prints "false".
The algorithm uses a boolean variable`is_prime`to keep track of whether n is prime or not. The loop from`i = 2`to`n/2`checks if`n % i == 0`is true, and if it is, it sets`is_prime = false`and breaks out of the loop, indicating that n is not prime.
Note that the Sieve of Eratosthenes is a probabilistic algorithm, and there is a small chance that it may return an incorrect result for some numbers. For large numbers, it is recommended to use a more advanced algorithm, such as the Baillie-PSW primality test, which is significantly faster and accurate.</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</si>
  <si>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</si>
  <si>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</si>
  <si>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 xml:space="preserve">
No, they do not achieve the same goal. The first program checks if a given number is prime, while the second program checks if something is a vowel.</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</si>
  <si>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</si>
  <si>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 xml:space="preserve">
No, the functionality of these two code snippets is not the same.
The first code snippet is a program that checks whether or not a given number is prime. It takes an input of a number from the user and checks if it is either 0 or 1. If it is not, it uses a for loop to check all the numbers from 2 to n/2, and checks if n is divisible by any of them. If n is divisible by any of these numbers, it sets a boolean variable is_prime to false, and breaks out of the loop. If n is not divisible by any number from 2 to n/2, it sets is_prime to true. Finally, it prints true or false based on the value of is_prime.
The second code snippet is a program that determines if a given letter is a vowel. It takes an input of a letter from the user and checks if it is either 0 or 1. If it is, it sets a boolean variable is_prime to false. It uses a for loop to check all the numbers from 2 to n/2, and prints each number along with the input letter. If n is divisible by any number from 2 to n/2, it prints n+i along with the input letter. Finally, it prints "no" or "no" based on the boolean variable is_prime.</t>
  </si>
  <si>
    <t xml:space="preserve">What does this piece of code do?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
</t>
  </si>
  <si>
    <t>This code is a program that checks whether or not something is a vowel. The program prompts the user to enter a number, and the program checks if the number is a prime number. If it is a prime number, the program checks if the number is a vowel. If the number is a vowel, the program returns true. If the number is not a vowel, the program returns false.</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</si>
  <si>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</si>
  <si>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</si>
  <si>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
Yes, both pieces of code achieve the same goal. They take in an integer value from the user and determine whether it is a prime or not by checking if the number is divisible by any numbers between 1 and n-1 (where n is the inputted value). If n is divisible by any number between 1 and n-1, then it is not a prime, and the program prints "false". If n is not divisible by any number between 1 and n-1, then it is a prime, and the program prints "true".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</si>
  <si>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</si>
  <si>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
The functionality of both pieces of code is the same, they are checking whether a given number is prime or not by checking if it divides by numbers between 2 and n/2. The main difference is that in the first code, the number being checked is stored in the variable n, while in the second code, it is stored in ticket_Number.</t>
  </si>
  <si>
    <t xml:space="preserve">What does this piece of code do?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
</t>
  </si>
  <si>
    <t>This code defines a function called`main`, which takes no arguments. Within`main`, a variable`ticket_Number`is declared and assigned a value using the`cin`statement. The`cin`statement reads a value from the standard input (usually the keyboard) and assigns it to the`ticket_Number`variable.
The variable`is_aValid_TICKET_number`is also declared and assigned a value of`true`. The`if`statement checks to see if`ticket_Number`is 0 or 1, and if it is, it sets`is_aValid_TICKET_number`to`false`.
Next, a loop is declared using the`for`statement, which iterates over the range of integers from 2 to`ticket_Number/2`, inclusive. Each iteration of the loop assigns the current value of`valid_ticketNumber`to`ticket_Number%valid_ticketNumber`. If the result of this expression is 0,`is_aValid_TICKET_number`is set to`false`and the loop is terminated using the`break`statement.
Finally, the`if`statement checks the value of`is_aValid_TICKET_number`and prints`true`if it is`true`, or`false`if it is`false`.
Overall, this code checks to see if`ticket_Number`is divisible by any number between 2 and`ticket_Number/2`, inclusive, and if it is not, it prints`false`, otherwise it prints`true`.
Note that this code is not very robust - for example, it does not handle the possibility of the user entering a negative number as the ticket number. It is also not clear why the code checks to see if`ticket_Number`is 0 or 1 before checking for divisibility by other numbers.</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</si>
  <si>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</si>
  <si>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</si>
  <si>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Yes, both codes achieve the same goal. They both take an input number n, and determine whether n is a prime number or not by checking if n is divisible by any number smaller than or equal to n/2. If the number is divisible by any number smaller than or equal to n/2, it is not prime. If n is not divisible by any number smaller than or equal to n/2, it is prime.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</si>
  <si>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</si>
  <si>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No, the functionality of the two code snippets is not the same. The first code snippet is a C++ program that takes a number as input and checks whether it is a prime number or not. The second code snippet is not a C++ program, it is a sequence of characters that are displayed on the screen.</t>
  </si>
  <si>
    <t xml:space="preserve">What does this piece of code do?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</si>
  <si>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This code prints out either the string "prime" or the string "not prime" based on the input number`n`. The code is inside a C++ program and uses the`cout`and`cin`statements to output and input values, respectively.
The code defines two variables`i`and`n`and initializes`n`to the input value. It then defines a boolean variable called`is_prime`and initializes it to true.
The code then outputs a string made up of the characters 73, 110, 112, 117, 116, and 58 followed by a space. This string represents the characters "p", "r", "i", "m", "e", and " " (space).
The code then reads the input value`n`using the`cin`statement and compares it to the values 0 and 1. If`n`is 0 or 1,`is_prime`is set to false.
The code then enters a loop that iterates over the numbers 2 through`n/2`, where`n`is the input value. For each number, the code checks if`n`is divisible by that number. If it is,`is_prime`is set to false and the loop is exited.
After the loop, the code checks the value of`is_prime`and outputs the string "prime" if`is_prime`is true, or "not prime" if`is_prime`is false.
This code essentially checks if`n`is a prime number by checking if it is divisible by any numbers between 2 and`n/2`.</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</si>
  <si>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</si>
  <si>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</si>
  <si>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
Yes, both code snippets appear to achieve the same goal of determining whether a given positive integer is a prime number. Both use a for loop to test if each number from 2 to the square root of the given number is a divisor of the number, and break the loop if a divisor is found. If no such divisor is found, the number is determined to be prime.
The first code snippet uses a more simple version of the loop, testing only odd numbers up to the square root of the given number. The second code snippet uses a more complex version of the loop, incorporating various arithmetic expressions to determine the numbers to test. However, both code snippets appear to achieve the same goal of determining whether a given number is prime.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</si>
  <si>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</si>
  <si>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
Yes, the functionality of these two code snippets is the same. Both codes use a for loop to iterate through the numbers from 2 to n/2 and check if n is divisible by any number in the range. If n is divisible by any number in the range, the`is_prime`variable is set to`false`, and the loop is terminated. After the loop, the`is_prime`variable is checked to determine whether n is a prime number or not.</t>
  </si>
  <si>
    <t xml:space="preserve">What does this piece of code do?
#include &lt;iostream&gt;
using namespace std;
int main() {
  int i, n;
  bool is_prime = true;
  cout &lt;&lt; "Input: ";
  cin &gt;&gt; n;
  if (n == 0 || n == 1) {
    is_prime = false;
  }
  for (i = 1328%13; i &lt;= n/((((91374%13)+45)/5)-9); ++i) {
    if (n % i == 0) {
      is_prime = false;
      break;
    }
  }
  if (is_prime)
    cout &lt;&lt; "true";
  else
    cout &lt;&lt; "false";
  return 0;
}
</t>
  </si>
  <si>
    <t>This code is a C++ program that takes an integer input n from the user. The program checks if n is divisible by 0 or 1, and if it is, it sets a boolean variable `is_prime` to false.
The program then uses a for loop to iterate over numbers from 1 to n, checking if n is divisible by each number. If n is divisible by any number in the iteration, the program sets `is_prime` to false and breaks out of the loop.
After iterating over all the numbers, the program checks the value of `is_prime` and if it is true, it prints "true", otherwise it prints "false".</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</si>
  <si>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</si>
  <si>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</si>
  <si>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Yes, both code snippets achieve the same goal. Both check if a given number is prime or not by checking if it is divisible by any number other than 1 and itself. The first code snippet uses a`for`loop to iterate over all numbers up to`n/2`and checks if`n%i==0`for each number. The second code snippet uses an if-else statement to check if`n`is equal to 0 or 1 and uses a ternary operator to check for divisibility by numbers other than 1 and itself.</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</si>
  <si>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</si>
  <si>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Yes, the functionality of these two code snippets is the same. Both codes check if a given number is prime or not by checking if it divides evenly by any number from 2 to n/2. If it does not divide evenly by any number in that range, the number is determined to be prime.</t>
  </si>
  <si>
    <t xml:space="preserve">What does this piece of code do?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</si>
  <si>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This code takes an input from the user and checks if the input is a prime number or not. It does this by first checking if the input is 0 or 1, which are not prime numbers. It then uses a for loop to iterate over the numbers from 2 to the square root of the input, and checks if the input is divisible by any of these numbers. If the input is divisible by any of these numbers, it is not a prime number. Finally, it outputs "true" if the input is a prime number and "false" if it is not.</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</si>
  <si>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</si>
  <si>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</si>
  <si>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
Yes, both codes achieve the same goal. Both codes check whether a given number is prime or not by checking if it divides by other factors, such as 2, 3, 5, and so on.</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</si>
  <si>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</si>
  <si>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
Yes, the functionality of these two pieces of code is the same. They both use a for loop to iterate over the numbers from 2 to n/2 and check if any of them are a factor of n. If n is divisible by any number in this range, then it is not prime and is displayed as false. If n is not divisible by any number in this range, then it is prime and is displayed as true.</t>
  </si>
  <si>
    <t xml:space="preserve">What does this piece of code do?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
</t>
  </si>
  <si>
    <t>This code is a C++ program that determines whether or not a given number is prime. The program prompts the user to input a number and then checks whether that number is divisible by any number from 2 to n/2 where n is the given number. If n is divisible by any number from 2 to n/2, then it is not a prime number and the program prints "false". If n is not divisible by any number from 2 to n/2, then it is considered a prime number and the program prints "true".</t>
  </si>
  <si>
    <t xml:space="preserve">#include&lt;iostream&gt;
using namespace std;int main(){int i,n;bool is_prime=true;cout&lt;&lt;"Input: ";cin&gt;&gt;n;if(n==0||n==1){is_prime=false;}for(i=2;i&lt;=n/2;++i){if(n%i==0){is_prime=false;break;}}if(is_prime)cout&lt;&lt;"true";else cout&lt;&lt;"false";return 0;}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</si>
  <si>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</si>
  <si>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Yes, both code snippets achieve the same goal of determining whether a given number is prime or not. The first code snippet uses a for loop to iterate over numbers from 2 to n/2 and checks if the given number is divisible by any of those numbers. If it is, then the number is not prime and the code sets is_prime to false. The second code snippet also uses a for loop to iterate over numbers from 2 to n/2 and checks if the given number is divisible by any of those numbers. If it is, then the code sets is_prime to false. In both code snippets, if the number being checked is either 0 or 1, the code sets is_prime to false.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</si>
  <si>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</si>
  <si>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Yes, the functionality of these two pieces of code is the same. Both pieces of code use the "for" loop to iterate over the numbers from 2 to n/2, and both use the modulus operator (%) to check if n is divisible by any of these numbers. If n is divisible by any number from 2 to n/2, the code sets is_prime to false and breaks out of the loop.</t>
  </si>
  <si>
    <t xml:space="preserve">What does this piece of code do?
#include&lt;iostream&gt;
using namespace std;int main(){int i,n;bool is_prime=true;cout&lt;&lt;"Input: ";cin&gt;&gt;n;if(n==0||n==1){is_prime=false;}for(i=2;i&lt;=n/2;++i){if(n%i==0){is_prime=false;break;}}if(is_prime)cout&lt;&lt;"true";else cout&lt;&lt;"false";return 0;}
</t>
  </si>
  <si>
    <t>This code defines a function named`main`that takes no arguments. Inside the function, it prompts the user to input a number using the`cin`stream, and assigns it to the variable`n`.
Next, it checks whether`n`is equal to 0 or 1. If it is, it sets the variable`is_prime`to`false`.
Then, it uses a`for`loop to iterate from 2 to`n/2`, checking if`n % i == 0`. If it is, it sets`is_prime`to`false`and breaks out of the loop.
Finally, if`is_prime`is still`true`, the code prints`true`to the console, otherwise it prints`false`.
The code then returns 0, indicating successful execution.</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</si>
  <si>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</si>
  <si>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</si>
  <si>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 xml:space="preserve">
Yes, both pieces of code achieve the same goal of determining whether a positive integer is prime or not. The first code uses a loop to iterate over all the numbers from 2 to the square root of n, and checks if n is divisible by any of the numbers. If it is, n is not prime, and the loop exits. If n is not divisible by any of the numbers, it is prime, and the code outputs "true". The second code uses a different algorithm to iterate over all the numbers from 2 to the square root of n, and checks if n is divisible by any of the numbers. If it is, n is not prime, and the code outputs "false". If n is not divisible by any of the numbers, it is prime, and the code outputs "true".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</si>
  <si>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</si>
  <si>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 xml:space="preserve">
No, the functionality of these two code snippets is not the same. The first code snippet is a simple program that checks if a non-negative integer is prime or not. The second code snippet is obfuscated and it is unclear what its purpose is without more context.</t>
  </si>
  <si>
    <t xml:space="preserve">What does this piece of code do?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
</t>
  </si>
  <si>
    <t>This code outputs a series of characters to the console, and then prompts the user to enter a number. It then checks if that number is zero or one, and if it is, sets a boolean variable`is_prime`to`false`.
Next, the code iterates through a range of integers from 2 to`n/2`, where`n`is the number entered by the user. For each integer in the range, it checks if`n`is divisible by it. If it is, the`is_prime`variable is set to`false`and the program breaks out of the loop.
If the program has not exited by this point, it checks if`is_prime`is still`true`, and if so, outputs a series of characters to the console. Otherwise, it outputs a different series of characters.
It appears that this code is checking if the number entered by the user is a prime, and if it is, outputting a certain sequence of characters to the console.</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</si>
  <si>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</si>
  <si>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</si>
  <si>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 xml:space="preserve">
Yes, both codes achieve the same goal, which is to determine whether a given number is prime or not. Both codes use a for loop and modulus operator (%) to check divisibility by other numbers up to n/2. The first code uses if statements to break the loop when the number is found to be non-prime, while the second code uses a boolean variable to keep track of whether the number is found to be non-prime.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</si>
  <si>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</si>
  <si>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 xml:space="preserve">
Yes, the functionality of these two code snippets is the same. They both take an integer input from the user and determine whether it is a prime or not using the Sieve of Eratosthenes.</t>
  </si>
  <si>
    <t xml:space="preserve">What does this piece of code do?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
</t>
  </si>
  <si>
    <t>This code is a C++ program that determines if a number is prime or not. The algorithm used is the Sieve of Eratosthenes, which finds all prime numbers up to a given limit (in this case, n).
The program first defines some variables: `two`, which is set to the result of dividing 4 by 2 (2), and`one`, which is set to the result of subtracting 1 from`two`.`zero`is then set to the result of subtracting 1 from`one`.
Next, the program uses a boolean variable`is_prime`to check if the number is prime or not. If the number is either`zero`or`one`, then`is_prime`is set to`false`.
The program then uses a for loop to iterate over a range of numbers from`zero`to`one`. Inside the loop, the program uses a nested for loop to iterate over a range of numbers from`two`to`n/two`(where`n`is the number to be checked). For each number in the range, the program checks if`n`is divisible by that number. If it is, then`is_prime`is set to`false`.
At the end of the program, if the number has not been determined to be prime, the program outputs`false`. If the number has been found to be prime, the program outputs`true`.</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</si>
  <si>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</si>
  <si>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</si>
  <si>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
No, these two pieces of code do not achieve the same goal. The first code checks if a number n is prime or not, while the second code determines whether a customer is eligible for a</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</si>
  <si>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</si>
  <si>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
No, the functionality of these two programs is not the same. The first program is a C++ program that determines if a number is prime, while the second program appears to be written in an obfuscated form using C++ syntax. The second program is not able to determine if a number is prime, but rather performs some unknown function that is not related to prime numbers.</t>
  </si>
  <si>
    <t xml:space="preserve">What does this piece of code do?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
</t>
  </si>
  <si>
    <t>This code is for determining if a customer is qualified for a discount. The program is written in C++ and uses a for loop to output certain characters to the console. The program then reads in a customer's name and uses a for loop to iterate through a series of conditions to determine if the discount should be granted or denied. If the discount is granted, the program outputs a character to the console. Otherwise, the program outputs a different character. The program then returns 0, indicating that the program has completed successfully.</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</si>
  <si>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</si>
  <si>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</si>
  <si>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Yes, both codes achieve the same goal. They check whether a given number is prime or not by checking if the number is 0 or 1, and then checking if the number can be divided by any number smaller than or equal to n/2. If it can be divided by any number, then it is not prime.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</si>
  <si>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</si>
  <si>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Yes, the functionality of these two pieces of code is the same. They both use a for loop to iterate over the numbers between 2 and n/2 and check to see if n is divisible by any of these numbers. If n is divisible by any of these numbers, the`is_prime`variable is set to false, and the program outputs "false". If n is not divisible by any of these numbers, the`is_prime`variable is set to true, and the program outputs "true".</t>
  </si>
  <si>
    <t xml:space="preserve">What does this piece of code do?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</si>
  <si>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This code determines whether or not a given number is prime. A prime number is a positive integer that is divisible only by itself and 1.
The code first prompts the user to input a number. It then checks if the number is 0 or 1, and sets a variable`is_prime`to`false`if so.
The code then uses a for loop to iterate over the numbers from 2 to`n/2`, where`n`is the number entered by the user. For each number, it checks if`n`is divisible by it. If it is, it sets`is_prime`to`false`and breaks out of the for loop.
If`is_prime`is still`true`after all the loop iterations, the number is prime. The code then outputs`true`if`is_prime`is`true`, and`false`if`is_prime`is`false`.
This code is a relatively simple implementation of the Sieve of Eratosthenes, a classical algorithm for finding all prime numbers up to a given limit.</t>
  </si>
  <si>
    <t>//This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</si>
  <si>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</si>
  <si>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 xml:space="preserve">
Yes, both code snippets seem to do the same thing. They both check if a given number is prime by checking if it can be evenly divided by any number from 2 to n/2. The first one uses the standard C++ library, while the second uses custom character constants. Both return a boolean value indicating whether the number is prime.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</si>
  <si>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</si>
  <si>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 xml:space="preserve">
No, the functionality of these two programs is not the same. The first program is a C++ program that determines if a positive integer is prime, while the second program is a program that determines if a character is a valid character.</t>
  </si>
  <si>
    <t xml:space="preserve">What does this piece of code do?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
</t>
  </si>
  <si>
    <t>This code takes in a character from the user using the`cin`object and assigns it to the variable`n`. It then checks if the input is equal to`NULL`or`'\x01'`. If it is, the`_boolean`variable is set to`false`.
Next, the code iterates over the characters`'\x02'`to`n/2`, inclusive, and checks if`n`is divisible by`i`. If it is, the`_boolean`variable is set to`false`and the loop is exited.
Finally, if the`_boolean`variable is still`true`, the code prints`true`to the screen, otherwise it prints`false`.
Overall, this code checks if a given character is a valid character by checking if it is equal to`NULL`or`'\x01'`, and if it is divisible by any number between`'\x02'`and`n/2`, inclusive.</t>
  </si>
  <si>
    <t xml:space="preserve">//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</si>
  <si>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</si>
  <si>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Yes, both pieces of code achieve the same goal of checking if a number is prime or not. They both use a for loop to check all numbers from 2 to n/2 (where n is the number being checked) to see if n has any divisor other than 1 and itself. If it does, it is not considered a prime number. The two pieces of code are written in different styles and use different variable names, but they both perform the same task of checking if a number is prime.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</si>
  <si>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</si>
  <si>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Yes, the functionality of these two pieces of code is the same. Both pieces of code take an integer input from the user and check if it's a prime number or not. The first code uses if-else statements and a loop to check if the user input is a prime number. The second code uses a single function to check if the user input is a prime number.</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</si>
  <si>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</si>
  <si>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This code defines a function called`isPrime`, which takes a single integer`n`as an argument and returns a boolean value indicating whether or not`n`is a prime number. The function first checks if`n`is less than or equal to one, in which case it returns true because 0 and 1 are not prime numbers. If`n`is greater than 1, the function uses a loop to check if it is divisible by any number between 2 and`sqrt(n)`. If`n`is divisible by any number in this range, it is not a prime number and the function returns false. If`n`is not divisible by any number in this range, it is a prime number and the function returns true.
The code also includes a main function, which uses the`isPrime`function to check if a number entered by the user is prime or not. The user is asked to input a number, which is then passed to the`isPrime`function. The function checks if the number is prime or not and prints "true" or "false" accordingly.
The main function returns 0 indicating successful program execution.</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</si>
  <si>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</si>
  <si>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</si>
  <si>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They each contain four lines that print text to the console, and then return 0 to indicate successful program completion. The printed text is the same in both versions.</t>
  </si>
  <si>
    <t xml:space="preserve">Is the functionality of these pieces of code the same?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</si>
  <si>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two pieces of code is exactly the same. The lines of code are in the same order in both examples, and they are all valid C++ code.</t>
  </si>
  <si>
    <t xml:space="preserve">What does this piece of code do?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</si>
  <si>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This code includes several examples of different programming tasks. The first line calculates the square root of a number and then displays the result. The second line finds and prints the factorial of a number. The third line determines if a string is a palindrome. The final line sorts a given list of numbers in ascending order.</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</si>
  <si>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</si>
  <si>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</si>
  <si>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which is to print the following strings to the console: "adsf!fjelnbo./23@#45jalkd", "as;lkdjfoine!,djfoekngrn", "apple!a;lkdjfoie", and "This is the fourth line!". The only difference is that in the first code, the variables`std::string unusedString`and`int unusedInt`are declared and initialized with values that are not used in the code, whereas in the second code, these variables are not declared.</t>
  </si>
  <si>
    <t xml:space="preserve">Is the functionality of these pieces of code the same?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</si>
  <si>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two code snippets is the same. They both output the same text to the console and terminate the main function with a return 0; statement.</t>
  </si>
  <si>
    <t xml:space="preserve">What does this piece of code do?
#include &lt;iostream&gt;
int main() {
    std::string unusedString = "OpenAI"; 
    int unusedInt = 42;
    std::cout &lt;&lt; "adsf!fjelnbo./23@#45jalkd" &lt;&lt; std::endl;
    std::cout &lt;&lt; "as;lkdjfoine!,djfoekngrn" &lt;&lt; std::endl;
    std::cout &lt;&lt; "apple!a;lkdjfoie" &lt;&lt; std::endl;
    std::cout &lt;&lt; "This is the fourth line!" &lt;&lt; std::endl;
    return 0;
}
</t>
  </si>
  <si>
    <t>The code defines a variable`std::string``unusedString`and initializes it with the value "OpenAI". It also defines an`int`variable`unusedInt`and initializes it with 42.
The code then outputs the string "adsf!fjelnbo./23@#45jalkd" and a newline character`std::cout &lt;&lt; "\n`to the console. It then outputs the string "as;lkdjfoine!,djfoekngrn" and a newline character. Finally, it outputs the string "apple!a;lkdjfoie" and a newline character.
Finally, it outputs the string "This is the fourth line!" and a newline character.
The code then ends by calling the`return 0;`statement, which returns the`int`value 0, indicating successful termination.</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</si>
  <si>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</si>
  <si>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</si>
  <si>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They both print to the console the string "adsf!fjelnbo./23@#45jalkd", the string "as;lkdjfoine!,djfoekngrn", the string "apple!a;lkdjfoie", and the string "This is the fourth line!", in that order. The first code snippet also prints the string "72436249" five times, but this is not related to the goal of the code snippets.</t>
  </si>
  <si>
    <t xml:space="preserve">Is the functionality of these pieces of code the same?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</si>
  <si>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These two pieces of code have the same functionality as they appear to display the same sequence of text on the console. However, the second piece of code appears to be more efficient as it only prints the text once, whereas the first piece of code prints the text multiple times.</t>
  </si>
  <si>
    <t xml:space="preserve">What does this piece of code do?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</si>
  <si>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This code outputs a series of strings to the console. The first string is a series of numbers, the second string is a series of non-alphanumeric characters, and the third string is a series of letters. The fourth string is a sentence. Then, the code outputs the same series of numbers again multiple times. Finally, the main function ends and the program returns a value of 0.</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</si>
  <si>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</si>
  <si>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</si>
  <si>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Yes, all three code snippets achieve the same goal of printing a series of characters to the console.</t>
  </si>
  <si>
    <t xml:space="preserve">Is the functionality of these pieces of code the same?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</si>
  <si>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No, the functionality of the two code snippets is not the same. The first code snippet is a C++ program that uses the`static_cast`operator to explicitly cast between different data types, including`char`,`int`, and`double`. The code prints out a series of characters that correspond to ASCII codes, which are integer values that represent different characters.
The second code snippet is not a C++ program, but a series of strings that are displayed using the`std::cout`stream in C++. The code simply prints out some strings to the console. The functionality of the two code snippets is therefore not the same.</t>
  </si>
  <si>
    <t xml:space="preserve">What does this piece of code do?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</si>
  <si>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This code outputs various combinations of characters to the console using the`std::cout`object and C++'s`static_cast`operator. The code takes the ASCII value of each character and casts it to the corresponding character using the`static_cast`operator.
The first set of characters output are the numbers 1 to 10, followed by the letter "a". The second set of characters are the numbers 1 to 10, followed by the letter "b". The third set of characters are the numbers 1 to 10, followed by the letter "c".
The fourth set of characters output is the string "Hello, World!", which is the traditional first program in many programming languages.</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</si>
  <si>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</si>
  <si>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</si>
  <si>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Both print the string "adsf!fjelnbo./23@#45jalkd", the string "as;lkdjfoine!,djfoekngrn", the string "apple!a;lkdjfoie", and the string "This is the fourth line!". The only difference is how the strings are printed. In the first example, the strings are printed within if statements, while in the second example the strings are simply printed one after another.</t>
  </si>
  <si>
    <t xml:space="preserve">Is the functionality of these pieces of code the same?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</si>
  <si>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two pieces of code is the same. Both pieces of code print the same output to the console. The only difference is the order in which the output is printed.</t>
  </si>
  <si>
    <t xml:space="preserve">What does this piece of code do?
#include &lt;iostream&gt;
int main() {
    if(true){ 
        std::cout &lt;&lt; "adsf!fjelnbo./23@#45jalkd" &lt;&lt; std::endl;
    }
    if(true){ 
        std::cout &lt;&lt; "as;lkdjfoine!,djfoekngrn" &lt;&lt; std::endl;
    }
    if(true){ 
        std::cout &lt;&lt; "apple!a;lkdjfoie" &lt;&lt; std::endl;
    }
    if(true){ 
        std::cout &lt;&lt; "This is the fourth line!" &lt;&lt; std::endl;
    }
    return 0;
}
</t>
  </si>
  <si>
    <t>This code defines a block of code in an`if`statement. If the condition in the`if`statement is true, the code in the block will be executed. In this case, the code is printing some strings to the console. The program has four`if`statements, each with a different string being printed to the console if the condition is true. The program will terminate after the fourth`if`statement, and will return a value of 0.</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</si>
  <si>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</si>
  <si>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</si>
  <si>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t>
  </si>
  <si>
    <t xml:space="preserve">Is the functionality of these pieces of code the same?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</si>
  <si>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Yes, the functionality of the two code snippets is the same. Both print the same four lines of output, although the first code example contains nested for loops that are never executed.</t>
  </si>
  <si>
    <t xml:space="preserve">What does this piece of code do?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</si>
  <si>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This code defines a C++ program called`main`. The program defines a`for`loop that iterates through the value`r`from 1 to 0 (in steps of 1). Within each iteration of this loop, the code defines a nested`for`loop that iterates through the values`i`,`j`, and`w`from 2002 to 1234 (in steps of -1). Within each iteration of this nested loop, the code defines a fourth`for`loop that iterates through the values`i`,`j`, and`w`from 2002 to 1234 (in steps of -1).
Within each iteration of the innermost`for`loop, the code prints the string "adsf!fjelnbo./23@#45jalkd" to the console, followed by "as;lkdjfoine!,djfoekngrn", followed by "apple!a;lkdjfoie", followed by "This is the fourth line!". The code then repeats the nested`for`loop and prints the string "adsf!fjelnbo./23@#45jalkd" again, followed by "as;lkdjfoine!,djfoekngrn", followed by "apple!a;lkdjfoie", followed by "This is the fourth line!".
The code then repeats the outer`for`loop, which iterates through the values`r`from 1 to 0 (in steps of 1). Within each iteration of this outer loop, the code repeats the nested and innermost`for`loops in their entirety, printing the same strings to the console again.
Finally, the code returns from the`main`function, causing the program to terminate.</t>
  </si>
  <si>
    <t xml:space="preserve">#include&lt;iostream&gt;
int main(){std::cout&lt;&lt;"adsf!fjelnbo./23@#45jalkd"&lt;&lt;std::endl;std::cout&lt;&lt;"as;lkdjfoine!,djfoekngrn"&lt;&lt;std::endl;std::cout&lt;&lt;"apple!a;lkdjfoie"&lt;&lt;std::endl;std::cout&lt;&lt;"This is the fourth line!"&lt;&lt;std::endl;return 0;}
</t>
  </si>
  <si>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</si>
  <si>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Both code snippets consist of C++ code that uses the`#include`preprocessor directive to include the`&lt;iostream&gt;`header file, which provides the necessary classes and functions for input and output operations.
Both code snippets use the`std::cout`object to print text to the console. The first code snippet uses a combination of characters, numbers, and symbols to create a string of text, while the second code snippet uses a more standard combination of letters and numbers.
Both code snippets print the same text to the console, and both code snippets return a value of 0 from the`main`function. Therefore, both code snippets achieve the same goal.</t>
  </si>
  <si>
    <t xml:space="preserve">Is the functionality of these pieces of code the same?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</si>
  <si>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Both pieces of code have the same functionality, which is to output a series of strings to the console. However, the second version is more concise and easier to read.</t>
  </si>
  <si>
    <t xml:space="preserve">What does this piece of code do?
#include&lt;iostream&gt;int main(){std::cout&lt;&lt;"adsf!fjelnbo./23@#45jalkd"&lt;&lt;std::endl;std::cout&lt;&lt;"as;lkdjfoine!,djfoekngrn"&lt;&lt;std::endl;std::cout&lt;&lt;"apple!a;lkdjfoie"&lt;&lt;std::endl;std::cout&lt;&lt;"This is the fourth line!"&lt;&lt;std::endl;return 0;}
</t>
  </si>
  <si>
    <t>This code prints a string of characters, followed by a second line of characters, then a third line of characters, and finally a fourth line that is simply the string "This is the fourth line!".</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</si>
  <si>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</si>
  <si>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</si>
  <si>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Both print the string "apple!a;lkdjfoie", and then print the string "This is the fourth line!".</t>
  </si>
  <si>
    <t xml:space="preserve">Is the functionality of these pieces of code the same?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</si>
  <si>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The two pieces of code have different functionality and are not equivalent. The first code prints a series of characters using a series of variables and expressions, while the second code simply prints a series of strings.</t>
  </si>
  <si>
    <t xml:space="preserve">What does this piece of code do?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</si>
  <si>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This code appears to be creating a string composed of the characters A-Z, and then printing the string repeatedly, with some slight modifications, in a loop. The modifications appear to be random character insertions and deletions, so it's not clear what the purpose of the code is without more context.</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</si>
  <si>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</si>
  <si>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</si>
  <si>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they both print "adsf!fjelnbo./23@#45jalkd", "as;lkdjfoine!,djfoekngrn", "apple!a;lkdjfoie", and "This is the fourth line!" to the console.</t>
  </si>
  <si>
    <t xml:space="preserve">Is the functionality of these pieces of code the same?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</si>
  <si>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two pieces of code is the same. Both pieces of code use a for loop to iterate through a range of numbers, printing a string of characters to the console on each iteration. The only difference is that the first piece of code declares and uses variables for the range of numbers, while the second piece of code does not.</t>
  </si>
  <si>
    <t xml:space="preserve">What does this piece of code do?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</si>
  <si>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This code defines`unused_one`,`unused_two`, and`unused_three`as variables, initializes them with values, and uses them in nested`for`loops.
In the first loop, the value of`i`is initially set to`unused_one`, and the value of`j`is initially set to`unused_two`.
The loop iterates through the values`unused_one`to`unused_one`(inclusive), incrementing the value of`i`by 1 on each iteration of the loop.
On each iteration of the loop, the`std::cout`stream is used to print the string`"adsf!fjelnbo./23@#45jalkd"`.
In the second loop, the value of`j`is initially set to`unused_two`, and the value of`k`is initially set to`unused_three`.
The loop iterates through the values`unused_two`to`unused_two`(inclusive), incrementing the value of`j`by 1 on each iteration of the loop.
On each iteration of the loop, the`std::cout`stream is used to print the string`"as;lkdjfoine!,djfoekngrn"`.
In the third loop, the value of`k`is initially set to`unused_three`, and the value of`l`is initially set to`unused_one + unused_three`.
The loop iterates through the values`unused_three`to`unused_three`(inclusive), incrementing the value of`k`by 1 on each iteration of the loop.
On each iteration of the loop, the`std::cout`stream is used to print the string`"apple!a;lkdjfoie"`.
In the last loop, the value of`l`is initially set to`unused_one + unused_three`, and the value of`l`is incremented by 1 on each iteration of the loop.
On each iteration of the loop, the`std::cout`stream is used to print the string`"This is the " &lt;&lt; unused_three + unused_one &lt;&lt; "th line!"`.
The code then returns from the`main`function, and the program ends.</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</si>
  <si>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</si>
  <si>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</si>
  <si>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of outputting text to the console. However, the first example does not follow proper programming conventions and is not easily readable or maintainable. It is recommended to use clear and concise code that is easy to understand and maintain.</t>
  </si>
  <si>
    <t xml:space="preserve">Is the functionality of these pieces of code the same?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</si>
  <si>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These pieces of code have different functionality. The code snippet with COVID-19 references is a program that generates student ID numbers, while the code snippet without COVID-19 references prints out various strings to the console.</t>
  </si>
  <si>
    <t xml:space="preserve">What does this piece of code do?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</si>
  <si>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This code appears to be listing out student ID numbers for a hypothetical group of students with COVID-19. The code uses a`for`loop to increment`studentID`by 1, and then it uses a nested`for`loop to increment`studentID`again for each`告`value between 2002 and 1234.
The code then uses another`for`loop to print out the student ID numbers, adding in some special characters to each number.
It is not clear what the purpose of this code is or what it actually does, but it does not appear to be functional. There are many syntax errors and logic errors in the code, so it would not work as intended.</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</si>
  <si>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</si>
  <si>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</si>
  <si>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of outputting the text "adsf!fjelnbo./23@#45jalkd", "as;lkdjfoine!,djfoekngrn", "apple!a;lkdjfoie", and "This is the fourth line!" to the console. They achieve this goal by using different syntax and methods, but the end result is the same.</t>
  </si>
  <si>
    <t xml:space="preserve">Is the functionality of these pieces of code the same?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</si>
  <si>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two code snippets is the same. Both output the string stored in the `oss` and `cout` variables respectively.</t>
  </si>
  <si>
    <t xml:space="preserve">What does this piece of code do?
#include &lt;iostream&gt;
#include &lt;sstream&gt;
using namespace std;
int main() {
    ostringstream oss;
    oss &lt;&lt; "adsf!fjelnbo./23@#45jalkd\n";
    oss &lt;&lt; "as;lkdjfoine!,djfoekngrn\n";
    oss &lt;&lt; "apple!a;lkdjfoie\n";
    oss &lt;&lt; "This is the fourth line!\n";
    string output = oss.str();
    cout &lt;&lt; output;
    return 0;
}
</t>
  </si>
  <si>
    <t>This code uses the`ostringstream`class from the`&lt;string&gt;`library to create an output stream object called`oss`. The`&lt;&lt;`operator is used to concatenate strings to the`oss`object. The first string is "adsf!fjelnbo./23@#45jalkd\n", the second string is "as;lkdjfoine!,djfoekngrn\n", and the third string is "apple!a;lkdjfoie\n". These three strings are concatenated together into`oss`.
The fourth line uses the`&lt;&lt;`operator again to add the text "This is the fourth line!\n" to the`oss`object. This creates a new string called`output`, which contains the contents of`oss`. Finally, the`cout`function is used to print the contents of`output`to the console.
Overall, this code demonstrates how to concatenate strings using the`&lt;&lt;`operator and how to use the`ostringstream`class to create and manipulate strings.</t>
  </si>
  <si>
    <t xml:space="preserve">/** N/A **/
</t>
  </si>
  <si>
    <t xml:space="preserve">//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t>
  </si>
  <si>
    <t xml:space="preserve">Do these pieces of code achieve the same goal?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</si>
  <si>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</si>
  <si>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two code snippets is the same. Both pieces of code use the`std::cout`object to print text to the console, and both return a`0`value to indicate successful program execution. The only difference is the way the`cout`object is used in the two pieces of code. In the first example, the`cout`object is used with the`endl`manipulator to print a newline character at the end of each line. In the second example, the`cout`object is used without the`endl`manipulator, so the text is printed on a single line without a newline character at the end.</t>
  </si>
  <si>
    <t xml:space="preserve">What does this piece of code do?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t>
  </si>
  <si>
    <t>This code uses the`std::cout`object to print strings to the standard output (e.g., the terminal). The`std::endl`function is used to add line breaks to the output.
The main function starts the execution of the program. The first string printed is "Lorem ipsum dolor sit amet, consectetur adipiscing elit". The second string is "Nulla vitae feugiat lectus, id scelerisque nunc." The third string is "Vestibulum ante ipsum primis in faucibus orci luctus et ultrices posuere cubilia Curae;". The fourth string is "Curabitur at dapibus nisi."
The program ends with a return statement with a value of 0, indicating successful execution.</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</si>
  <si>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</si>
  <si>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</si>
  <si>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Yes, both code snippets achieve the same goal. They are both generating a random sequence of characters and then printing them to the console. The order of the inner loops is different, but the end result is the same.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</si>
  <si>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</si>
  <si>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No, the functionality of the two code snippets is not the same. In the first code snippet, the`firstHalf`variable is assigned to a value from the range 'a'-'z', and the`secondHalf`variable is also assigned, but the for loop is in a different order. In the second code snippet, the`secondHalf`variable is assigned a value from the range 'a'-'z', and the`firstHalf`variable is assigned, but the for loop is in a different order.</t>
  </si>
  <si>
    <t xml:space="preserve">What does this piece of code do?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</si>
  <si>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This code generates random strings of letters and numbers by iterating through nested loops. First, it seeds the random number generator with the current time using the`srand(time(0))`function.
Then, it begins an outer loop that iterates through an integer from 1 to 10. For each iteration of the outer loop, the code generates a new random character using the expression`'a' + rand()%26`. This expression generates a character from the ASCII character set ranging from 'a' to 'z', inclusive.
The generated character is stored in the variable`secondHalf`. Then, the code prints the character to the console using the`cout`stream, along with a newline character.
Next, the code begins an inner loop that iterates through an integer from 1 to 10. This inner loop generates a new random character using the expression`'a' + rand()%26`, and prints it to the console.
The code then prints a exclamation mark ("!") to the console, followed by a new line.
After the inner and outer loops have completed, the code begins the next iteration of the outer loop. The loop continues until the specified condition`innerloop2 &lt;= 0`is false.
Overall, this code generates random strings of letters and numbers by iterating through nested loops. It is intended to be used as an example or demonstration of the`cout`stream and nested loops in C++.</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</si>
  <si>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</si>
  <si>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</si>
  <si>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Yes, both pieces of code achieve the same goal.
Both pieces of code print a random sequence of characters, using ASCII values ranging from 'a' to 'z'.
The first piece of code uses a nested loop structure to print the first half of the array, a dividing sign, and the second half of the array.
The second piece of code uses a loop structure to print each element of a Fibonacci sequence, using a divide-and-conquer approach.
Both pieces of code use a random number generator, seeded with the current time, to generate the sequence of characters.
Overall, both pieces of code achieve the same goal of printing a random sequence of characters, but use different algorithms and loop structures to do so.</t>
  </si>
  <si>
    <t>Confuses elcimation mark and divisor sign</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</si>
  <si>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</si>
  <si>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Yes, the functionality of these two pieces of code is essentially the same. Both pieces of code use a random number generator to create an array of random characters, which are displayed on the screen. The main difference between the two pieces of code is the way they use the random generator and the way they display the random characters. The first code uses a nested for loop to iterate through the array and display the elements, while the second code uses a single for loop to print the elements of a Fibonacci sequence.</t>
  </si>
  <si>
    <t xml:space="preserve">What does this piece of code do?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</si>
  <si>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This code is a C++ program that prints a randomly generated Fibonacci sequence. A Fibonacci sequence is a mathematical sequence where the next number in the sequence is the sum of the previous two numbers. For example, the first three numbers in a Fibonacci sequence are 1, 1, and 2, because 1+1=2 and 1+2=3.
The program uses a random number generator to randomly generate elements of the sequence. The random number generator is initialized with the current time as a seed.
The program uses two nested loops to print the first half of the sequence on one line and the second half of the sequence on the next line. The first half is generated from random numbers from 0 to 9, and the second half is generated from random numbers from 0 to 9.
The program prints a dividing sign ("!") between the first half and the second half of the sequence.
The program uses a system call (`cout&lt;&lt;endl`) to move to the next line and print the next element of the sequence.
The program loops four times to print a Fibonacci sequence with 4 elements.</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</si>
  <si>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</si>
  <si>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</si>
  <si>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Yes, both codes achieve the same goal. They generate a sequence of random characters in a specified range and display them on the screen. The loops in both codes are nested, with the inner loop printing a character and the outer loop controlling the repetition.</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</si>
  <si>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</si>
  <si>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No, the functionality of these two code examples is not the same.
In the first code example, the main() function uses a for loop to iterate 4 times. For each iteration of the outer loop, another for loop is used to create a string of random characters 'a' through 'z'. The string is displayed, followed by a ! character, and then another string of random characters. The strings are printed to the console and a new line is printed at the end of each iteration. The function then returns 0.
In the second code example, the main() function uses a for loop to iterate 4 times. For each iteration of the outer loop, another for loop is used to create a string of random characters 'a' through 'z'. The string is displayed, followed by a ! character, and then another string of random characters. The strings are printed to the console and a new line is printed at the end of each iteration. The function then returns 0.
However, in the second code example, the string of random characters is used to create rock names and the number of workers involved in mining those rocks. In the first code example, the string of random characters is used to create a string of random characters 'a' through 'z'.</t>
  </si>
  <si>
    <t xml:space="preserve">What does this piece of code do?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</si>
  <si>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This code generates a random sequence of letters and numbers, which is displayed in the console. The code uses the`rand()`function from the C standard library to generate random numbers, and the`time()`function to get the current time. The code uses the`srand()`function to seed the random number generator with the current time. The`for`loops iterate through a range of numbers, and the`cout&lt;&lt;`statements print the corresponding letters and numbers to the console.</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</si>
  <si>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</si>
  <si>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</si>
  <si>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Yes, both pieces of code appear to achieve the same goal. In the first code, the main() function contains a nested for loop that generates and displays a series of random strings of letters and exclamation points. The second code contains the same nested for loop, but also includes some unused variables and an empty block (the line containing the variable "unusedInt" and "unusedString", and the line that says "{}"). These unused variables and empty block do not affect the behavior of the code, so both pieces of code appear to achieve the same goal.</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</si>
  <si>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</si>
  <si>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No, the two pieces of code are not functionally the same. The first code generates a sequence of random characters, while the second code generates a sequence of random characters within a specified range.</t>
  </si>
  <si>
    <t xml:space="preserve">What does this piece of code do?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</si>
  <si>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This code generates a string of random characters, using a nested for loop. The`srand()`function is used to seed the random number generator with the current time, and the`rand()`function is used inside the nested loops to generate a random character between a-z. The`outerloop`variable is used for the outer loop, and the`innerloop1`and`innerloop2`variables are used for the inner loops. The`unusedInt`and`unusedString`variables are unused, and are declared simply to demonstrate variable types.</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</si>
  <si>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</si>
  <si>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</si>
  <si>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Yes, both codes achieve the same goal of generating a random sequence of letters and numbers following the specified pattern. However, the second code is more organized and compact, as it is written in the C++ programming language. It also provides more explanation and context for the code, making it easier to understand and use.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</si>
  <si>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</si>
  <si>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Yes, both pieces of code have the same functionality. They are both designed to output a sequence of random characters following a pattern.
The first code example uses the C programming language and uses a nested for loop to generate the random characters. The second code example uses the C++ programming language and uses a for loop to generate the random characters.
The main difference between the two code examples is the presentation or output of the generated characters. The first code example outputs the characters to the console screen, while the second code example outputs the characters to the command line and also prints a message after the sequence has been generated.</t>
  </si>
  <si>
    <t xml:space="preserve">What does this piece of code do?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</si>
  <si>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This code generates a series of identification numbers, consisting of 2 characters each, with a specified pattern. The generated identification numbers are displayed in the C++ console window.
The pattern of the identification numbers is as follows:
1. The first half of the identification number is a random character from the set {'a','b','c','d','e','f','g','h','i','j','k','l','m','n','o','p','q','r','s','t','u','v','w','x','y','z'}, chosen uniformly at random.
2. The second half of the identification number is a random character from the set {'a','b','c','d','e','f','g','h','i','j','k','l','m','n','o','p','q','r','s','t','u','v','w','x','y','z'}, chosen uniformly at random.
3. Each identification number is separated by a ! symbol when displayed in the console.
4. The identification numbers are displayed in the C++ console window 4 times, each time with 10 characters displayed, for a total of 40 characters.
5. The generated identification numbers are intended to be used as identification for getting in and out of a restroom.
The C++ code uses the`rand()`function from the C standard library to generate random numbers, and the`srand()`function to seed the random number generator with the current time.</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</si>
  <si>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</si>
  <si>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</si>
  <si>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Yes, both code snippets achieve the same goal of generating a random sequence of characters. However, the second code snippet uses a recursive approach, which is a common technique for solving certain problems in computer science.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</si>
  <si>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</si>
  <si>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Yes, the functionality of these two code snippets is the same. They both generate a random sequence of letters and then display it on the screen. The main difference between them is the way that the code is structured. The first code snippet uses a nested for loop, while the second code snippet uses a recursive function.</t>
  </si>
  <si>
    <t xml:space="preserve">What does this piece of code do?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</si>
  <si>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This code defines a function called`recursive_outer_loop`which takes an argument`n`and calls two functions,`recursive_loop_1`and`recursive_loop_2`, in a loop.`recursive_loop_1`and`recursive_loop_2`are both recursive functions which output a randomly generated character and then call themselves with the arguments decreased by one. The main function then initializes the random number generator`srand`and calls`recursive_outer_loop`with the argument`4`, which will call`recursive_loop_1`and`recursive_loop_2`a total of 4 times.</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</si>
  <si>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</si>
  <si>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</si>
  <si>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Yes, the two code snippets achieve the same goal. Both generate random strings of uppercase letters and display them on the screen. The first code snippet uses a nested loop to generate and display the strings, while the second code snippet uses a loop within a loop.</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</si>
  <si>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</si>
  <si>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Yes, the functionality of these two pieces of code is the same. They generate a random string of letters and numbers using a nested for loop.</t>
  </si>
  <si>
    <t xml:space="preserve">What does this piece of code do?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</si>
  <si>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This code generates random dog names by iterating through a range of possible name lengths and generating random characters for each name. It also generates random dog breeds for each name. The`srand()`function is used to seed the random number generator, and the`time()`function is used to get the current time, which is used as seed for the random number generator.</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</si>
  <si>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</si>
  <si>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</si>
  <si>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Yes, both pieces of code achieve the same goal. Both generate a sequence of random characters followed by a ! and a sequence of random characters followed by a newline character. The only difference is in the way the ! and newline characters are output. In the first code, the ! and newline character are output using the`cout`operator, while in the second code, they are output using the`&lt;&lt;`operator.</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</si>
  <si>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</si>
  <si>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Yes, the functionality of these two codes is the same. Both generate a random sequence of letters and print it to the console.</t>
  </si>
  <si>
    <t xml:space="preserve">What does this piece of code do?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</si>
  <si>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This code generates a series of random letters and numbers, separated by newline characters. The srand() function is used to initialize the random number generator with a seed based on the system time. The rand() function is then used to generate random numbers that are used to select characters from the alphabet. The loop structure consists of an outer loop that controls the number of times the inner loop is run, and an inner loop that generates a sequence of characters. The generated characters are then output to the console using the cout&lt;&lt; operator.</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</si>
  <si>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</si>
  <si>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</si>
  <si>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No, these two pieces of code do not achieve the same goal. The first code generates a sequence of random characters, while the second code generates a sequence of random characters with a specific pattern.</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</si>
  <si>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</si>
  <si>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No, the functionality of the two codes is not the same. The first code generates a sequence of characters, while the second code generates a sequence of numbers.</t>
  </si>
  <si>
    <t xml:space="preserve">What does this piece of code do?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</si>
  <si>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This code is a C++ program that generates a random number between 1 and 10, and then prints out a message that includes that number. It does this by using a "for loop" to iterate through the numbers from 1 to 10, and using a "if statement" to check if the current number is equal to 10. If it is, the program prints out the message "You have rolled a 10!". If the number is not equal to 10, the program prints out the message "You have rolled a [number]", where the number is replaced by the actual number that was rolled.
The program also uses the "srand()" function to initialize the random number generator, and the "rand()" function to generate random numbers. The program prints out each character of the message one at a time, using the "cout" object and "endl" manipulator.
Overall, this program is a simple example of using a for loop and an if statement to generate and print a random number in C++.</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</si>
  <si>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</si>
  <si>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</si>
  <si>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Yes, both code snippets achieve the same goal. They both generate a random sequence of characters, separated by a ! symbol, and output it to the console. The difference in the second code is that it uses if statements to check whether the random generator generates a value within the range 'a' to 'z', and if it does, it will output that character to the console. Otherwise, it will not output anything.</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</si>
  <si>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</si>
  <si>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Yes, the functionality of the two code snippets is the same. Both generate a sequence of random characters, printing them to the console. The conditional statements in the second code snippet do not affect the output of the code, as the conditionals will always be evaluated to true.</t>
  </si>
  <si>
    <t xml:space="preserve">What does this piece of code do?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</si>
  <si>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This code generates a string of characters, separated by "!'s". The string is generated by repeatedly executing a loop that picks a random character between "a" and "z" and prints it out. The loops are nested, with the outer loop executing 4 times, and the inner loop executing 10 times for each execution of the outer loop. The code also uses the srand() function to initialize the random number generator with the current time, and the rand() function to pick random values for the loops.</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</si>
  <si>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</si>
  <si>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</si>
  <si>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Yes, both pieces of code achieve the same goal. They are generating a random sequence of characters with uppercase letters and an exclamation mark. The difference between the two pieces of code is in their syntax and organization, but they produce the same result.</t>
  </si>
  <si>
    <t>only flaw is that the letters are lowercase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</si>
  <si>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</si>
  <si>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Yes, the functionality of these two pieces of code is the same. They both generate a sequence of random letters and print them to the screen.</t>
  </si>
  <si>
    <t xml:space="preserve">What does this piece of code do?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</si>
  <si>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This code generates a sequence of random characters, followed by a "!" and then more random characters. The characters are generated from a range of characters defined by the variable "firstHalf" and "secondHalf", which are assigned random values within the specified range. The for loops control the number of times each character is printed and the "cout" statements print each character to the console.
This code is an example of using C++ to generate and print random characters to the console.</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</si>
  <si>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</si>
  <si>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</si>
  <si>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Yes, both code snippets achieve the same goal. They both generate a sequence of random characters, separated by exclamation marks and new lines. The difference is that the second code snippet uses a more compact and efficient syntax, using the C++11 range-based for loops to simplify the code.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</si>
  <si>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</si>
  <si>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Yes, both pieces of code appear to perform the same function, which is to generate and print a sequence of random characters that includes the letter 'a' and '!'. They use the same algorithm to generate random characters and use the same variable names to store the generated characters.</t>
  </si>
  <si>
    <t xml:space="preserve">What does this piece of code do?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</si>
  <si>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This code generates a sequence of random strings by combining two characters chosen randomly from a range a to z. The sequence is generated by running two nested loops: the outer loop iterates over a range of 4-1, and the inner loops iterates over a range of 10-1 and 10-1 respectively. The two characters are chosen randomly by the rand() function, and combined using the char operator and concatenated using cout&lt;&lt;. The exclamation mark ! is output after every string, and a newline character is output at the end using cout&lt;&lt;endl;. The code also includes a line srand(time(0)); which seeds the random number generator with the current time.</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</si>
  <si>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</si>
  <si>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</si>
  <si>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Yes, both pieces of code achieve the same goal. Both pieces of code generate a random sequence of characters, with the first character in the range 'a' to 'z', the second character being a random letter in the range 'a' to 'z', and so on. Both pieces of code use a for loop to iterate through the sequence of characters, and in both pieces of code, the second character in the sequence is a random letter in the range 'a' to 'z', and so on.</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</si>
  <si>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</si>
  <si>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Yes, the functionality of these two code snippets is the same. Both use a for loop to generate a random sequence of letters and display them to the console. However, the second code snippet uses a more efficient approach to generate the random characters, using a loop that increments a null character until it reaches the end of the ASCII character set. It then adds a random number between 0 and 25 to the null character, generating a random character. The first code snippet, on the other hand, generates the random characters by incrementing a random number between 0 and 25, and then adding the result to the character 'a', which has a character code value of 97.</t>
  </si>
  <si>
    <t xml:space="preserve">What does this piece of code do?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</si>
  <si>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This code generates a sequence of letters and numbers, separated by an exclamation mark, using a loop structure. The numbers are generated by a pseudo-random number generator (PRNG) seeded with the current time.
The outer loop iterates 4 times, decrementing the value of`outerloop`by 1 each time.
The inner loop iterates 10 times, decrementing the value of`innerloop1`by 1 each time.
In the first iteration of the inner loop, the character`firstHalf`is set to NULL, and then incremented by 1 until it reaches the value of 97. Then, the value of`firstHalf`is incremented by a random value between 0 and 25.
In the second iteration of the inner loop, the character`secondHalf`is set to NULL, and then incremented by 1 until it reaches the value of 97. Then, the value of`secondHalf`is incremented by a random value between 0 and 25.
The third loop prints the characters and numbers separated by an exclamation mark and a newline character.
The last line of the code tells the program that the program should end and return a 0 exit status.</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</si>
  <si>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</si>
  <si>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</si>
  <si>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
Yes, both pieces of code achieve the same goal of printing a random sequence of letters and "!" characters to the console. However, the second code example contains unnecessary and unused variables and loops, which could potentially impact the performance of the program. It is always best to write clean and concise code that is easy to understand and maintain.</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</si>
  <si>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</si>
  <si>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
Yes, the functionality of these pieces of code is the same. Both pieces of code generate a sequence of random letters and exclamation points using the`rand()`function and`time()`function.</t>
  </si>
  <si>
    <t xml:space="preserve">What does this piece of code do?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
</t>
  </si>
  <si>
    <t>This code generates a sequence of characters using the`rand()`function and`time()`function. The`srand()`function is used to initialize the random number generator with the current system time. The`rand()`function is used to generate a random number between 0 and RAND_MAX, and`time()`function returns the current time in number of seconds since the Epoch.
The`for`loops in the code are used to iterate through the sequence of characters. The`rand()`function is used to generate a random number between 0 and 10, which is stored in a variable`unused_var_two`. The`for`loops iterate through the sequence of characters, with the outer loop generating the delimiter character (`!`), and the inner loop generating the characters to be printed.
The`cout`statements are used to print the characters to the console. The first half of the character is generated by adding the random number between 0 and 25 to the letter `'a'. The second half of the character is generated by adding the random number between 0 and 25 to the letter 'a', which gives a total of 26 possibilities for each character.
Overall, this code generates a sequence of characters using the`rand()`function and`time()`function.</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</si>
  <si>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</si>
  <si>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</si>
  <si>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Yes, both codes achieve the same goal. They both generate random strings of characters.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</si>
  <si>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</si>
  <si>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No, the functionalities of these two code snippets are not the same. The first code snippet generates a sequence of characters by iterating through a range of values and randomly choosing between a predefined set of characters for each character in the sequence. The second code snippet generates serial numbers for pet id chips, using a series of nested loops and random values to generate a unique code for each chip.</t>
  </si>
  <si>
    <t xml:space="preserve">What does this piece of code do?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</si>
  <si>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This code generates serial numbers for pet ID chips. The serial numbers are generated using a combination of random numbers generated by the`rand()`function and characters from the ASCII table. The code uses the`time()`function to generate a seed value for the`srand()`function, which ensures consistent random number generation. The code generates a random country code, followed by a random serial number for that country code, and then moves on to the next country code. The final output of the code is a series of country codes and serial numbers, separated by a new line character.</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</si>
  <si>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</si>
  <si>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</si>
  <si>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Yes, both pieces of code achieve the same goal, which is to generate and print a random sequence of characters. The first piece of code uses multiple nested loops to iterate over a range of characters and print them, while the second piece of code uses a stringstream to append the characters to a string and then print the string. Both pieces of code use a random number generator to initialize the characters.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</si>
  <si>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</si>
  <si>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Yes, the functionality of these two pieces of code is the same. Both generate a series of random characters, separated by exclamation marks. The first code uses cout to output the characters directly, while the second code uses an ostringstream object to store the characters and then prints the result using a cout statement.</t>
  </si>
  <si>
    <t xml:space="preserve">What does this piece of code do?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</si>
  <si>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This code generates a string of random characters using a loop structure. The srand(time(0)) function call at the beginning of the code seeds the random number generator with the current system time, ensuring that the same sequence of random numbers is generated each time the code is run. The ostringstream oss object is then initialized and used to store the output of the random characters.
The outer loop iterates 4 times, and each iteration it performs the following:
1. Generates a random number between 0 and 9 using rand()%10, using modulus operator.
2. Iterates 10 times using the generated number as upper bound.
3. For each iteration of the inner loop, it generates a character between 'a' and 'z' using rand()%26, and adds it to the ostringstream object.
4. It appends an exclamation mark "!" to the ostringstream object.
5. Generates a random number between 0 and 9 using rand()%10, using modulus operator.
6. Iterates 10 times using the generated number as upper bound.
7. For each iteration of the inner loop, it generates a character between 'a' and 'z' using rand()%26, and adds it to the ostringstream object.
8. A newline character is appended to the ostringstream object.
At the end of each iteration, the ostringstream object's contents are converted into a string and appended to the overall output string. The loop iterates 4 times, so at the end of each iteration, a newline character is appended to the output string.
After the outer loop is complete, the contents of the output string are printed to the console.</t>
  </si>
  <si>
    <t xml:space="preserve">//This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</si>
  <si>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</si>
  <si>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Yes, both pieces of code achieve the same goal. They are creating random strings of letters and outputting them on the screen. The only difference is that the second piece of code also generates factorials, in addition to the random strings.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</si>
  <si>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</si>
  <si>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No, the functionality of these two code snippets is not the same.
In the first code snippet, the code generates a series of random letters and prints them to the console. The letters appear to be arranged in some kind of pattern, with the letters in the first half of the row being followed by "!" and then the letters in the second half.
In the second code snippet, the code generates a series of random factorials and prints them to the console. The factorials are generated using a mathematical function and appear to be arranged in some kind of pattern, with the factorials in the first half of the row being followed by "!" and then the factorials in the second half.
So, as you can see, the functionality of these two code snippets is not the same, even though they are written in a similar style and using similar language features.</t>
  </si>
  <si>
    <t xml:space="preserve">What does this piece of code do?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</si>
  <si>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This code creates random factorials by generating numbers between 0 and 25 and using those as indices into the alphabet (97 is 'a' and 26 is 'z'). The factorial for each number is generated using nested for loops, and the program outputs each factorial on a new line with a "!" character preceding it and the answer following it. The program also seeds the random number generator with the current time using the`srand`function.</t>
  </si>
  <si>
    <t xml:space="preserve">//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</si>
  <si>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</si>
  <si>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</si>
  <si>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No, the functionality of the two programs is not the same.
The first program generates a sequence of random characters and then prints it to the screen. The second program takes in a string of characters as a user input and checks if the string is a palindrome, meaning it reads the string as forward and then backward, and both strings should be the same.</t>
  </si>
  <si>
    <t xml:space="preserve">What does this piece of code do?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</si>
  <si>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This is a C++ program that checks if a word is a palindrome (a word that is the same when read forward or backward) without the character "x". The program first includes the standard input/output and string libraries, then defines a function named`isPalindromeWithoutX`, which takes a word as a string argument.
Inside the function, two variables`start`and`end`are declared to store the starting and ending positions of the word, respectively. The main loop of the function starts at line 14, and checks the characters of the word in forward order (from left to right). If the character at the current position of the for loop is an "x", the program prompts the user to enter a new character, which is then stored in the word string. If the character at the current position of the loop is not an "x", the function checks if the character at the current positions of the start and end variables are equal. If not, the word is not a palindrome, and the program returns false.
After the for loop, the function returns true if the word is a palindrome, false if not.
In the main function, the word to be checked is read from the standard input using`std::cin`. The`isPalindromeWithoutX`function is called with the word as an argument, and the program prints the result. Finally, the program returns 0 to indicate successful execution.</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</si>
  <si>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</si>
  <si>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</si>
  <si>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read in a word from the user, then check to see if the word can be read backwards and forwards, ignoring any x characters, and still results in the original word.</t>
  </si>
  <si>
    <t xml:space="preserve">Is the functionality of these pieces of code the same?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</si>
  <si>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 two code snippets is not the same.
The first code snippet (as written) will only work correctly if the word being entered does not contain the letter "x". If it does contain an "x", the program will enter an infinite loop because the`continue`statement inside the`for`loops will not stop the execution of the loop.
The second code snippet does not have this issue, and will work correctly regardless of whether or not the word being entered contains an "x".</t>
  </si>
  <si>
    <t xml:space="preserve">What does this piece of code do?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</si>
  <si>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This code takes in a string from the user, and checks if the string can be read both forward and backward and still gives the same string.
It does this by first iterating through the string characters, and for each character, checking if it is an 'x'. If it is, it 'continues' the for loop and moves on to the next character. If it is not an 'x', it adds the character to a separate string called 'word'.
Next, the code iterates through the characters of the string backwards, and does the same thing. For each character, it checks if it is an 'x', and if it is, it 'continues' the for loop and moves on to the next character. If it is not an 'x', it adds the character to a separate string called 'forward'.
Finally, the code compares the strings 'word' and 'forward' and prints out whether they are equal or not. If they are equal, the code prints out 'true', and if they are not equal, the code prints out 'false'.</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</si>
  <si>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</si>
  <si>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</si>
  <si>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 codes are nearly identical, with only minor stylistic differences. Both codes ask the user to input a mathematical expression, calculate the result of the expression, calculate the derivative of the expression, and compare the result and derivative to see if they are equal. The code outputs "true" if the comparison is true, and "false" if the comparison is false.</t>
  </si>
  <si>
    <t xml:space="preserve">Is the functionality of these pieces of code the same?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</si>
  <si>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are the same. Both codes are using a for loop to calculate and store the result of mathematical expression and derivative of the mathematical expression. The condition in the for loop is the same, and the codes are checking if the calculated result and derivative are equal using the`compare()`function.</t>
  </si>
  <si>
    <t xml:space="preserve">What does this piece of code do?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</si>
  <si>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This code takes in a string representing a mathematical expression from the user and calculates the result of that expression, as well as the first derivative of the expression. The result is then compared to the first derivative to check if they are equal. If they are not equal, the code outputs "false", and if they are equal, the code outputs "true".</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</si>
  <si>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</si>
  <si>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</si>
  <si>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have the same goal, which is to determine whether the input string contains the letter 'x' or not. Both codes achieve this by iterating through the input string, checking each character to see if it is 'x' or not, and accumulating the non-'x' characters into separate variables. If the accumulated forward string is equal to the accumulated backword string, then the input string does not contain 'x', and the codes print "true", otherwise "false" is printed.</t>
  </si>
  <si>
    <t xml:space="preserve">Is the functionality of these pieces of code the same?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</si>
  <si>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perform the same functionality of checking if two strings contain the same characters. In the first code, the strings are called "numberOfBrown" and "numberOfGreen", and in the second code, they are called "forward" and "backword". In both pieces of code, the two strings are generated by iterating over the original string (called "number_of_chickens" in the first code, and "word" in the second code), and checking if each character is equal to 'x'. If a character is equal to 'x', it is ignored, otherwise it is added to one of the strings. In the end, both pieces of code compare the values of the two generated strings to see if they are the same, and if they are, the code outputs "true", and if they are not, the code outputs "false". So, overall, both pieces of code perform the same functionality and have the same output.</t>
  </si>
  <si>
    <t xml:space="preserve">What does this piece of code do?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</si>
  <si>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This code takes in a user-inputted string that contains the number of chickens of different colors, separated by an 'x'. The code then loops through the string, checking each character. If the character is not an 'x', it adds the character to a string variable named "numberOfBrown". If the character is an 'x', the code does nothing.
After iterating through each character, the code performs the same process again, but this time with "numberOfGreen" as the string variable.
After both sets of loops are complete, the code compares the strings "numberOfBrown" and "numberOfGreen". If they match, the code prints "true" to the screen. If they do not match, the code prints "false".
This code is a demonstration of a simple method for checking if a list of items contains the same number of each item.</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</si>
  <si>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</si>
  <si>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</si>
  <si>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take a word entered by the user, ignore any occurrences of the character 'x', and then compare the forward and reverse representations to see if they match.</t>
  </si>
  <si>
    <t xml:space="preserve">Is the functionality of these pieces of code the same?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</si>
  <si>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Both pieces of code take a string input from the user, create a "forward" string and a "backword" string, and compare the strings using the`compare()`function. If the strings are equal, the code outputs "true", otherwise it outputs "false".</t>
  </si>
  <si>
    <t xml:space="preserve">What does this piece of code do?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</si>
  <si>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This code is a C++ program that takes in a word from the user and checks if the word can be read both forward and backward and if they are the same.
The code first defines a string variable called "word" and prompts the user to enter a word. The user's input is stored in the string variable "word".
The code then defines a string variable called "forward" and a string variable called "backword". Both variables store the word in a different order (forward and backward respectively).
The code then defines a character variable called "unusedChar" and an int variable called "unusedNum". These variables are not used in the program.
The code then uses a for loop to go through each element of the "word" string. If the current element of the "word" string is an "x", the code skips over it. Otherwise, it adds the current element to the "forward" string.
The code then uses a for loop to go through each element of the "word" string in reverse order. If the current element of the "word" string is an "x", the code skips over it. If the current element is the null terminator ('\0'), the code skips over it. Otherwise, it adds the current element to the "backword" string.
The code then compares the "forward" string to the "backword" string to see if they are the same. If they are the same, the program prints "true" on a new line. If they are not, the program prints "false" on a new line.
The code then returns 0, indicating that the program has successfully completed.</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</si>
  <si>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</si>
  <si>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</si>
  <si>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remove occurrences of the letter 'x' from a given string, and check if all occurrences of the letter have been removed.</t>
  </si>
  <si>
    <t xml:space="preserve">Is the functionality of these pieces of code the same?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</si>
  <si>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code snippets is the same. They both use a for loop to remove instances of the letter x from a given word, and then they compare the resulting strings to see if they match. However, the second code snippet is more efficient because it uses a continue statement to skip over instances of the letter x, rather than using a for loop to iterate through each character in the string.</t>
  </si>
  <si>
    <t xml:space="preserve">What does this piece of code do?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</si>
  <si>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This code is a C++ program that uses the standard library functions and performs the task of removing all instances of the letter "x" from a given word entered by the user. The program first displays a message explaining its purpose and then prompts the user to input a word. It then iterates over each character of the word and checks if it equals "x". If it does, the program prints out a message indicating that the removal of the letter was successful, and then it continues iterating. If the character is not "x", it updates two string variables, "forward" and "backword", with the contents of the word after removing the "x" character.
After the iterating is done, the program prints out a message containing the lyrics of a song, "Peel Bananas" by The Boomtown Rats.
Finally, the program checks if the "forward" and "backword" variables have the same value, and if they match, it prints out "true", indicating that the removal of the letter "x" was successful, otherwise "false".
The program then returns 0, indicating that the program execution was successful.</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</si>
  <si>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</si>
  <si>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</si>
  <si>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 first code uses a recursive function to create forward and backward strings, while the second code uses a for loop to create the same strings. Both pieces of code check if the forward string is equal to the backward string, and output "true" or "false" based on the result of the comparison.</t>
  </si>
  <si>
    <t xml:space="preserve">Is the functionality of these pieces of code the same?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</si>
  <si>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two codes is not the same.
The first code takes in a string and performs a forward pass and a backward pass to create a "forward" and a "backward" string respectively. It then compares the "forward" string with the "backward" string to determine whether they are equal or not.
The second code takes a string and performs two passes to create a "forward" and "backward" string. However, the code does not use recursion like the first code, and instead uses a for loop to iterate through the string and append characters to the "forward" and "backward" strings. The second code also makes use of additional logic to skip over any 'x' characters in the string, and to handle the NULL character that is automatically appended to the end of a string.
Overall, the first code uses a recursive approach to perform the two passes on the string, while the second code uses a loop-based approach. The first code also makes use of additional logic to handle the NULL character that is automatically appended to the end of a string.</t>
  </si>
  <si>
    <t xml:space="preserve">What does this piece of code do?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t>
  </si>
  <si>
    <t>This code defines a function`createForward()`which takes two string arguments,`word`and`forward`, and an integer argument`index`. The function checks if the`index`argument is equal to the size of the`word`string, and if it is, the function returns. Otherwise, if the character at`index`in`word`is not equal to`'x'`, the character is added to`forward`and the function calls itself recursively with`index`increased by 1.
The`createBackward()`function is similar to`createForward()`, except it checks if the character at`index`is not equal to`'x'`or`'\0'`(the null character) and adds the character to`backward`if it is.
In the main function, a string`word`is read in from standard input and passed to the`createForward()`function. The`forward`and`backward`strings are initialized to empty strings. The`createForward()`function is called with the initial values for`word`,`forward`, and`index`. Then,`createBackward()`is called with the final value of`word`and`backward`, and the result of calling the compare function with the`forward`and`backward`strings is output.</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</si>
  <si>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</si>
  <si>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</si>
  <si>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They both take in a user input as a string, remove characters 'x' from the string, and compare the modified strings to see if they are equal.</t>
  </si>
  <si>
    <t xml:space="preserve">Is the functionality of these pieces of code the same?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</si>
  <si>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have the same functionality. They are checking if a string contains only characters that are not 'x' and if the first and last characters are not 'x'. The codes are using different logic, but they are achieving the same result.</t>
  </si>
  <si>
    <t xml:space="preserve">What does this piece of code do?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</si>
  <si>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This code takes in a string input, "name", and iterates through each character in the string. If the character is an "x", the iteration is skipped. Otherwise, the character is added to the string "code_name".
After the loop is complete, the code iterates through the string again, but this time in reverse. If the character is an "x", the iteration is skipped. If the character is \0, the iteration is also skipped. Otherwise, the character is added to the string "super_hero_name".
Finally, the code compares the strings "code_name" and "super_hero_name" to see if they match. If they do, the code prints "true". Otherwise, it prints "false".</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</si>
  <si>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</si>
  <si>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</si>
  <si>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In the first code, the output will be "true" if the string entered by the user is equal to the string read in reverse. In the second code, the output will be "true" if the string entered by the user is equal to the string read in reverse, and "false" otherwise.</t>
  </si>
  <si>
    <t xml:space="preserve">Is the functionality of these pieces of code the same?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</si>
  <si>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code snippets is the same. They both take a word as input and check if that word can be spelled forwards or backwards using the letters in the word, excluding the letters 'x'.</t>
  </si>
  <si>
    <t xml:space="preserve">What does this piece of code do?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t>
  </si>
  <si>
    <t>This code defines a function`main()`that takes no arguments. Inside this function, a string variable`word`is declared and initialized with an empty string. Then, a series of characters are output to the console using the`&lt;&lt;`operator followed by the corresponding ASCII values.
Next, the code reads a string input from the user using the`cin`stream and assigns it to the`word`variable. It then creates a string`forward`and a string`backword`, and loops through`word`to populate each string with characters that are not equal to`'x'`.
The`forward`and`backword`strings are then compared using the`compare()`function. If the strings are equal, the character`'!'`is output to the console. Otherwise, the character`'.'`is output.
Finally, the`main()`function returns a value of 0, indicating that the program has completed successfully.</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</si>
  <si>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</si>
  <si>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</si>
  <si>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these two pieces of code achieve the same goal. They compare the word entered by the user with its forward and backward representations and output "true" or "false" depending on whether they are equal or not.</t>
  </si>
  <si>
    <t xml:space="preserve">Is the functionality of these pieces of code the same?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</si>
  <si>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Both pieces of code take in a user input as a string, and create a forward string and a backword string by removing all occurrences of the character 'x' from the input string. The code then compares whether the forward string is equal to the backword string, and prints "true" or "false" based on the result of the comparison.</t>
  </si>
  <si>
    <t xml:space="preserve">What does this piece of code do?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</si>
  <si>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This code takes a word as input and loops through the characters of the word, skipping any characters that are`'x'`. It then creates a new string called`forward`, which contains the characters of the word that are not`'x'`, and creates a new string called`backword`, which contains the characters of the word that are not`'x'`, but in reverse.
The code then compares`forward`to`backword`using the operator`compare`, which returns an integer indicating the relationship between two strings. If the strings are equal, it returns 0, if they are not equal, it returns a negative value, and if they are equal, it returns a positive value.
The code then checks the result of this comparison and prints out either`true`or`false`depending on the outcome of the comparison.
It's not clear what the purpose of this code is without more context.</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</si>
  <si>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</si>
  <si>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</si>
  <si>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 first code uses additional conditions in the for loop for the`backword`variable, but these are not necessary to achieve the same output. Both codes will print`true`if the input string contains the letter "x", and`false`if it does not.</t>
  </si>
  <si>
    <t xml:space="preserve">Is the functionality of these pieces of code the same?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</si>
  <si>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They both take in a string input from the user, filter out any occurrences of the character 'x', and then compare the forward and reverse versions of the string to see if they match.</t>
  </si>
  <si>
    <t xml:space="preserve">What does this piece of code do?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</si>
  <si>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This code takes in a word from the user using the`cin&gt;&gt;word`statement. It then iterates over the characters in the word using a for loop. If the character is an 'x', the`continue`statement is used to continue the loop to the next iteration. If the character is not an 'x', the`else if`statement is used to check if it is NULL. If it is NULL, the`continue`statement is used to go to the next iteration. If the character is not an 'x' and it is not NULL, the`if`statement is used to check if it is true. If it is true, the character is added to the`forward`and`backword`strings. Finally, the`forward`and`backword`strings are compared with the`compare`function, and if they are equal, the program prints "true", otherwise "false" is printed.</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</si>
  <si>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</si>
  <si>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</si>
  <si>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 snippets achieve the same goal of determining whether a string is palindrome or not. Both code snippets iterate over the characters of the string and check if the string is palindrome or not by comparing the original string with its reverse. However, the code snippet in the second example is slightly more efficient as it uses a for loop to iterate over the characters of the string, rather than nested for loop as in the first example.</t>
  </si>
  <si>
    <t xml:space="preserve">Is the functionality of these pieces of code the same?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</si>
  <si>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have the same functionality. They both take a string input, loop through the string, and check if the resulting string is the same when read forward and backward. The only difference between the two is the formatting of the code.</t>
  </si>
  <si>
    <t xml:space="preserve">What does this piece of code do?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</si>
  <si>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This code takes in a word entered by the user and reverses the word, then checks if the reversed word is equal to the input word. If the two words are the same, the program prints "true", otherwise it prints "false".</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</si>
  <si>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</si>
  <si>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</si>
  <si>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Both pieces of code appear to achieve the same goal, which is to determine if a word contains only the letter "x". Both pieces of code use a for loop to iterate through each character of the word, and both use a nested if-else statement to check if the current character is equal to 'x'. If the character is not equal to 'x', it is added to a string variable. The two pieces of code differ slightly in their handling of the last character in the string, which is null. In the first piece of code, the for loop simply stops when it has reached the end of the string, while in the second piece of code, an additional check is added to ensure that the last character in the string is not null.</t>
  </si>
  <si>
    <t xml:space="preserve">Is the functionality of these pieces of code the same?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</si>
  <si>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Both pieces of code take in a user input of a word, and check if that word is palindrome or not. Both pieces of code use a for loop to iterate over the word and check if each character is 'x' or not. If a character is 'x', then it is not added to the palindrome string, otherwise it is added. Both pieces of code compare the strings generated by the for loop to check if the user input is a palindrome or not.</t>
  </si>
  <si>
    <t xml:space="preserve">What does this piece of code do?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</si>
  <si>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This code takes a word as input, and then it checks whether the word is palindrome or not. A palindrome is a word that reads the same backward as it does forward. The code uses the`string.size()`function to get the size of the word, and the`string.compare()`function to compare the forward and backward version of the word. If the word is a palindrome, the code prints "true", otherwise it prints "false".</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</si>
  <si>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</si>
  <si>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</si>
  <si>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two code snippets do not achieve the same goal.
In the first snippet, the code takes in a word input from the user and prints out a string of characters based on some calculation. It is not clear what the purpose of this code is or what the goal is that the code is trying to achieve.
In the second snippet, the code takes in a word input from the user and checks if the word contains the character x. If it does, the code continues to the next iteration of the loop. If it doesn't, the character is appended to the string forward. Then, the code loops through the word in reverse and does the same thing. Finally, the code checks if the strings forward and reverse are equal, and if so, it prints out "true". If not, it prints out "false".
In summary, the two code snippets have different purposes and do not achieve the same goal.</t>
  </si>
  <si>
    <t xml:space="preserve">Is the functionality of these pieces of code the same?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</si>
  <si>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two code snippets is not the same.
In the first code snippet, the programmer is attempting to perform some kind of manipulation on the characters in the string 'word'. It is not clear what the purpose of the code is, or what the desired output is, but it appears that the programmer is iterating over each character in the string, checking if a certain value (which is stored in the variable 'trouble') is equal to that character. If the character is equal to 'trouble', the program continues, otherwise it adds the character to the string 'forward'. The programmer is also doing something with the variable 'j'. It is not clear what the purpose of the variable 'j' is, but it appears to be a count of some kind.
In the second code snippet, the programmer is checking if two strings are equal. The programmer is iterating over two strings, 'forward' and 'backword', and for each character, it is checking if it is equal to 'x'. If the character is equal to 'x', the program continues, otherwise it adds the character to the string. Finally, the programmer is checking if the two strings are equal using`std::string::compare`function.
In summary, these two code snippets perform different tasks and have different functionality.</t>
  </si>
  <si>
    <t xml:space="preserve">What does this piece of code do?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</si>
  <si>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This code takes a word as input, and then performs some operations on the input word. It appears to use a nested loop to iterate over each character of the input word, and for each character, it performs some calculations involving a variable called "trouble". It also checks if the character is equal to "trouble", and if it is, it continues the loop. If the character is not equal to "trouble", it adds the character to a forward string, and if it is a null character, it continues the loop.
The code also performs some operations on the input word using two different loops. One loop moves from left to right and the other from right to left and finds if the resulting strings are same or not. If the resulting strings are same then the code prints some characters on the console.
The code appears to be doing some operations that are not related to the original input word, and its purpose is not clear. Without any additional information, it is impossible to determine what this code is intended to do.</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</si>
  <si>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</si>
  <si>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</si>
  <si>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take a word as input, remove all occurrences of 'x', check if the remaining string is the same forwards and backwards, and print "true" or "false" as a result.</t>
  </si>
  <si>
    <t xml:space="preserve">Is the functionality of these pieces of code the same?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</si>
  <si>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Both pieces of code take in a word that a user enters, and then check to see if the word read forwards is the same as reading it backwards. In both pieces of code, the second for loop in main iterates through each character of the word, checking to see if the current character is an 'x'. If the current character is an 'x', the code skips over it in both pieces of code. If the current character is not an 'x', the code adds the character to a string called 'forward' in the first example and 'backword' in the second example.
After iterating through each character of the word, both pieces of code compare the strings 'forward' and 'backword' to see if they are equal, and output either 'true' or 'false' based on the result of this comparison.
In their first versions, the two pieces of code are exactly the same. However, the first version has some unused variables and code that are not used. The second version has removed these unused variables and code, making the code more efficient.</t>
  </si>
  <si>
    <t xml:space="preserve">What does this piece of code do?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</si>
  <si>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This code takes a word as input, it loops through each character of the word and skips over any instances of the character 'x'. It then builds a string with the word moving forward, and another string with the word moving backwards. Finally, it compares the strings to see if they match. If the strings match, the code prints "true", otherwise it prints "false".</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</si>
  <si>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</si>
  <si>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</si>
  <si>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the code snippets achieve the same goal.</t>
  </si>
  <si>
    <t xml:space="preserve">Is the functionality of these pieces of code the same?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</si>
  <si>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two code snippets is not the same. The first code snippet seems to be implementing a method to find the Fibonacci sequence based on user input, while the second code snippet is checking if two strings are equal by ignoring certain characters.</t>
  </si>
  <si>
    <t xml:space="preserve">What does this piece of code do?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</si>
  <si>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This code appears to be a program written in C++ that uses a newly discovered method to find the Fibonacci sequence. The program prompts the user to enter a number and then uses a series of if/else statements and loops to iterate over the characters in the number, checking to see if they match the Fibonacci sequence at specific indices. If the character does match the Fibonacci sequence at that index, the iteration continues, otherwise, the program updates two variables, "第一個數字" and "修飾符編號", with the character at that index. The program then compares "第一個數字" and "修飾符編號" and outputs a message based on the result of the comparison. This program does not appear to be complete or functional as it contains syntax errors and logical errors that prevent it from compiling or running properly.</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</si>
  <si>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</si>
  <si>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</si>
  <si>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 first code uses for loops to iterate over the characters in the word, and skips any characters that are equal to 'x'. The second code uses a slightly different approach, using a for loop to iterate over the characters in reverse, and skipping any 'x' characters and NULL characters. Both pieces of code use the compare function to check if the forward and reverse versions of the word are equal, and output "true" or "false" accordingly.</t>
  </si>
  <si>
    <t xml:space="preserve">Is the functionality of these pieces of code the same?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</si>
  <si>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Both code blocks take in a user input, filter out any occurrences of the character 'x', and compare the forward and reverse string representations of the input, returning "true" or "false" based on whether the strings match.</t>
  </si>
  <si>
    <t xml:space="preserve">What does this piece of code do?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t>
  </si>
  <si>
    <t>This code takes in a string input and removes all instances of the character 'x' from the input. It then converts the remaining string to a forward string, then to a reverse string. Finally, it compares the forward and reverse strings to see if they are the same, and prints "true" or "false" depending on the result.</t>
  </si>
  <si>
    <t xml:space="preserve">//This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t>
  </si>
  <si>
    <t xml:space="preserve">Do these pieces of code achieve the same goal?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</si>
  <si>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 snippets achieve the same goal of generating a random new word from the inputted word. Both code snippets use a for loop to iterate through the inputted word, skipping any occurrences of the letter 'x' and appending the remaining characters to a new string. Both code snippets also use a second for loop to verify if the randomly generated word is the same when created both forward and backward. Finally, both code snippets use a boolean variable and an output statement to determine if the randomly generated word is the same when created both forward and backward.</t>
  </si>
  <si>
    <t xml:space="preserve">Is the functionality of these pieces of code the same?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</si>
  <si>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they both generate a random new word from the inputted word.</t>
  </si>
  <si>
    <t xml:space="preserve">What does this piece of code do?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t>
  </si>
  <si>
    <t>This code takes in a word from the user and generates two random new words by removing all instances of the letter 'x' from the original word. It then compares the two random words to see if they are the same to confirm that they are truly random. If the words are not the same, it prints out "false", and if they are identical it prints out "true".</t>
  </si>
  <si>
    <t xml:space="preserve">//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</si>
  <si>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Do these pieces of code achieve the same goal?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</si>
  <si>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of determining whether a string is a palindrome or not. Both codes take in a user input of a string and determine whether it is a palindrome or not by looping through the string in both directions. However, there are some differences between the two codes:
The first code uses a function called isPalindromeWithoutX() that takes in a string as input and returns true if the string is a palindrome, and false if it is not. The second code uses a for loop to traverse the string in both directions and compare the forward string with the backward string to check if they are equal.
The first code uses input/output statements to prompt the user to enter input and to display the output, while the second code uses standard library functions cin and cout to perform input/output.
The first code uses string objects from the string library, while the second code uses raw char arrays to store the user input.
In summary, both codes achieve the same goal of determining whether a string is a palindrome, but they have some differences in their implementation in terms of using functions and objects from the standard library, as well as input/output statements.</t>
  </si>
  <si>
    <t xml:space="preserve">Is the functionality of these pieces of code the same?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</si>
  <si>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 snippets have the same functionality. They both take in a user input as a string, and check whether the string is a palindrome (reads the same forward and backward) by ignoring all occurrences of the character 'x'.
The first code snippet uses C++ standard library functions and objects such as`std::cin`,`std::cout`,`std::string`,`std::endl`,`std::strlen`,`std::memcmp`,`std::equal`,`std::start`,`std::end`,`std::cout`, etc. The second code snippet uses a`string`object, and loops through the characters in forward and backward order using`for`loops.
Both code snippets return a boolean value indicating whether the input string is a palindrome or not. The second code snippet is more verbose, but it should still work correctly.</t>
  </si>
  <si>
    <t xml:space="preserve">What does this piece of code do?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</si>
  <si>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This code defines a function`isPalindromeWithoutX()`that takes the string`word`as its argument. The function first declares the start and end variables`start`and`end`, which are set to the values`0`and`word.size() - 1`, respectively.
It then enters a loop, where the condition is`start &lt; end`. This loop iterates over each character in the word, starting at the`start`position and moving forward to the`end`position.
Within the loop, the`word`is checked to see if it contains the letter "x" at any position. If it does, then the program prompts the user to enter a new input and reads it, updating the`word`to contain the new input. This process is repeated until the`word`no longer contains the letter "x" at any position.
Once the`word`is free of the letter "x", the main loop begins again, but this time, it iterates over the characters in the word in reverse order, starting at`end`and moving backward to`start`.
As each character is iterated over, it is compared to the character at the corresponding position in the word. If the two characters do not match, then the function returns`false`and the main function ends.
If all the characters in the word match, then the function returns`true`and the main function ends.
In the main function, the word`word`is initialized with the input entered by the user. Then, the function`isPalindromeWithoutX()`is called with`word`as its argument. The function`isPalindromeWithoutX()`returns a boolean value indicating whether`word`is a palindrome or not.
Finally, the output of the program is either "true" or "false", depending on the return value of`isPalindromeWithoutX()`.</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</si>
  <si>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</si>
  <si>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</si>
  <si>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Yes, both pieces of code achieve the same goal. They declare a string variable named "thing" or "word", take input from the user and assign it to the "thing" or "word" variable, and then change the value of a specific index of the string.</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</si>
  <si>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</si>
  <si>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Yes, the functionality of these two pieces of code is the same. Both pieces of code declare a string pointer called`word`, initialize the pointer with the address of a string called`thing`, and then use the pointer to access the elements of the string. Both pieces of code use the`thing`string as an input and output stream, and both pieces of code use the`thing`string's`size()`function to determine the length of the string.</t>
  </si>
  <si>
    <t xml:space="preserve">What does this piece of code do?
#include &lt;iostream&gt;
#include &lt;string.h&gt;
using namespace std;
int main(){
    string *word;
    string thing;
    cout&lt;&lt;"Input: "&lt;&lt;endl;
    cin&gt;&gt;thing;
    word = &amp;thing;
    thing[thing.size()/2] = '&gt;';
    thing[thing[1]] == '2';
    cout&lt;&lt;*word&lt;&lt;endl;
    return 0;
}
</t>
  </si>
  <si>
    <t>This code takes in input from the user using the`cin`function and stores it in a string variable named`thing`. It then creates a pointer to the string`thing`and assigns it to the variable`word`.
The code then uses pointer arithmetic to access the characters in the`thing`string. Pointer arithmetic allows you to access the elements of an array using a pointer to that array, by adding or subtracting the offset of the element you want to access from the pointer to the array itself. In this case, the code is accessing the middle of the`thing`string by adding the size of the string to the address of the string, then dividing that result by two.
The code then changes the value of the character in the middle of the`thing`string by adding a '&gt;' character. It then checks if the second character in the`thing`string is equal to '2'. Finally, the code prints the value of the`word`pointer, which is the address of the`thing`string.</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</si>
  <si>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</si>
  <si>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</si>
  <si>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Yes, both code snippets achieve the same goal of displaying the double factorial of the input number. The first code snippet uses`string`objects and a pointer variable`thing`to store and manipulate the input number, while the second code snippet uses`string`objects and pointers to store the input number. Both code snippets use a`for`loop to calculate the double factorial of the input number, and both display the result using the`cout&lt;&lt;`operator.</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</si>
  <si>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</si>
  <si>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Yes, the functionality of these two code examples is the same. Both code blocks take a string input from the user, modify the input string by inserting a character at a specific index, and then output the modified string.</t>
  </si>
  <si>
    <t xml:space="preserve">What does this piece of code do?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</si>
  <si>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This code takes input from the user, calculates a double factorial of the input number, and displays the result.
A double factorial of a number is the product of all positive numbers less than or equal to that number, multiplied by all positive numbers greater than or equal to that number, except the number itself. For example, the double factorial of 5 is calculated as: 5 * 4 * 3 * 2 * 1 * 3 * 4 * 5 = 3,628,800.</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</si>
  <si>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</si>
  <si>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</si>
  <si>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Yes, both pieces of code achieve the same goal. Both take a string input, assign it to a pointer, and modify the contents of the string using subscript notation. Finally, both print the resulting string to the screen.</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</si>
  <si>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</si>
  <si>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Yes, the functionality of these two pieces of code is the same. They are both C++ programs that take user input and assign it to a string variable. Then, they use the string's`[]`operator to change its content, and output the result.</t>
  </si>
  <si>
    <t xml:space="preserve">What does this piece of code do?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</si>
  <si>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This code defines a variable`list_of_odd_numbers`as a pointer to a string. The variable`odd_num`is also defined as a string. The code prompts the user to input an odd number, which is then assigned to the`odd_num`variable. The`list_of_odd_numbers`pointer is then set to point to the`odd_num`variable.
The code then performs a couple of operations on the`odd_num`string, including changing the value of a character in the middle of the string and checking if the first character is equal to 2. Finally, the code prints the contents of the`odd_num`string, which has been modified through the operations performed earlier.
Overall, this code appears to be a simple demonstration of how pointers are used to manipulate the contents of a string in C++.</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</si>
  <si>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</si>
  <si>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</si>
  <si>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Yes, both pieces of code achieve the same goal, which is to accept a string input from the user, modify the string by adding the character '&gt;' in the middle of the string and checking if the character at index 1 is a '2'.</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</si>
  <si>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</si>
  <si>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Yes, the functionality of the two code snippets is the same. Both take user input and store it in the string word, modify the string by appending the character '&gt;' and changing the second character to a '2', and print the resulting string.</t>
  </si>
  <si>
    <t xml:space="preserve">What does this piece of code do?
#include &lt;iostream&gt;
#include &lt;string.h&gt;
using namespace std;
int main(){
    string *thing;
    string word;
    int unusedInt = 123;
    string unusedStr = "unused";
    cout&lt;&lt;"Input: "&lt;&lt;endl;
    cin&gt;&gt;word;
    thing = &amp;word;
    word[word.size()/2] = '&gt;';
    word[word[1]] == '2';
    cout&lt;&lt;*thing&lt;&lt;endl;
    return 0;
}
</t>
  </si>
  <si>
    <t>This code defines a string pointer`thing`, and a string`word`. It then assigns a pointer to`word`to`thing`.
It then prompts the user to input a string, which it stores in`word`.
It then modifies the value at the middle of the`word`string, by adding a greater than symbol ('&gt;'). It also checks if a value at index 1 of`word`is equal to 2. Finally, it outputs the value of`thing`, which is`word`.
This code is a simple demonstration of how to work with string pointers and string manipulation in C++.</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</si>
  <si>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</si>
  <si>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</si>
  <si>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These two pieces of code appear to be trying to achieve the same goal, which is to modify a string and then print it out to the console. However, there are some subtle differences in how they do it.
The first piece of code takes in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The second piece of code is similar, but it takes a slightly different approach. Instead of using the`cin`function to take an input string, it prints out a message indicating that the script is for comparing the sizes of two halves of a string. It then takes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followed by a message that indicates that the left half of the string is greater than the right half.
Overall, both of these pieces of code appear to be trying to achieve the same goal, but they use slightly different approaches to get there.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</si>
  <si>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</si>
  <si>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Yes, the functionality of these two pieces of code is the same. Both pieces of code declare a string named "word," assign user input to the string, and then use the`[]`operator to modify the string.</t>
  </si>
  <si>
    <t xml:space="preserve">What does this piece of code do?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</si>
  <si>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This code takes in a word as a string input from the user, then assigns it to a`word`variable. It then divides the size of the`word`variable in half and assigns the resulting index to the variable`thing`. Finally, it assigns a '&gt;' character to`word[word.size()/2]`, and checks if the value of`word[1]`is '2'. If both of these conditions are satisfied, the code outputs the value of`thing`, which is the first half of the`word`variable. The code then outputs a statement that the left side is greater than the right side.
Overall, this code appears to be a simple script for comparing the size of two halves of a string and outputting a statement indicating which one is greater.</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</si>
  <si>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</si>
  <si>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</si>
  <si>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Yes, both pieces of code achieve the same goal. They both take a string input from the user, modify the string by concatenating the character "&gt;" to the middle of the string and checking if the 2nd character of the string is "2", and then output the resulting string.</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</si>
  <si>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</si>
  <si>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Yes, the functionality of these two pieces of code is the same. They both take input from the user and store it in a variable named`word`. Then, they assign the address of`word`to a pointer named`thing`or`encrypt`. Finally, they use the pointer to access and modify the content of the variable`word`.</t>
  </si>
  <si>
    <t xml:space="preserve">What does this piece of code do?
#include &lt;iostream&gt;
#include &lt;string.h&gt;
using namespace std;
int main(){
    string *encrypt;
    string message;
    cout&lt;&lt;"Input: "&lt;&lt;endl;
    cin&gt;&gt;message;
    encrypt = &amp;message;
    message[message.size()/2] = '&gt;';
    message[message[1]] == '2';
    cout&lt;&lt;*encrypt&lt;&lt;endl;
    return 0;
}
</t>
  </si>
  <si>
    <t>This code takes in input from the user through the`cin`object and stores it in the`message`variable. It then allocates memory for the`encrypt`variable, which is a pointer to a string, and assigns the address of the`message`variable to it.
The code then changes the value of a character in the`message`variable using the subscript operator ([]). Specifically, it changes the value of the character at index 1 to '2'. Finally, it outputs the contents of the`encrypt`variable, which is a pointer to`message`, using the dereference operator (*).
The effect of this is that the string pointed to by`encrypt`will contain the original value of`message`, with the second character changed to '2'.</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</si>
  <si>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</si>
  <si>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</si>
  <si>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Yes, both codes achieve the same goal, which is to take an input of a string, modify the string by substituting a greater than sign ('&gt;') in the middle of the string, and checking if the second character is equal to '2'.</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</si>
  <si>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</si>
  <si>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Yes, the functionality of these two pieces of code is the same. Both pieces of code perform the same operations on the same variables, including creating a string variable named "word" and assigning a string to it, creating a string pointer named "thing" and assigning it to the string "word", and modifying the contents of the string "word" by appending the character "&lt;" and changing the second character to a 2.</t>
  </si>
  <si>
    <t xml:space="preserve">What does this piece of code do?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</si>
  <si>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This code defines a`string`variable`word`and uses it to take an input from the user using the`cin`stream extraction operator (`&gt;&gt;`). It then defines a pointer variable`thing`to point at the`word`string.
Next, it checks if the input is equal to "Input" using the`cout`stream output operator (`&lt;&lt;`) and prints "\n".
It then changes the value of the character at the index equal to`word.size()/2`to`62`, which represents a`&gt;`symbol. It also checks if the character at index 1 is equal to`50`, which represents a`2`. Finally, it prints the value of`thing`, which points to the`word`string.
Overall, this code takes an input from the user and checks if the input is equal to "Input". If it is, it changes the value of the character at index`word.size()/2`to`62`, representing a`&gt;`symbol, and checks if the character at index 1 is equal to`50`, representing a`2`. Finally, it prints the value of`thing`, which points to the`word`string.</t>
  </si>
  <si>
    <t xml:space="preserve">#include &lt;iostream&gt;
#include &lt;string.h&gt;
using namespace std;
int main(){
    string *thing;
    string word;
    cout&lt;&lt;"Input: "&lt;&lt;endl;
    cin&gt;&gt;word;
    thing = &amp;word;
    word[word.size()/((10%3)+1)]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</si>
  <si>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</si>
  <si>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Yes, both codes achieve the same goal. Both codes read in a word from the standard input, store it in a local string variable named "word", modify the contents of the string by adding the character '&gt;' to the middle and assigning the value '2' to the second character, and print the resulting string to the console.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</si>
  <si>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</si>
  <si>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Yes, the functionality of these two code snippets is the same. They both take in a string input from the user and store it in a variable called 'word'. They then assign the address of the variable 'word' to a pointer to string called 'thing'. Finally, they modify the string by adding the character '&gt;' at the middle and checking if the second character is equal to '2'. The difference between the two code snippets is that the expression used to calculate the position of the '&gt;' character is different. In the first code snippet, the position is calculated by dividing the string's size by 2. In the second code snippet, the position is calculated by dividing the string's size by the value of the remainder of 10 divided by 3.</t>
  </si>
  <si>
    <t xml:space="preserve">What does this piece of code do?
#include &lt;iostream&gt;
#include &lt;string.h&gt;
using namespace std;
int main(){
    string *thing;
    string word;
    cout&lt;&lt;"Input: "&lt;&lt;endl;
    cin&gt;&gt;word;
    thing = &amp;word;
    word[word.size()/((10%3)+1)] = '&gt;';
    word[word[1]] == '2';
    cout&lt;&lt;*thing&lt;&lt;endl;
    return 0;
}
</t>
  </si>
  <si>
    <t>This code takes in input from the user using the`cin`function and stores it in a string variable called`word`. It then assigns the address of`word`to a pointer to a string variable called`thing`.
Next, it performs some operations on the string`word`. First, it assigns the character '&gt;' to the position of`word`where the length of`word`divided by 10 modulo 3 plus one equals zero. This means that the position of`word`that gets assigned the '&gt;' character is 1 when`word`is less than or equal to 10 characters long, 2 when`word`is 11 characters long, 4 when`word`is 12 characters long, etc.
Next, the code checks if the second character of the string`word`is equal to 2. If it is, it prints the contents of`thing`, which is the address of the`word`variable. If it is not, the code does not print anything.
This code essentially allows the user to input a string and modify it in some way before displaying it. The specific modifications performed by the code depend on the input provided by the user.</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</si>
  <si>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</si>
  <si>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</si>
  <si>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Yes, these code snippets appear to achieve the same goal. In the first code, the variable`word`is modified directly by using the`[]`operator, while in the second one,`word`is modified based on the value of boolean conditions.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</si>
  <si>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</si>
  <si>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No, the functionality of these two pieces of code is not the same.
In the first piece of code, the variable`word`is a string that is initialized with the input from the`cin`statement. The pointer`thing`is then set to point at the`string`variable`word`. The`[]`operator is then applied to`word`to access the character at index`word.size()/2`, which is the middle character of the string. This character is then set to the character '&gt;'. Finally, the value of`word`is output to the console using the`cout`statement.
In the second piece of code, the same operations are performed, but the if-else statements are used to conditionally set the character at`word.size()/2`to the character '&lt;' instead of '`&gt;'. Additionally, the`if`statements are used to set the value of the second character to the character '2'. Finally, the`cout`statement is used to display the value if`true`, otherwise, it is not displayed.</t>
  </si>
  <si>
    <t xml:space="preserve">What does this piece of code do?
#include &lt;iostream&gt;
#include &lt;string.h&gt;
using namespace std;
int main(){
    string *thing;
    string word;
    cout&lt;&lt;"Input: "&lt;&lt;endl;
    cin&gt;&gt;word;
    thing = &amp;word;
    if (true) { 
        word[word.size()/2] = '&gt;';
    }
    if (false) { 
        word[word.size()/2] = '&lt;';
    }
    if (true) { 
        word[word[1]] == '2';
    }
    if (true) { 
        cout&lt;&lt;*thing&lt;&lt;endl;
    }
    return 0;
}
</t>
  </si>
  <si>
    <t>This code defines a variable`word`of type`string`, which is initialized with the value entered by the user. The variable`thing`is a pointer to`word`.
The code then checks the value of`true`and`false`using`if`statements, and depending on the value, it assigns a value to the character at index`word.size()/2`of`word`.
Finally, if the value of`true`is true, the code prints the value of`thing`, which is a pointer to`word`.</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</si>
  <si>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</si>
  <si>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</si>
  <si>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Yes, both code snippets achieve the same goal. The first code snippet assigns the address of the string "word" to the pointer "thing", and then modifies the contents of the string by using the subscript operator. The second code snippet assigns the address of the string "word" to the pointer "thing" by using a temporary loop, and then uses two more temporary loops to modify the string. In both cases, the contents of the string are then displayed on the console.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</si>
  <si>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</si>
  <si>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Yes, the functionality of the two code snippets appears to be the same. Both assign a string value to a variable`word`and store a pointer to that string in a variable`thing`. Both dereference the pointer`thing`to access the string and modify the string in place. Finally, both output the contents of the string using the dereferenced pointer.</t>
  </si>
  <si>
    <t xml:space="preserve">What does this piece of code do?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</si>
  <si>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This code uses a`string`variable`word`to store user input. It then uses a`string *thing`variable to point to the first character of the`word`variable. The code then uses a`for`loop to iterate through the range of`234`to`0`in decrementing increments. For each iteration of the loop, the code uses a nested`for`loop to iterate through the range of`r`to`234`in increasing increments. For each iteration of the nested`for`loop, the`thing`variable is re-assigned to point at the next character in the string,`word`.
After the nested`for`loop completes, the code uses a`for`loop to iterate through the range of`224`to`0`in decrementing increments. For each iteration of the loop, the code assigns the character`'&gt;'`to the middle of the`word`variable (using the size of the`word`variable to determine where the middle is).
After the nested`for`loop completes, the code uses a`for`loop to iterate through the range of`54`to`0`in decrementing increments. For each iteration of the loop, the code checks if the character at index 1 in the`word`variable is equal to`'2'`. If it is, the code breaks out of the loop.
After the`for`loop completes, the code outputs the contents of the`word`variable.</t>
  </si>
  <si>
    <t xml:space="preserve">#include&lt;iostream&gt;
#include&lt;string.h&gt;
using namespace std;int main(){string *thing;string word;cout&lt;&lt;"Input: "&lt;&lt;endl;cin&gt;&gt;word;thing=&amp;word;word[word.size()/2]='&gt;';word[word[1]]=='2';cout&lt;&lt;*thing&lt;&lt;endl;return 0;}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</si>
  <si>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</si>
  <si>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Yes, these two code snippets appear to achieve the same goal, which is to input a string from the user, modify the string at a specific index with the character '&gt;', and check if the string at index 1 is '2'.</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</si>
  <si>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</si>
  <si>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Yes, both pieces of code have the same functionality. They declare a string pointer`thing`, assign the address of a string literal`word`to the pointer, modify the contents of the string at that address, and print the contents of the string using the pointer.</t>
  </si>
  <si>
    <t xml:space="preserve">What does this piece of code do?
#include&lt;iostream&gt;
#include&lt;string.h&gt;
using namespace std;int main(){string *thing;string word;cout&lt;&lt;"Input: "&lt;&lt;endl;cin&gt;&gt;word;thing=&amp;word;word[word.size()/2]='&gt;';word[word[1]]=='2';cout&lt;&lt;*thing&lt;&lt;endl;return 0;}
</t>
  </si>
  <si>
    <t>This code takes input from the user using the`cin&gt;&gt;`stream extraction operator. The input is then stored in a string variable named`word`. The input is then modified using pointer notation, where the`thing`pointer is initialized to the address of the`word`variable. The`thing`pointer is then dereferenced to print the new value of the`word`variable. Finally, the function returns a value of`0`.
Note that the code includes the standard library`string.h`and`iostream`headers. The`#include`directive brings the code from these headers into the current code and allows it to use the functions and classes defined in those headers.</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</si>
  <si>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</si>
  <si>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</si>
  <si>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Yes, both pieces of code achieve the same goal of modifying a string stored in a pointer and printing the result. However, the first example uses explicit index operations and the second uses explicit casts and mathematical operations. Both are equally valid ways of achieving the same result.</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</si>
  <si>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</si>
  <si>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No, the functionality of the two code snippets is different. The first code snippet takes user input as a string word, assigns the address of the string word to thing, and then modifies the character at the middle of the string word and checks if the second character of the string word is 2. The second code snippet takes user input as a string word, assigns the address of the string word to thing, and then modifies the character at the middle of the string word and checks if the second character of the string word is 72. Additionally, the second code snippet contains several lines of code that output characters to the screen, which is not present in the first one.</t>
  </si>
  <si>
    <t xml:space="preserve">What does this piece of code do?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</si>
  <si>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This code appears to be creating an array of strings called "thing" and a variable "word" of type string. It is also using some loops to output some characters to the console.
Then, the code is reading a string input from the console and storing it in the variable "word".
Next, the code assigns the address of the string "word" to the pointer "thing".
Finally, the code sets the character at the index "word.size()/2" to a character value computed based on the values of other variables. It also sets the value of the first character in the string to a character value based on the value of another variable.
After these operations, the code prints the value of the string "thing", which is the address of the string "word", to the console.
Overall, this code appears to be a simple example that demonstrates the use of pointers and strings in C++.</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</si>
  <si>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</si>
  <si>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</si>
  <si>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Yes, both pieces of code achieve the same goal. They take an input from the user and assign it to a variable named "word." The variable "thing" is then set to point to the string "word." Finally, the characters in the middle of the string "word" are replaced with the character '&gt;'.</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</si>
  <si>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</si>
  <si>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Yes, the functionality of these two code snippets appears to be the same. Both snippets declare a string pointer`thing`, and both use the pointer to read in user input and assign it to a string variable`word`. Both snippets then modify the string`word`using the`[]`operator, and both print the value of`word`using`cout`.</t>
  </si>
  <si>
    <t xml:space="preserve">What does this piece of code do?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</si>
  <si>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This code takes in input from the user using the`&gt;&gt;`operator and stores it in a string`word`. It then assigns a memory pointer to the variable`thing`, which is the address of the`word`string. The code then initializes two integers,`unused_one`and`unused_two`, with values that do not appear to be used. The code then loops through`unused_one`number of times, doing nothing inside the loop.
The code then modifies`word`, setting a character at a specific index to`&gt;`. The value of this index is calculated by dividing the total length of the string by the product of the`unused_two`integers. The code then checks if the last character of the string is equal to`2`.
The code then loops through`unused_two`number of times, doing nothing inside the loop. Finally, the code prints out the value of the`thing`variable, which is the address of the`word`string.</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</si>
  <si>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</si>
  <si>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</si>
  <si>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No, these two pieces of code do not achieve the same goal. The first code takes in a word input from the user and then modifies the string by adding the character '&gt;' at a specific index and checking if a certain character is '2'. The second code takes in a word input from the user and then modifies the string by adding a specific character at a specific index and checking if a certain character is equal to a specific character. However, the goal of the second code is not clear and it appears to be incomplete.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</si>
  <si>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</si>
  <si>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No, the functionality of these two programs is very different. The first program is a simple C++ program that takes a string input from the user, assigns it to a string variable "word", and then modifies the contents of "word" by appending the character '&gt;' to the middle of the string and setting the second character in the string to the value '2'. The program then prints the contents of the "word" variable to the screen using the "cout" function.
The second program is much more complex and difficult to understand. It appears to be written in a mix of C++ and some unknown programming language. The program takes a string of unknown significance as input, performs a number of seemingly unrelated operations on the string, and then prints the contents of the string to the screen. It is not clear what the purpose of the program is or how it is intended to function.
In summary, the functionality of these two programs is very different. The first is a simple C++ program that reads a string input from the user and modifies the contents of the string. The second is a complex program that performs a number of seemingly unrelated operations on a string and prints the contents of the string to the screen.</t>
  </si>
  <si>
    <t xml:space="preserve">What does this piece of code do?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</si>
  <si>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This code appears to perform a humorous transformation on a string named "frog" and output the result to the console, based on various mathematical operations. It is not apparent what the purpose of the code is or how it works.</t>
  </si>
  <si>
    <t>#include &lt;iostream&gt;
#include &lt;string&gt;
using namespace std;
int main()
{
    string* thing;
    string word;
    cout &lt;&lt; "Input: " &lt;&lt; endl;
    cin &gt;&gt; word;
    thing = &amp;word;
    word[word.size() / 2] = '&gt;';
    word[word[1]] == '2';
    string output = *thing;
    cout &lt;&lt; "Output: " &lt;&lt; output &lt;&lt; endl;
    return 0;
}</t>
  </si>
  <si>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</si>
  <si>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 xml:space="preserve">
Yes, both pieces of code achieve the same goal. They both take in a user input from the`cin`object and store it in the`word`variable. Then, they assign a pointer to the beginning of the`word`string variable to the`thing`pointer. Finally, they both modify the string by concatenating a greater than sign ('&gt;') in the middle of the string and checking if the character at the index 2 is equal to 2. Finally, both pieces of code print the value of the`thing`pointer, which is the address of the string in memory.</t>
  </si>
  <si>
    <t>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</si>
  <si>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 xml:space="preserve">
Yes, the functionality of these two pieces of code is the same. They are both C++ programs that read a word from standard input, modify the word by appending a '&gt;' character in the middle of the word and checking if the second character is a '2', and then print the resulting word to standard output.</t>
  </si>
  <si>
    <t xml:space="preserve">What does this piece of code do?
#include &lt;iostream&gt;
#include &lt;string&gt;
using namespace std;
int main()
{
    string* thing;
    string word;
    cout &lt;&lt; "Input: " &lt;&lt; endl;
    cin &gt;&gt; word;
    thing = &amp;word;
    word[word.size() / 2] = '&gt;';
    word[word[1]] == '2';
    string output = *thing;
    cout &lt;&lt; "Output: " &lt;&lt; output &lt;&lt; endl;
    return 0;
}
</t>
  </si>
  <si>
    <t>This code defines a string pointer`thing`, and assigns it the address of the string`word`. It then uses statements like`word[word.size() / 2] = '&gt;';`and`word[word[1]] == '2';`to change the contents of the string. Finally, it prints the contents of the string`output`, which is the value pointed to by`thing`.</t>
  </si>
  <si>
    <t xml:space="preserve">//This program creates a math equation
#include &lt;iostream&gt;
#include &lt;string.h&gt;
using namespace std;
int main(){
    string *equation;
    string input;
    cout&lt;&lt;"Input: "&lt;&lt;endl;
    cin&gt;&gt;input;
    equation = &amp;input;
    input[input.size()/2] = '&gt;';
    input[input[1]] == '2';
    cout&lt;&lt;*equation&lt;&lt;endl;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</si>
  <si>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creates a math equation
#include &lt;iostream&gt;
#include &lt;string.h&gt;
using namespace std;
int main(){
    string *equation;
    string input;
    cout&lt;&lt;"Input: "&lt;&lt;endl;
    cin&gt;&gt;input;
    equation = &amp;input;
    input[input.size()/2] = '&gt;';
    input[input[1]] == '2';
    cout&lt;&lt;*equation&lt;&lt;endl;
    return 0;
}
</t>
  </si>
  <si>
    <t>Yes, both code snippets achieve the same goal. They take in a user input and store it in a variable called`word`or`input`, respectively. Then, they take the middle of the string and store it in the`thing`or`equation`pointer. Next, they set the character at index 1 of the string to the character 2 (ASCII value 50). Finally, they output the contents of the`thing`or`equation`pointer.</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</si>
  <si>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//This program creates a math equation
#include &lt;iostream&gt;
#include &lt;string.h&gt;
using namespace std;
int main(){
    string *equation;
    string input;
    cout&lt;&lt;"Input: "&lt;&lt;endl;
    cin&gt;&gt;input;
    equation = &amp;input;
    input[input.size()/2] = '&gt;';
    input[input[1]] == '2';
    cout&lt;&lt;*equation&lt;&lt;endl;
    return 0;
}
</t>
  </si>
  <si>
    <t>Yes, the functionality of these two code snippets is the same. Both code samples create a pointer to a string object and store a string value in it. Both code samples then modify the string value by updating the character at the specified index. Finally, both code samples print the value of the string using the pointer.</t>
  </si>
  <si>
    <t xml:space="preserve">What does this piece of code do?
//This program creates a math equation
#include &lt;iostream&gt;
#include &lt;string.h&gt;
using namespace std;
int main(){
    string *equation;
    string input;
    cout&lt;&lt;"Input: "&lt;&lt;endl;
    cin&gt;&gt;input;
    equation = &amp;input;
    input[input.size()/2] = '&gt;';
    input[input[1]] == '2';
    cout&lt;&lt;*equation&lt;&lt;endl;
    return 0;
}
</t>
  </si>
  <si>
    <t>This piece of code is a program that creates a math equation based on user input. The program first prompts the user to enter a string that represents a mathematical equation. The program then assigns the address of the string to a variable called "equation". Next, the program checks if the string contains a character greater than '2' at the second character. If it does, it replaces the last character with a '&gt;' character. Finally, the program prints the value of the equation variable, which now includes the user's input with the '&gt;' character at the end. For example, if the user enters "1+1", the program will print "1+1&gt;".</t>
  </si>
  <si>
    <t xml:space="preserve">//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</si>
  <si>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</si>
  <si>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Yes, both pieces of code achieve the same goal. They prompt the user to enter a word, store the input in a variable named "word", replace the character at the middle of the string with '&gt;', and check if the character at the second position of the string is '2', replacing it if it is. The output for both pieces of code should be the same.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</si>
  <si>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</si>
  <si>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Yes, both code snippets have the same functionality. They read in a user's input and store it in a variable called "word." Then, they replace a character in the middle of the string with '&gt;'. The second code snippet uses a more idiomatic C++ style, using std::string instead of string, and it uses the standard namespace to avoid prefixing every standard library class with "std::".</t>
  </si>
  <si>
    <t xml:space="preserve">What does this piece of code do?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</si>
  <si>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This code takes input from the user, stores it in a string called word, and then prompts the user for input again. If the user inputs a '2', the code replaces the second character in the word string with '2'. Finally, the code prints the word string to the console.
The code uses the C++ Standard Library's input and output stream objects, std::cin and std::cout, respectively, to read input from the user and output to the console. It also uses std::string objects to store and manipulate text.
The code uses a pointer, "thing", to point to a std::string object, "word", and uses the dereference operator (*) to access the string's value. The pointer "thing" is set to point to "word" using the "&amp;" operator, which returns the address in memory of the object.
The code uses the "[]" operator to access individual characters in the string, and the "size()" member function to determine the number of characters in the string.
The code uses the "if" statement to check for a certain character, '2', in the string, and uses the "=" operator to assign a new value if it matches.
Finally, the code returns 0 to indicate successful program execution.</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</si>
  <si>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</si>
  <si>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</si>
  <si>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They are printing the ASCII values of the characters "32", "10", "10", "10", "10", "10", "10", respectively, which represent the ASCII values for the characters representing the numbers in the Fibonacci sequence up to the seventh element.</t>
  </si>
  <si>
    <t>Is the functionality of these pieces of code the same?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</si>
  <si>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 two code snippets is the same. They are both printing the character '2', the character '1', and the character '0' followed by 7 spaces.</t>
  </si>
  <si>
    <t xml:space="preserve">What does this piece of code do?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t>
  </si>
  <si>
    <t>This code prints the ASCII values of the characters`' '`(32),`'\n'`(10), and`' '`(32) to the console.
The first character printed,`' '`, has an ASCII value of 32, and the second character printed,`'\n'`, has an ASCII value of 10. The third character printed,`' '`, has an ASCII value of 32 again.
Since these three characters are printed without any spaces in between, they are printed as a single line of output on the console.
The ASCII value of a character is a number that represents the character's position in the character set, so this code prints the following characters:
* `' '`(32) - The ASCII value of this character is 32.
* `'\n'`(10) - The ASCII value of this character is 10.
* `' '`(32) - The ASCII value of this character is also 32.
The final outcome will be:
```
" "
```</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</si>
  <si>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</si>
  <si>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</si>
  <si>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which is to output a series of ten newlines to the console. The first piece of code defines a variable`unusedVar1`with the value 999 and a variable`unusedVar2`with the value "998", but these variables are unused, and their definitions serve no purpose in the output. The second piece of code does not define any variables, and simply outputs a series of ten newline characters to the console.</t>
  </si>
  <si>
    <t>Is the functionality of these pieces of code the same?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</si>
  <si>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these two code snippets is the same. They both output a sequence of ten new line characters to the console. The only difference is that the first code snippet declares and initializes two unused variables, while the second code snippet does not.</t>
  </si>
  <si>
    <t xml:space="preserve">What does this piece of code do?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t>
  </si>
  <si>
    <t>This code is a simple C++ program that uses the`cout`stream object to print a sequence of 10 new line characters to the console. The`int`variable`unusedVar1`and the string`unusedVar2`are declared but never used, so they could be considered as "unused variables". The`main()`function ends by returning`0`, indicating that the program completed successfully. The`static_cast`operators are used to convert the`int`and`string`values to`char`values, which are then used to print the new line characters.</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</si>
  <si>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</si>
  <si>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</si>
  <si>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which is to output a series of ten static-casted characters. In the first code snippet, the characters are generated through a series of calculations involving numbers, variables, and operations, while in the second code snippet, the characters are generated through a series of static-casted literals.</t>
  </si>
  <si>
    <t>Is the functionality of these pieces of code the same?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</si>
  <si>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have the same functionality. They both output a series of ten constant characters, which are the ASCII values for the characters ' ', ' ', ' ', ' ', ' ', ' ', ' ', ' ', and ' ', respectively.</t>
  </si>
  <si>
    <t xml:space="preserve">What does this piece of code do?
#include &lt;iostream&gt;
using namespace std;
int main(){
    cout&lt;&lt;static_cast&lt;char&gt;((((9/7+3)*20)/32)+30)&lt;&lt;static_cast&lt;char&gt;(90%80)&lt;&lt;static_cast&lt;char&gt;(123-123+10)&lt;&lt;static_cast&lt;char&gt;(90%80)&lt;&lt;static_cast&lt;char&gt;(90%80)&lt;&lt;static_cast&lt;char&gt;(90%80)&lt;&lt;static_cast&lt;char&gt;(90%80);
    return 0;
}
</t>
  </si>
  <si>
    <t>This code uses the`cout`stream in the C++ Standard Library to output a series of characters, specifically the ASCII codes of the characters. The characters are the result of a series of calculations, such as casting integers to characters and using the modulo operator (`%`). The`main`function is`int`, so it returns a value of 0 when it finishes executing.</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</si>
  <si>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</si>
  <si>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</si>
  <si>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these pieces of code achieve the same goal. Both print the characters "Hello, World!" to the console.
The first code snippet uses an if-statement with a condition that is always true, so the code that is executed within the if block will always be executed. In this case, the code within the if block prints the characters "Hello, World!" to the console using the`cout`stream object.
The second code snippet does not contain any if-statements or other conditional logic, so the code within the block will always be executed. In this case, the code prints the characters "Hello, World!" to the console using the`cout`stream object.
So both code snippets achieve the same goal of printing the characters "Hello, World!" to the console, but in different ways.</t>
  </si>
  <si>
    <t>Is the functionality of these pieces of code the same?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</si>
  <si>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these two code snippets is the same. Both print the string "Hello, World!" to the console.</t>
  </si>
  <si>
    <t xml:space="preserve">What does this piece of code do?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t>
  </si>
  <si>
    <t>This code will output"                                                                                                                                                 " to the console. The`cout`statements in the`main`function will output the characters 32, 10, 10, 10, 10, 10, 10, and 10 in ASCII format. These characters represent the whitespace character (32) and newline character (10), which are used to separate lines of output. The`if`statements have no effect on the output of the code, as they are always evaluated as true or false, respectively.</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</si>
  <si>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</si>
  <si>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</si>
  <si>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of printing a row of ten characters consisting of the ASCII characters for "space" (32) and ten occurrences of the ASCII character for "newline" (10). Both code snippets contain a`cout`statement that prints these ten characters, and a return statement that causes the program to exit with a return code of 0.</t>
  </si>
  <si>
    <t>Is the functionality of these pieces of code the same?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</si>
  <si>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these two code snippets is the same. The for loop in the first code snippet is empty and does nothing, so it has no effect on the program. The cout statements in both code snippets output the same characters in the same order. As a result, both code snippets produce the same output when executed.</t>
  </si>
  <si>
    <t xml:space="preserve">What does this piece of code do?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t>
  </si>
  <si>
    <t>This code defines a main function that contains a for loop with the condition asldkf &lt; 123455. The loop body is empty, so it does not perform any iterations. After the for loop, the code outputs a series of ten spaces using the cout&lt;&lt; and static_cast&lt;char&gt; commands. Finally, the code returns 0 to indicate successful program execution.</t>
  </si>
  <si>
    <t xml:space="preserve">#include&lt;iostream&gt;
using namespace std;int main(){cout&lt;&lt;static_cast&lt;char&gt;(32)&lt;&lt;static_cast&lt;char&gt;(10)&lt;&lt;static_cast&lt;char&gt;(10)&lt;&lt;static_cast&lt;char&gt;(10)&lt;&lt;static_cast&lt;char&gt;(10)&lt;&lt;static_cast&lt;char&gt;(10)&lt;&lt;static_cast&lt;char&gt;(10);return 0;}
</t>
  </si>
  <si>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</si>
  <si>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They both output the string "10101010" using the `&lt;&lt;` operator and the`static_cast`operator to cast the integer value 16 to the character value '0'.</t>
  </si>
  <si>
    <t>Is the functionality of these pieces of code the same?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</si>
  <si>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these two pieces of code is the same. They both print the same sequence of numbers to the console: 32, 10, 10, 10, 10, 10, 10.</t>
  </si>
  <si>
    <t xml:space="preserve">What does this piece of code do?
#include&lt;iostream&gt;
using namespace std;int main(){cout&lt;&lt;static_cast&lt;char&gt;(32)&lt;&lt;static_cast&lt;char&gt;(10)&lt;&lt;static_cast&lt;char&gt;(10)&lt;&lt;static_cast&lt;char&gt;(10)&lt;&lt;static_cast&lt;char&gt;(10)&lt;&lt;static_cast&lt;char&gt;(10)&lt;&lt;static_cast&lt;char&gt;(10);return 0;}
</t>
  </si>
  <si>
    <t>This code will output the ASCII characters for the numbers 32, 10, 10, 10, 10, 10, and 10 respectively. The`&lt;&lt;`operator is used to output the characters, and the`static_cast`operator is used to convert the integer values to their corresponding ASCII character representations.
The code also includes a`using namespace std;`statement, which tells the compiler to use the`std`namespace in the`iostream`header file without specifying the full namespace name. This allows the code to use`cout`without having to specify the full namespace name.</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</si>
  <si>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</si>
  <si>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</si>
  <si>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which is to print the characters '2' and '0' 10 times each. However, the second code snippet is much simpler and more efficient, as it only prints the characters once, whereas the first code snippet prints them 10 times each.</t>
  </si>
  <si>
    <t>Is the functionality of these pieces of code the same?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</si>
  <si>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have the same functionality. Both print a series of ten characters, each representing the ASCII value of the number 10.</t>
  </si>
  <si>
    <t xml:space="preserve">What does this piece of code do?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</si>
  <si>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This code defines a variable`unused_one`and assigns it the value 32, a variable`unused_two`and assigns it the value 10, and a`main`function. The`main`function contains an infinite loop that does nothing, followed by a loop that prints out a sequence of`char`values. The`main`function then returns 0, indicating that the program completed successfully.
Note that the values of the variables`unused_one`and`unused_two`are not used in the code and are therefore not needed. The for-loops are also not doing anything and are not needed either. The sequence of`char`values printed at the end of the program is not significant.
This code is not doing anything useful and is just an example of a simple program.</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</si>
  <si>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</si>
  <si>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</si>
  <si>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of printing a secret map to Narnia. The code is written in a cryptic and obfuscated manner to achieve a specific effect or goal, which is to make it difficult for others to understand what the code is doing. This can be useful for protecting source code from reverse engineering or tampering.</t>
  </si>
  <si>
    <t>Is the functionality of these pieces of code the same?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</si>
  <si>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 xml:space="preserve">
The functionality of both codes is the same, which is to print a series of characters to the console. However, the first code appears to be written in a random and nonsensical manner, using strange mathematical expressions and syntax, while the second code is simple and concise.</t>
  </si>
  <si>
    <t xml:space="preserve">What does this piece of code do?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t>
  </si>
  <si>
    <t>This code doesn't do anything useful, as it is syntactically incorrect and contains a large number of errors. It is not properly structured and lacks necessary elements, such as function definitions and variables, that are needed for code to function properly. Additionally, the code contains a large number of character literals and expressions that are not valid C++, indicating that this code was likely written by someone with little to no experience with the language.</t>
  </si>
  <si>
    <t xml:space="preserve">//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t>
  </si>
  <si>
    <t>Do these pieces of code achieve the same goal?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</si>
  <si>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codes achieve the same goal. They both print the string "                                                                                                                                                                                                                                                                                                                                                                                                               " to the console.</t>
  </si>
  <si>
    <t>Is the functionality of these pieces of code the same?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</si>
  <si>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these two code snippets is the same. Both use the`&lt;&lt;`operator to output a space character (ASCII code 32) and a newline character (ASCII code 10), as well as five additional newline characters. Both also return a 0 to indicate successful program execution.</t>
  </si>
  <si>
    <t xml:space="preserve">What does this piece of code do?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t>
  </si>
  <si>
    <t>This code prints 7 new lines ('\n') followed by a space character and 7 new lines again.
The`std::cout`statement is used to print the output to the console, and the`&lt;&lt;`operator is used to print the characters. The`&gt;&gt;`operator is used to read input, and the`cin`statement is used to read input from the console.
The main function is the entry point of the program, and the`return 0`statement is used to indicate successful program execution.
The`std::endl`statement is used to add a new line to the output, which is a combination of a`std::cout`statement and a`std::flush`statement.
The`static_cast`operator is used to convert the integer ASCII values to char data type.</t>
  </si>
  <si>
    <t>B1</t>
  </si>
  <si>
    <t>B2</t>
  </si>
  <si>
    <t>B3</t>
  </si>
  <si>
    <t>B4</t>
  </si>
  <si>
    <t>B5</t>
  </si>
  <si>
    <t>B6</t>
  </si>
  <si>
    <t>B7</t>
  </si>
  <si>
    <t>B8</t>
  </si>
  <si>
    <t>B9</t>
  </si>
  <si>
    <t>B10</t>
  </si>
  <si>
    <t>B45</t>
  </si>
  <si>
    <t>B46</t>
  </si>
  <si>
    <t>B47</t>
  </si>
  <si>
    <t>B48</t>
  </si>
  <si>
    <t>B49</t>
  </si>
  <si>
    <t>B50</t>
  </si>
  <si>
    <t>B51</t>
  </si>
  <si>
    <t>B52</t>
  </si>
  <si>
    <t>B53</t>
  </si>
  <si>
    <t>B54</t>
  </si>
  <si>
    <t>B55</t>
  </si>
  <si>
    <t>Do these pieces of code achieve the same goal?
/** N/A  **/
AND
#include &lt;iostream&gt;
int main(){
    std::string firstHalf = "race";
    std::string secondHalf = "car";
    std::string fullWord = firstHalf.append(secondHalf);
    std::cout&lt;&lt;fullWord&lt;&lt;std::endl;
}</t>
  </si>
  <si>
    <t xml:space="preserve">
Yes, both code snippets achieve the same goal. The first code snippet is a C++ comment, which is ignored by the compiler and has no effect on the execution of the program. The second code snippet defines a main function that takes no arguments and appends two strings together to form a single string, which is stored in the variable fullWord, and then prints the result to the console using the C++`std::cout`object.</t>
  </si>
  <si>
    <t>Is the functionality of these pieces of code the same?
/** N/A  **/
AND
#include &lt;iostream&gt;
int main(){
    std::string firstHalf = "race";
    std::string secondHalf = "car";
    std::string fullWord = firstHalf.append(secondHalf);
    std::cout&lt;&lt;fullWord&lt;&lt;std::endl;
}</t>
  </si>
  <si>
    <t xml:space="preserve">
The first code snippet is a comment, which is a line of code that is ignored by the compiler. It is not executable code and does not perform any functionality. The second code snippet is executable code, and it does perform functionality, specifically appending the strings "race" and "car" to form the full word "racecar" and then outputting the result to the console.</t>
  </si>
  <si>
    <t xml:space="preserve">What does this piece of code do?
/** N/A  **/
</t>
  </si>
  <si>
    <t>This line of code is a comment. It is not executed as part of the program, but is used by programmers and compilers to provide information about the code. In this case, the comment indicates that the code "Not Applicable" or "N/A".</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</si>
  <si>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N/A */</t>
  </si>
  <si>
    <t xml:space="preserve">
#include &lt;iostream&gt;
int main(){
    std::vector &lt;int&gt; numbers = {1,2,3,5,2,1345,63,56,3,6626,2556,342,5345,55,44,33,223,863,24,52,98,888};
    int number_of_odd = 0;
    for(int i =0; i&lt;numbers.size(); i++){
        if(numbers[i] %2 != 0){
            number_of_odd ++;
        }
    }
    std::cout&lt;&lt;number_of_odd&lt;&lt;std::endl;
}
Yes, both pieces of code achieve the same goal of counting the number of odd numbers in a vector.</t>
  </si>
  <si>
    <t>Do these pieces of code achieve the same goal?
/* N/A */
AND
#include &lt;iostream&gt;
#include &lt;vector&gt;
int main(){
    std::vector &lt;int&gt; numbers = {1,2,3,5,2,1345,63,56,3,6626,2556,342,5345,55,44,33,223,863,24,52,98,888};
    for(int i =0; i&lt;numbers.size(); i++){
        if(numbers[i] %2 != 0){
            std::cout&lt;&lt;numbers[i]&lt;&lt;" ";
        }
    }
}</t>
  </si>
  <si>
    <t xml:space="preserve">
Yes, both code snippets appear to achieve the same goal of printing even numbers from a vector of integers. The first code snippet, written in C++, uses a`for`loop to iterate over the elements of a vector`numbers`, and prints out only the elements that are divisible by 2. The second code snippet, written in Python, uses a`for`loop to iterate over the elements of a list`numbers`, and prints out only the elements that are divisible by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</si>
</sst>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name val="Calibri"/>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9DAF8"/>
      </patternFill>
    </fill>
  </fills>
  <borders count="2">
    <border>
      <left/>
      <right/>
      <top/>
      <bottom/>
      <diagonal/>
    </border>
    <border>
      <left/>
      <right/>
      <top/>
      <bottom style="thick">
        <color rgb="FF000000"/>
      </bottom>
      <diagonal/>
    </border>
  </borders>
  <cellStyleXfs count="1">
    <xf numFmtId="0" fontId="0" fillId="0" borderId="0"/>
  </cellStyleXfs>
  <cellXfs count="7">
    <xf numFmtId="0" fontId="0" fillId="0" borderId="0" xfId="0"/>
    <xf numFmtId="0" fontId="0" fillId="0" borderId="0" xfId="0" applyAlignment="1">
      <alignment horizontal="left" vertical="top" wrapText="1"/>
    </xf>
    <xf numFmtId="0" fontId="0" fillId="0" borderId="0" xfId="0" applyAlignment="1">
      <alignment vertical="top"/>
    </xf>
    <xf numFmtId="0" fontId="0" fillId="2" borderId="0" xfId="0" applyFill="1" applyAlignment="1">
      <alignment horizontal="left" vertical="top" wrapText="1"/>
    </xf>
    <xf numFmtId="0" fontId="0" fillId="2" borderId="0" xfId="0" applyFill="1"/>
    <xf numFmtId="0" fontId="1" fillId="3" borderId="1" xfId="0" applyFont="1" applyFill="1" applyBorder="1" applyAlignment="1">
      <alignment vertical="top" wrapText="1"/>
    </xf>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66" Type="http://schemas.openxmlformats.org/officeDocument/2006/relationships/externalLink" Target="externalLinks/externalLink27.xml"/><Relationship Id="rId74" Type="http://schemas.openxmlformats.org/officeDocument/2006/relationships/externalLink" Target="externalLinks/externalLink35.xml"/><Relationship Id="rId5" Type="http://schemas.openxmlformats.org/officeDocument/2006/relationships/worksheet" Target="worksheets/sheet5.xml"/><Relationship Id="rId61" Type="http://schemas.openxmlformats.org/officeDocument/2006/relationships/externalLink" Target="externalLinks/externalLink2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56" Type="http://schemas.openxmlformats.org/officeDocument/2006/relationships/externalLink" Target="externalLinks/externalLink17.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32.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Old_Stats"/>
      <sheetName val="Compiled Code notes"/>
      <sheetName val="Automation Notes"/>
      <sheetName val="ChatGPT_Incorrect_Instances"/>
      <sheetName val="Identifier Info"/>
      <sheetName val="Template"/>
      <sheetName val="Sources"/>
      <sheetName val="List_Of_Base_Programs"/>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A1" t="str">
            <v>Obfuscation:</v>
          </cell>
          <cell r="C1" t="str">
            <v>Code:</v>
          </cell>
          <cell r="E1" t="str">
            <v>Question 1:</v>
          </cell>
          <cell r="G1" t="str">
            <v>Question 1 Response:</v>
          </cell>
          <cell r="I1" t="str">
            <v>Correctness:</v>
          </cell>
          <cell r="K1" t="str">
            <v>Notes:</v>
          </cell>
          <cell r="M1" t="str">
            <v>Question 2:</v>
          </cell>
          <cell r="O1" t="str">
            <v>Question 2 Response:</v>
          </cell>
          <cell r="Q1" t="str">
            <v>Correctness:</v>
          </cell>
          <cell r="S1" t="str">
            <v>Notes:</v>
          </cell>
          <cell r="U1" t="str">
            <v>Question 3:</v>
          </cell>
          <cell r="W1" t="str">
            <v>Question 3 Response:</v>
          </cell>
          <cell r="Y1" t="str">
            <v>Correctness:</v>
          </cell>
        </row>
        <row r="22">
          <cell r="A22" t="str">
            <v>Base Code:</v>
          </cell>
          <cell r="C22" t="str">
            <v>Code:</v>
          </cell>
          <cell r="E22" t="str">
            <v>Question 1:</v>
          </cell>
          <cell r="G22" t="str">
            <v>Question 1 Response:</v>
          </cell>
          <cell r="I22" t="str">
            <v>Correctness:</v>
          </cell>
          <cell r="K22" t="str">
            <v>Notes:</v>
          </cell>
          <cell r="M22" t="str">
            <v>Question 2:</v>
          </cell>
          <cell r="O22" t="str">
            <v>Question 2 Response:</v>
          </cell>
          <cell r="Q22" t="str">
            <v>Correctness:</v>
          </cell>
          <cell r="S22" t="str">
            <v>Notes:</v>
          </cell>
          <cell r="U22" t="str">
            <v>Question 3:</v>
          </cell>
          <cell r="W22" t="str">
            <v>Question 3 Response:</v>
          </cell>
          <cell r="Y22" t="str">
            <v>Correctness:</v>
          </cell>
          <cell r="AA22" t="str">
            <v>Notes:</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
  <sheetViews>
    <sheetView topLeftCell="C1" zoomScaleNormal="100" workbookViewId="0">
      <pane ySplit="1" topLeftCell="A6" activePane="bottomLeft" state="frozen"/>
      <selection pane="bottomLeft" activeCell="C19" sqref="C19"/>
    </sheetView>
  </sheetViews>
  <sheetFormatPr defaultRowHeight="14.4" x14ac:dyDescent="0.3"/>
  <cols>
    <col min="1" max="1" width="18.88671875" customWidth="1"/>
    <col min="2" max="2" width="2.6640625" bestFit="1" customWidth="1"/>
    <col min="3" max="3" width="60" bestFit="1" customWidth="1"/>
    <col min="5" max="5" width="76.33203125" bestFit="1" customWidth="1"/>
    <col min="7" max="7" width="37.33203125" customWidth="1"/>
    <col min="9" max="9" width="29.88671875" style="2" customWidth="1"/>
    <col min="13" max="13" width="31.109375" bestFit="1" customWidth="1"/>
    <col min="15" max="15" width="30.109375" bestFit="1" customWidth="1"/>
    <col min="17" max="17" width="24.88671875" bestFit="1" customWidth="1"/>
    <col min="19" max="19" width="19.6640625" bestFit="1" customWidth="1"/>
    <col min="21" max="21" width="44.44140625" customWidth="1"/>
    <col min="23" max="23" width="38.5546875" customWidth="1"/>
    <col min="25" max="25" width="15.6640625" bestFit="1" customWidth="1"/>
  </cols>
  <sheetData>
    <row r="1" spans="1:27" ht="33.6" customHeight="1" thickBot="1" x14ac:dyDescent="0.45">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6" t="str">
        <f>[1]Template!AA22</f>
        <v>Notes:</v>
      </c>
    </row>
    <row r="2" spans="1:27" ht="28.95" customHeight="1" thickTop="1" x14ac:dyDescent="0.3">
      <c r="A2" s="1" t="s">
        <v>0</v>
      </c>
      <c r="C2" s="1" t="s">
        <v>1</v>
      </c>
      <c r="I2" s="2" t="s">
        <v>2</v>
      </c>
      <c r="Q2" t="s">
        <v>2</v>
      </c>
      <c r="Y2" t="s">
        <v>2</v>
      </c>
    </row>
    <row r="3" spans="1:27" ht="409.6" customHeight="1" x14ac:dyDescent="0.3">
      <c r="A3" s="1" t="s">
        <v>3</v>
      </c>
      <c r="C3" s="1" t="s">
        <v>4</v>
      </c>
      <c r="E3" s="1" t="s">
        <v>5</v>
      </c>
      <c r="G3" s="1" t="s">
        <v>6</v>
      </c>
      <c r="I3" s="2" t="s">
        <v>7</v>
      </c>
      <c r="K3" t="s">
        <v>8</v>
      </c>
      <c r="M3" s="1" t="s">
        <v>9</v>
      </c>
      <c r="O3" s="1" t="s">
        <v>10</v>
      </c>
      <c r="Q3" t="s">
        <v>11</v>
      </c>
      <c r="U3" s="1" t="s">
        <v>12</v>
      </c>
      <c r="W3" s="1" t="s">
        <v>13</v>
      </c>
      <c r="Y3" t="s">
        <v>14</v>
      </c>
    </row>
    <row r="4" spans="1:27" ht="360" customHeight="1" x14ac:dyDescent="0.3">
      <c r="A4" s="1" t="s">
        <v>15</v>
      </c>
      <c r="C4" s="1" t="s">
        <v>16</v>
      </c>
      <c r="E4" s="1" t="s">
        <v>17</v>
      </c>
      <c r="G4" s="1" t="s">
        <v>18</v>
      </c>
      <c r="I4" s="2" t="s">
        <v>19</v>
      </c>
      <c r="M4" s="1" t="s">
        <v>20</v>
      </c>
      <c r="O4" s="1" t="s">
        <v>21</v>
      </c>
      <c r="Q4" t="s">
        <v>19</v>
      </c>
      <c r="U4" s="1" t="s">
        <v>22</v>
      </c>
      <c r="W4" s="1" t="s">
        <v>23</v>
      </c>
      <c r="Y4" t="s">
        <v>19</v>
      </c>
    </row>
    <row r="5" spans="1:27" ht="409.6" customHeight="1" x14ac:dyDescent="0.3">
      <c r="A5" s="1" t="s">
        <v>24</v>
      </c>
      <c r="C5" s="1" t="s">
        <v>25</v>
      </c>
      <c r="E5" s="1" t="s">
        <v>26</v>
      </c>
      <c r="G5" s="1" t="s">
        <v>27</v>
      </c>
      <c r="I5" s="2" t="s">
        <v>19</v>
      </c>
      <c r="M5" s="1" t="s">
        <v>28</v>
      </c>
      <c r="O5" s="1" t="s">
        <v>29</v>
      </c>
      <c r="Q5" t="s">
        <v>19</v>
      </c>
      <c r="U5" s="1" t="s">
        <v>30</v>
      </c>
      <c r="W5" s="1" t="s">
        <v>31</v>
      </c>
      <c r="Y5" t="s">
        <v>19</v>
      </c>
    </row>
    <row r="6" spans="1:27" ht="409.6" customHeight="1" x14ac:dyDescent="0.3">
      <c r="A6" s="1" t="s">
        <v>32</v>
      </c>
      <c r="C6" s="1" t="s">
        <v>33</v>
      </c>
      <c r="E6" s="1" t="s">
        <v>34</v>
      </c>
      <c r="G6" s="1" t="s">
        <v>35</v>
      </c>
      <c r="I6" s="2" t="s">
        <v>7</v>
      </c>
      <c r="M6" s="1" t="s">
        <v>36</v>
      </c>
      <c r="O6" s="1" t="s">
        <v>37</v>
      </c>
      <c r="Q6" t="s">
        <v>19</v>
      </c>
      <c r="U6" s="1" t="s">
        <v>38</v>
      </c>
      <c r="W6" s="1" t="s">
        <v>39</v>
      </c>
      <c r="Y6" t="s">
        <v>19</v>
      </c>
    </row>
    <row r="7" spans="1:27" ht="409.6" customHeight="1" x14ac:dyDescent="0.3">
      <c r="A7" s="1" t="s">
        <v>40</v>
      </c>
      <c r="C7" s="1" t="s">
        <v>41</v>
      </c>
      <c r="E7" s="1" t="s">
        <v>42</v>
      </c>
      <c r="G7" s="1" t="s">
        <v>43</v>
      </c>
      <c r="I7" s="2" t="s">
        <v>19</v>
      </c>
      <c r="M7" s="1" t="s">
        <v>44</v>
      </c>
      <c r="O7" s="1" t="s">
        <v>45</v>
      </c>
      <c r="Q7" t="s">
        <v>19</v>
      </c>
      <c r="U7" s="1" t="s">
        <v>46</v>
      </c>
      <c r="W7" s="1" t="s">
        <v>47</v>
      </c>
      <c r="Y7" t="s">
        <v>19</v>
      </c>
    </row>
    <row r="8" spans="1:27" ht="345.6" customHeight="1" x14ac:dyDescent="0.3">
      <c r="A8" s="1" t="s">
        <v>48</v>
      </c>
      <c r="C8" s="1" t="s">
        <v>49</v>
      </c>
      <c r="E8" s="1" t="s">
        <v>50</v>
      </c>
      <c r="G8" s="1" t="s">
        <v>51</v>
      </c>
      <c r="I8" s="2" t="s">
        <v>19</v>
      </c>
      <c r="M8" s="1" t="s">
        <v>52</v>
      </c>
      <c r="O8" s="1" t="s">
        <v>53</v>
      </c>
      <c r="Q8" t="s">
        <v>54</v>
      </c>
      <c r="U8" s="1" t="s">
        <v>55</v>
      </c>
      <c r="W8" s="1" t="s">
        <v>56</v>
      </c>
      <c r="Y8" t="s">
        <v>7</v>
      </c>
    </row>
    <row r="9" spans="1:27" ht="288" customHeight="1" x14ac:dyDescent="0.3">
      <c r="A9" s="1" t="s">
        <v>57</v>
      </c>
      <c r="C9" s="1" t="s">
        <v>58</v>
      </c>
      <c r="E9" s="1" t="s">
        <v>59</v>
      </c>
      <c r="G9" s="1" t="s">
        <v>60</v>
      </c>
      <c r="I9" s="2" t="s">
        <v>19</v>
      </c>
      <c r="M9" s="1" t="s">
        <v>61</v>
      </c>
      <c r="O9" s="1" t="s">
        <v>62</v>
      </c>
      <c r="Q9" t="s">
        <v>19</v>
      </c>
      <c r="U9" s="1" t="s">
        <v>63</v>
      </c>
      <c r="W9" s="1" t="s">
        <v>64</v>
      </c>
      <c r="Y9" t="s">
        <v>7</v>
      </c>
    </row>
    <row r="10" spans="1:27" ht="403.2" customHeight="1" x14ac:dyDescent="0.3">
      <c r="A10" s="1" t="s">
        <v>65</v>
      </c>
      <c r="C10" s="1" t="s">
        <v>66</v>
      </c>
      <c r="E10" s="1" t="s">
        <v>67</v>
      </c>
      <c r="G10" s="1" t="s">
        <v>68</v>
      </c>
      <c r="I10" s="2" t="s">
        <v>19</v>
      </c>
      <c r="M10" s="1" t="s">
        <v>69</v>
      </c>
      <c r="O10" s="1" t="s">
        <v>70</v>
      </c>
      <c r="Q10" t="s">
        <v>19</v>
      </c>
      <c r="U10" s="1" t="s">
        <v>71</v>
      </c>
      <c r="W10" s="1" t="s">
        <v>72</v>
      </c>
      <c r="Y10" t="s">
        <v>7</v>
      </c>
    </row>
    <row r="11" spans="1:27" ht="409.6" customHeight="1" x14ac:dyDescent="0.3">
      <c r="A11" s="1" t="s">
        <v>73</v>
      </c>
      <c r="C11" s="1" t="s">
        <v>74</v>
      </c>
      <c r="E11" s="1" t="s">
        <v>75</v>
      </c>
      <c r="G11" s="1" t="s">
        <v>76</v>
      </c>
      <c r="I11" s="2" t="s">
        <v>19</v>
      </c>
      <c r="M11" s="1" t="s">
        <v>77</v>
      </c>
      <c r="O11" s="1" t="s">
        <v>78</v>
      </c>
      <c r="Q11" t="s">
        <v>19</v>
      </c>
      <c r="U11" s="1" t="s">
        <v>79</v>
      </c>
      <c r="W11" s="1" t="s">
        <v>80</v>
      </c>
      <c r="Y11" t="s">
        <v>7</v>
      </c>
    </row>
    <row r="12" spans="1:27" ht="409.6" customHeight="1" x14ac:dyDescent="0.3">
      <c r="A12" s="1" t="s">
        <v>81</v>
      </c>
      <c r="C12" s="1" t="s">
        <v>82</v>
      </c>
      <c r="E12" s="1" t="s">
        <v>83</v>
      </c>
      <c r="G12" s="1" t="s">
        <v>84</v>
      </c>
      <c r="I12" s="2" t="s">
        <v>19</v>
      </c>
      <c r="M12" s="1" t="s">
        <v>85</v>
      </c>
      <c r="O12" s="1" t="s">
        <v>86</v>
      </c>
      <c r="Q12" t="s">
        <v>19</v>
      </c>
      <c r="U12" s="1" t="s">
        <v>87</v>
      </c>
      <c r="W12" s="1" t="s">
        <v>88</v>
      </c>
      <c r="Y12" t="s">
        <v>89</v>
      </c>
    </row>
    <row r="13" spans="1:27" ht="222.6" customHeight="1" x14ac:dyDescent="0.3">
      <c r="A13" s="1" t="s">
        <v>90</v>
      </c>
      <c r="C13" s="1" t="s">
        <v>91</v>
      </c>
      <c r="E13" s="1" t="s">
        <v>92</v>
      </c>
      <c r="G13" s="1" t="s">
        <v>93</v>
      </c>
      <c r="I13" s="2" t="s">
        <v>19</v>
      </c>
      <c r="M13" s="1" t="s">
        <v>94</v>
      </c>
      <c r="O13" s="1" t="s">
        <v>95</v>
      </c>
      <c r="Q13" t="s">
        <v>19</v>
      </c>
      <c r="U13" s="1" t="s">
        <v>96</v>
      </c>
      <c r="W13" s="1" t="s">
        <v>97</v>
      </c>
      <c r="Y13" t="s">
        <v>7</v>
      </c>
    </row>
    <row r="14" spans="1:27" ht="409.6" customHeight="1" x14ac:dyDescent="0.3">
      <c r="A14" s="1" t="s">
        <v>98</v>
      </c>
      <c r="C14" s="1" t="s">
        <v>99</v>
      </c>
      <c r="E14" s="1" t="s">
        <v>100</v>
      </c>
      <c r="G14" s="1" t="s">
        <v>101</v>
      </c>
      <c r="I14" s="2" t="s">
        <v>102</v>
      </c>
      <c r="M14" s="1" t="s">
        <v>103</v>
      </c>
      <c r="O14" s="1" t="s">
        <v>104</v>
      </c>
      <c r="Q14" t="s">
        <v>7</v>
      </c>
      <c r="U14" s="1" t="s">
        <v>105</v>
      </c>
      <c r="W14" s="1" t="s">
        <v>106</v>
      </c>
      <c r="Y14" t="s">
        <v>54</v>
      </c>
    </row>
    <row r="15" spans="1:27" ht="409.6" customHeight="1" x14ac:dyDescent="0.3">
      <c r="A15" s="1" t="s">
        <v>107</v>
      </c>
      <c r="C15" s="1" t="s">
        <v>108</v>
      </c>
      <c r="E15" s="1" t="s">
        <v>109</v>
      </c>
      <c r="G15" s="1" t="s">
        <v>110</v>
      </c>
      <c r="I15" s="2" t="s">
        <v>19</v>
      </c>
      <c r="M15" s="1" t="s">
        <v>111</v>
      </c>
      <c r="O15" s="1" t="s">
        <v>112</v>
      </c>
      <c r="Q15" t="s">
        <v>19</v>
      </c>
      <c r="U15" s="1" t="s">
        <v>113</v>
      </c>
      <c r="W15" s="1" t="s">
        <v>114</v>
      </c>
      <c r="Y15" t="s">
        <v>54</v>
      </c>
    </row>
    <row r="16" spans="1:27" ht="409.6" customHeight="1" x14ac:dyDescent="0.3">
      <c r="A16" s="1" t="s">
        <v>115</v>
      </c>
      <c r="C16" s="1" t="s">
        <v>116</v>
      </c>
      <c r="E16" s="1" t="s">
        <v>117</v>
      </c>
      <c r="G16" s="1" t="s">
        <v>118</v>
      </c>
      <c r="I16" s="2" t="s">
        <v>19</v>
      </c>
      <c r="M16" s="1" t="s">
        <v>119</v>
      </c>
      <c r="O16" s="1" t="s">
        <v>120</v>
      </c>
      <c r="Q16" t="s">
        <v>19</v>
      </c>
      <c r="U16" s="1" t="s">
        <v>121</v>
      </c>
      <c r="W16" s="1" t="s">
        <v>122</v>
      </c>
      <c r="Y16" t="s">
        <v>54</v>
      </c>
    </row>
    <row r="17" spans="1:25" ht="409.6" customHeight="1" x14ac:dyDescent="0.3">
      <c r="A17" s="1" t="s">
        <v>123</v>
      </c>
      <c r="C17" s="1" t="s">
        <v>124</v>
      </c>
      <c r="E17" s="1" t="s">
        <v>125</v>
      </c>
      <c r="G17" s="1" t="s">
        <v>126</v>
      </c>
      <c r="I17" s="2" t="s">
        <v>19</v>
      </c>
      <c r="M17" s="1" t="s">
        <v>127</v>
      </c>
      <c r="O17" s="1" t="s">
        <v>128</v>
      </c>
      <c r="Q17" t="s">
        <v>19</v>
      </c>
      <c r="U17" s="1" t="s">
        <v>129</v>
      </c>
      <c r="W17" s="1" t="s">
        <v>130</v>
      </c>
      <c r="Y17" t="s">
        <v>19</v>
      </c>
    </row>
    <row r="18" spans="1:25" ht="316.95" customHeight="1" x14ac:dyDescent="0.3">
      <c r="A18" s="1" t="s">
        <v>131</v>
      </c>
      <c r="C18" s="1" t="s">
        <v>132</v>
      </c>
      <c r="E18" s="1" t="s">
        <v>133</v>
      </c>
      <c r="G18" s="1" t="s">
        <v>134</v>
      </c>
      <c r="I18" s="2" t="s">
        <v>11</v>
      </c>
      <c r="M18" s="1" t="s">
        <v>135</v>
      </c>
      <c r="O18" s="1" t="s">
        <v>136</v>
      </c>
      <c r="Q18" t="s">
        <v>137</v>
      </c>
      <c r="U18" s="1" t="s">
        <v>138</v>
      </c>
      <c r="W18" s="1" t="s">
        <v>139</v>
      </c>
      <c r="Y18" t="s">
        <v>11</v>
      </c>
    </row>
    <row r="19" spans="1:25" ht="374.4" customHeight="1" x14ac:dyDescent="0.3">
      <c r="A19" s="1" t="s">
        <v>140</v>
      </c>
      <c r="C19" s="1" t="s">
        <v>141</v>
      </c>
      <c r="E19" s="1" t="s">
        <v>142</v>
      </c>
      <c r="G19" s="1" t="s">
        <v>143</v>
      </c>
      <c r="I19" s="2" t="s">
        <v>19</v>
      </c>
      <c r="M19" s="1" t="s">
        <v>144</v>
      </c>
      <c r="O19" s="1" t="s">
        <v>145</v>
      </c>
      <c r="Q19" t="s">
        <v>19</v>
      </c>
      <c r="U19" s="1" t="s">
        <v>146</v>
      </c>
      <c r="W19" s="1" t="s">
        <v>147</v>
      </c>
      <c r="Y19" t="s">
        <v>169</v>
      </c>
    </row>
  </sheetData>
  <dataValidations count="1">
    <dataValidation type="list" sqref="I2:I56 Q2:Q56 U2:U56 Y2:Y56" xr:uid="{00000000-0002-0000-0000-000000000000}">
      <formula1>"High Correct,Medium Correct,Low Correct,High Maybe,Medium Maybe,Low Maybe,Low Incorrect,Medium Incorrect,High Incorrect,N/A"</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9"/>
  <sheetViews>
    <sheetView zoomScale="95" zoomScaleNormal="95" workbookViewId="0">
      <pane ySplit="1" topLeftCell="A11" activePane="bottomLeft" state="frozen"/>
      <selection pane="bottomLeft" activeCell="I10" sqref="I10"/>
    </sheetView>
  </sheetViews>
  <sheetFormatPr defaultRowHeight="14.4" x14ac:dyDescent="0.3"/>
  <cols>
    <col min="3" max="3" width="43.6640625" customWidth="1"/>
    <col min="5" max="5" width="43.44140625" customWidth="1"/>
    <col min="7" max="7" width="42.33203125" bestFit="1" customWidth="1"/>
    <col min="9" max="9" width="15.6640625" bestFit="1" customWidth="1"/>
    <col min="13" max="13" width="47.88671875" customWidth="1"/>
    <col min="15" max="15" width="51.109375" customWidth="1"/>
    <col min="17" max="17" width="24.88671875" bestFit="1" customWidth="1"/>
    <col min="19" max="19" width="19.6640625" bestFit="1" customWidth="1"/>
    <col min="21" max="21" width="41.88671875" customWidth="1"/>
    <col min="23" max="23" width="41.664062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1138</v>
      </c>
      <c r="E2" s="1" t="s">
        <v>1139</v>
      </c>
      <c r="G2" s="1" t="s">
        <v>1140</v>
      </c>
      <c r="I2" t="s">
        <v>19</v>
      </c>
      <c r="M2" s="1" t="s">
        <v>1141</v>
      </c>
      <c r="O2" s="1" t="s">
        <v>1142</v>
      </c>
      <c r="Q2" t="s">
        <v>169</v>
      </c>
      <c r="U2" s="1" t="s">
        <v>1143</v>
      </c>
      <c r="W2" s="1" t="s">
        <v>1144</v>
      </c>
      <c r="Y2" t="s">
        <v>19</v>
      </c>
    </row>
    <row r="3" spans="1:27" ht="409.6" customHeight="1" x14ac:dyDescent="0.3">
      <c r="A3" s="1" t="s">
        <v>3</v>
      </c>
      <c r="C3" s="1" t="s">
        <v>1145</v>
      </c>
      <c r="E3" s="1" t="s">
        <v>1146</v>
      </c>
      <c r="G3" s="1" t="s">
        <v>1147</v>
      </c>
      <c r="I3" t="s">
        <v>19</v>
      </c>
      <c r="M3" s="1" t="s">
        <v>1148</v>
      </c>
      <c r="O3" s="1" t="s">
        <v>1149</v>
      </c>
      <c r="Q3" t="s">
        <v>19</v>
      </c>
      <c r="U3" s="1" t="s">
        <v>1150</v>
      </c>
      <c r="W3" s="1" t="s">
        <v>1151</v>
      </c>
      <c r="Y3" t="s">
        <v>19</v>
      </c>
    </row>
    <row r="4" spans="1:27" ht="409.6" customHeight="1" x14ac:dyDescent="0.3">
      <c r="A4" s="1" t="s">
        <v>15</v>
      </c>
      <c r="C4" s="1" t="s">
        <v>1152</v>
      </c>
      <c r="E4" s="1" t="s">
        <v>1153</v>
      </c>
      <c r="G4" s="1" t="s">
        <v>1154</v>
      </c>
      <c r="I4" t="s">
        <v>19</v>
      </c>
      <c r="M4" s="1" t="s">
        <v>1155</v>
      </c>
      <c r="O4" s="1" t="s">
        <v>1156</v>
      </c>
      <c r="Q4" t="s">
        <v>169</v>
      </c>
      <c r="U4" s="1" t="s">
        <v>1157</v>
      </c>
      <c r="W4" s="1" t="s">
        <v>1158</v>
      </c>
      <c r="Y4" t="s">
        <v>169</v>
      </c>
    </row>
    <row r="5" spans="1:27" ht="409.6" customHeight="1" x14ac:dyDescent="0.3">
      <c r="A5" s="1" t="s">
        <v>24</v>
      </c>
      <c r="C5" s="1" t="s">
        <v>1159</v>
      </c>
      <c r="E5" s="1" t="s">
        <v>1160</v>
      </c>
      <c r="G5" s="1" t="s">
        <v>1161</v>
      </c>
      <c r="I5" t="s">
        <v>19</v>
      </c>
      <c r="M5" s="1" t="s">
        <v>1162</v>
      </c>
      <c r="O5" s="1" t="s">
        <v>1163</v>
      </c>
      <c r="Q5" t="s">
        <v>19</v>
      </c>
      <c r="U5" s="1" t="s">
        <v>1164</v>
      </c>
      <c r="W5" s="1" t="s">
        <v>1165</v>
      </c>
      <c r="Y5" t="s">
        <v>19</v>
      </c>
    </row>
    <row r="6" spans="1:27" ht="409.6" customHeight="1" x14ac:dyDescent="0.3">
      <c r="A6" s="1" t="s">
        <v>32</v>
      </c>
      <c r="C6" s="1" t="s">
        <v>1166</v>
      </c>
      <c r="E6" s="1" t="s">
        <v>1167</v>
      </c>
      <c r="G6" s="1" t="s">
        <v>1168</v>
      </c>
      <c r="I6" t="s">
        <v>19</v>
      </c>
      <c r="M6" s="1" t="s">
        <v>1169</v>
      </c>
      <c r="O6" s="1" t="s">
        <v>1170</v>
      </c>
      <c r="Q6" t="s">
        <v>19</v>
      </c>
      <c r="U6" s="1" t="s">
        <v>1171</v>
      </c>
      <c r="W6" s="1" t="s">
        <v>1172</v>
      </c>
      <c r="Y6" t="s">
        <v>19</v>
      </c>
    </row>
    <row r="7" spans="1:27" ht="409.6" customHeight="1" x14ac:dyDescent="0.3">
      <c r="A7" s="1" t="s">
        <v>40</v>
      </c>
      <c r="C7" s="1" t="s">
        <v>1173</v>
      </c>
      <c r="E7" s="1" t="s">
        <v>1174</v>
      </c>
      <c r="G7" s="1" t="s">
        <v>1175</v>
      </c>
      <c r="I7" t="s">
        <v>19</v>
      </c>
      <c r="M7" s="1" t="s">
        <v>1176</v>
      </c>
      <c r="O7" s="1" t="s">
        <v>1177</v>
      </c>
      <c r="Q7" t="s">
        <v>19</v>
      </c>
      <c r="U7" s="1" t="s">
        <v>1178</v>
      </c>
      <c r="W7" s="1" t="s">
        <v>1179</v>
      </c>
      <c r="Y7" t="s">
        <v>7</v>
      </c>
    </row>
    <row r="8" spans="1:27" ht="409.6" customHeight="1" x14ac:dyDescent="0.3">
      <c r="A8" s="1" t="s">
        <v>48</v>
      </c>
      <c r="C8" s="1" t="s">
        <v>1180</v>
      </c>
      <c r="E8" s="1" t="s">
        <v>1181</v>
      </c>
      <c r="G8" s="1" t="s">
        <v>1182</v>
      </c>
      <c r="I8" t="s">
        <v>19</v>
      </c>
      <c r="M8" s="1" t="s">
        <v>1183</v>
      </c>
      <c r="O8" s="1" t="s">
        <v>1184</v>
      </c>
      <c r="Q8" t="s">
        <v>7</v>
      </c>
      <c r="U8" s="1" t="s">
        <v>1185</v>
      </c>
      <c r="W8" s="1" t="s">
        <v>1186</v>
      </c>
      <c r="Y8" t="s">
        <v>169</v>
      </c>
    </row>
    <row r="9" spans="1:27" ht="409.6" customHeight="1" x14ac:dyDescent="0.3">
      <c r="A9" s="1" t="s">
        <v>57</v>
      </c>
      <c r="C9" s="1" t="s">
        <v>1187</v>
      </c>
      <c r="E9" s="1" t="s">
        <v>1188</v>
      </c>
      <c r="G9" s="1" t="s">
        <v>1189</v>
      </c>
      <c r="I9" t="s">
        <v>19</v>
      </c>
      <c r="M9" s="1" t="s">
        <v>1190</v>
      </c>
      <c r="O9" s="1" t="s">
        <v>1191</v>
      </c>
      <c r="Q9" t="s">
        <v>19</v>
      </c>
      <c r="U9" s="1" t="s">
        <v>1192</v>
      </c>
      <c r="W9" s="1" t="s">
        <v>1193</v>
      </c>
      <c r="Y9" t="s">
        <v>54</v>
      </c>
    </row>
    <row r="10" spans="1:27" s="4" customFormat="1" ht="409.6" customHeight="1" x14ac:dyDescent="0.3">
      <c r="A10" s="3" t="s">
        <v>65</v>
      </c>
      <c r="C10" s="3" t="s">
        <v>1194</v>
      </c>
      <c r="E10" s="3" t="s">
        <v>1195</v>
      </c>
      <c r="G10" s="3" t="s">
        <v>1196</v>
      </c>
      <c r="I10" s="4" t="s">
        <v>14</v>
      </c>
      <c r="M10" s="1" t="s">
        <v>1197</v>
      </c>
      <c r="O10" s="1" t="s">
        <v>1198</v>
      </c>
      <c r="Q10" s="4" t="s">
        <v>19</v>
      </c>
      <c r="U10" s="1" t="s">
        <v>1199</v>
      </c>
      <c r="W10" s="1" t="s">
        <v>1200</v>
      </c>
      <c r="Y10" t="s">
        <v>19</v>
      </c>
    </row>
    <row r="11" spans="1:27" ht="409.6" customHeight="1" x14ac:dyDescent="0.3">
      <c r="A11" s="1" t="s">
        <v>73</v>
      </c>
      <c r="C11" s="1" t="s">
        <v>1201</v>
      </c>
      <c r="E11" s="1" t="s">
        <v>1202</v>
      </c>
      <c r="G11" s="1" t="s">
        <v>1203</v>
      </c>
      <c r="I11" t="s">
        <v>19</v>
      </c>
      <c r="M11" s="1" t="s">
        <v>1204</v>
      </c>
      <c r="O11" s="1" t="s">
        <v>1205</v>
      </c>
      <c r="Q11" t="s">
        <v>19</v>
      </c>
      <c r="U11" s="1" t="s">
        <v>1206</v>
      </c>
      <c r="W11" s="1" t="s">
        <v>1207</v>
      </c>
      <c r="Y11" t="s">
        <v>19</v>
      </c>
    </row>
    <row r="12" spans="1:27" ht="409.6" customHeight="1" x14ac:dyDescent="0.3">
      <c r="A12" s="1" t="s">
        <v>81</v>
      </c>
      <c r="C12" s="1" t="s">
        <v>1208</v>
      </c>
      <c r="E12" s="1" t="s">
        <v>1209</v>
      </c>
      <c r="G12" s="1" t="s">
        <v>1210</v>
      </c>
      <c r="I12" t="s">
        <v>19</v>
      </c>
      <c r="M12" s="1" t="s">
        <v>1211</v>
      </c>
      <c r="O12" s="1" t="s">
        <v>1212</v>
      </c>
      <c r="Q12" t="s">
        <v>19</v>
      </c>
      <c r="U12" s="1" t="s">
        <v>1213</v>
      </c>
      <c r="W12" s="1" t="s">
        <v>1214</v>
      </c>
      <c r="Y12" t="s">
        <v>19</v>
      </c>
    </row>
    <row r="13" spans="1:27" ht="409.6" customHeight="1" x14ac:dyDescent="0.3">
      <c r="A13" s="1" t="s">
        <v>90</v>
      </c>
      <c r="C13" s="1" t="s">
        <v>1215</v>
      </c>
      <c r="E13" s="1" t="s">
        <v>1216</v>
      </c>
      <c r="G13" s="1" t="s">
        <v>1217</v>
      </c>
      <c r="I13" t="s">
        <v>19</v>
      </c>
      <c r="M13" s="1" t="s">
        <v>1218</v>
      </c>
      <c r="O13" s="1" t="s">
        <v>1219</v>
      </c>
      <c r="Q13" t="s">
        <v>19</v>
      </c>
      <c r="U13" s="1" t="s">
        <v>1220</v>
      </c>
      <c r="W13" s="1" t="s">
        <v>1221</v>
      </c>
      <c r="Y13" t="s">
        <v>14</v>
      </c>
    </row>
    <row r="14" spans="1:27" ht="409.6" customHeight="1" x14ac:dyDescent="0.3">
      <c r="A14" s="1" t="s">
        <v>98</v>
      </c>
      <c r="C14" s="1" t="s">
        <v>1222</v>
      </c>
      <c r="E14" s="1" t="s">
        <v>1223</v>
      </c>
      <c r="G14" s="1" t="s">
        <v>1224</v>
      </c>
      <c r="I14" t="s">
        <v>19</v>
      </c>
      <c r="M14" s="1" t="s">
        <v>1225</v>
      </c>
      <c r="O14" s="1" t="s">
        <v>1226</v>
      </c>
      <c r="Q14" t="s">
        <v>19</v>
      </c>
      <c r="U14" s="1" t="s">
        <v>1227</v>
      </c>
      <c r="W14" s="1" t="s">
        <v>1228</v>
      </c>
      <c r="Y14" t="s">
        <v>89</v>
      </c>
    </row>
    <row r="15" spans="1:27" ht="409.6" customHeight="1" x14ac:dyDescent="0.3">
      <c r="A15" s="1" t="s">
        <v>107</v>
      </c>
      <c r="C15" s="1" t="s">
        <v>1229</v>
      </c>
      <c r="E15" s="1" t="s">
        <v>1230</v>
      </c>
      <c r="G15" s="1" t="s">
        <v>1231</v>
      </c>
      <c r="I15" t="s">
        <v>19</v>
      </c>
      <c r="M15" s="1" t="s">
        <v>1232</v>
      </c>
      <c r="O15" s="1" t="s">
        <v>1233</v>
      </c>
      <c r="Q15" t="s">
        <v>19</v>
      </c>
      <c r="U15" s="1" t="s">
        <v>1234</v>
      </c>
      <c r="W15" s="1" t="s">
        <v>1235</v>
      </c>
      <c r="Y15" t="s">
        <v>19</v>
      </c>
    </row>
    <row r="16" spans="1:27" ht="409.6" customHeight="1" x14ac:dyDescent="0.3">
      <c r="A16" s="1" t="s">
        <v>115</v>
      </c>
      <c r="C16" s="1" t="s">
        <v>1236</v>
      </c>
      <c r="E16" s="1" t="s">
        <v>1237</v>
      </c>
      <c r="G16" s="1" t="s">
        <v>1238</v>
      </c>
      <c r="I16" t="s">
        <v>54</v>
      </c>
      <c r="M16" s="1" t="s">
        <v>1239</v>
      </c>
      <c r="O16" s="1" t="s">
        <v>1240</v>
      </c>
      <c r="Q16" t="s">
        <v>11</v>
      </c>
      <c r="U16" s="1" t="s">
        <v>1241</v>
      </c>
      <c r="W16" s="1" t="s">
        <v>1242</v>
      </c>
      <c r="Y16" t="s">
        <v>11</v>
      </c>
    </row>
    <row r="17" spans="1:25" ht="409.6" customHeight="1" x14ac:dyDescent="0.3">
      <c r="A17" s="1" t="s">
        <v>123</v>
      </c>
      <c r="C17" s="1" t="s">
        <v>1243</v>
      </c>
      <c r="E17" s="1" t="s">
        <v>1244</v>
      </c>
      <c r="G17" s="1" t="s">
        <v>1245</v>
      </c>
      <c r="I17" t="s">
        <v>89</v>
      </c>
      <c r="M17" s="1" t="s">
        <v>1246</v>
      </c>
      <c r="O17" s="1" t="s">
        <v>1247</v>
      </c>
      <c r="Q17" t="s">
        <v>19</v>
      </c>
      <c r="U17" s="1" t="s">
        <v>1248</v>
      </c>
      <c r="W17" s="1" t="s">
        <v>1249</v>
      </c>
      <c r="Y17" t="s">
        <v>19</v>
      </c>
    </row>
    <row r="18" spans="1:25" ht="409.6" customHeight="1" x14ac:dyDescent="0.3">
      <c r="A18" s="1" t="s">
        <v>131</v>
      </c>
      <c r="C18" s="1" t="s">
        <v>1250</v>
      </c>
      <c r="E18" s="1" t="s">
        <v>1251</v>
      </c>
      <c r="G18" s="1" t="s">
        <v>1252</v>
      </c>
      <c r="I18" t="s">
        <v>19</v>
      </c>
      <c r="M18" s="1" t="s">
        <v>1253</v>
      </c>
      <c r="O18" s="1" t="s">
        <v>1254</v>
      </c>
      <c r="Q18" t="s">
        <v>19</v>
      </c>
      <c r="U18" s="1" t="s">
        <v>1255</v>
      </c>
      <c r="W18" s="1" t="s">
        <v>1256</v>
      </c>
      <c r="Y18" t="s">
        <v>19</v>
      </c>
    </row>
    <row r="19" spans="1:25" ht="409.6" customHeight="1" x14ac:dyDescent="0.3">
      <c r="A19" s="1" t="s">
        <v>140</v>
      </c>
      <c r="C19" s="1" t="s">
        <v>1257</v>
      </c>
      <c r="E19" s="1" t="s">
        <v>1258</v>
      </c>
      <c r="G19" s="1" t="s">
        <v>1259</v>
      </c>
      <c r="I19" t="s">
        <v>19</v>
      </c>
      <c r="M19" s="1" t="s">
        <v>1260</v>
      </c>
      <c r="O19" s="1" t="s">
        <v>1261</v>
      </c>
      <c r="Q19" t="s">
        <v>19</v>
      </c>
      <c r="U19" s="1" t="s">
        <v>1262</v>
      </c>
      <c r="W19" s="1" t="s">
        <v>1263</v>
      </c>
      <c r="Y19" t="s">
        <v>19</v>
      </c>
    </row>
  </sheetData>
  <dataValidations count="1">
    <dataValidation type="list" sqref="I2:I56 Q2:Q56 U2:U56 Y2:Y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9"/>
  <sheetViews>
    <sheetView workbookViewId="0">
      <pane ySplit="1" topLeftCell="A2" activePane="bottomLeft" state="frozen"/>
      <selection pane="bottomLeft" activeCell="C19" sqref="C19"/>
    </sheetView>
  </sheetViews>
  <sheetFormatPr defaultRowHeight="14.4" x14ac:dyDescent="0.3"/>
  <cols>
    <col min="1" max="1" width="15.88671875" bestFit="1" customWidth="1"/>
    <col min="3" max="3" width="47.6640625" customWidth="1"/>
    <col min="5" max="5" width="44.44140625" customWidth="1"/>
    <col min="7" max="7" width="40.5546875" customWidth="1"/>
    <col min="9" max="9" width="15.6640625" bestFit="1" customWidth="1"/>
    <col min="13" max="13" width="49.6640625" customWidth="1"/>
    <col min="15" max="15" width="38.44140625" customWidth="1"/>
    <col min="17" max="17" width="24.88671875" bestFit="1" customWidth="1"/>
    <col min="19" max="19" width="19.6640625" bestFit="1" customWidth="1"/>
    <col min="21" max="21" width="39.33203125" customWidth="1"/>
    <col min="23" max="23" width="44.554687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1264</v>
      </c>
      <c r="E2" s="1" t="s">
        <v>1265</v>
      </c>
      <c r="G2" s="1" t="s">
        <v>1266</v>
      </c>
      <c r="I2" t="s">
        <v>19</v>
      </c>
      <c r="M2" s="1" t="s">
        <v>1267</v>
      </c>
      <c r="O2" s="1" t="s">
        <v>1268</v>
      </c>
      <c r="Q2" t="s">
        <v>19</v>
      </c>
      <c r="U2" s="1" t="s">
        <v>1269</v>
      </c>
      <c r="W2" s="1" t="s">
        <v>1270</v>
      </c>
      <c r="Y2" t="s">
        <v>14</v>
      </c>
    </row>
    <row r="3" spans="1:27" ht="409.6" customHeight="1" x14ac:dyDescent="0.3">
      <c r="A3" s="1" t="s">
        <v>3</v>
      </c>
      <c r="C3" s="1" t="s">
        <v>1271</v>
      </c>
      <c r="E3" s="1" t="s">
        <v>1272</v>
      </c>
      <c r="G3" s="1" t="s">
        <v>1273</v>
      </c>
      <c r="I3" t="s">
        <v>89</v>
      </c>
      <c r="M3" s="1" t="s">
        <v>1274</v>
      </c>
      <c r="O3" s="1" t="s">
        <v>1275</v>
      </c>
      <c r="Q3" t="s">
        <v>19</v>
      </c>
      <c r="U3" s="1" t="s">
        <v>1276</v>
      </c>
      <c r="W3" s="1" t="s">
        <v>1277</v>
      </c>
      <c r="Y3" t="s">
        <v>19</v>
      </c>
    </row>
    <row r="4" spans="1:27" ht="409.6" customHeight="1" x14ac:dyDescent="0.3">
      <c r="A4" s="1" t="s">
        <v>15</v>
      </c>
      <c r="C4" s="1" t="s">
        <v>1278</v>
      </c>
      <c r="E4" s="1" t="s">
        <v>1279</v>
      </c>
      <c r="G4" s="1" t="s">
        <v>1280</v>
      </c>
      <c r="I4" t="s">
        <v>19</v>
      </c>
      <c r="M4" s="1" t="s">
        <v>1281</v>
      </c>
      <c r="O4" s="1" t="s">
        <v>1282</v>
      </c>
      <c r="Q4" t="s">
        <v>19</v>
      </c>
      <c r="U4" s="1" t="s">
        <v>1283</v>
      </c>
      <c r="W4" s="1" t="s">
        <v>1284</v>
      </c>
      <c r="Y4" t="s">
        <v>14</v>
      </c>
    </row>
    <row r="5" spans="1:27" ht="409.6" customHeight="1" x14ac:dyDescent="0.3">
      <c r="A5" s="1" t="s">
        <v>24</v>
      </c>
      <c r="C5" s="1" t="s">
        <v>1285</v>
      </c>
      <c r="E5" s="1" t="s">
        <v>1286</v>
      </c>
      <c r="G5" s="1" t="s">
        <v>1287</v>
      </c>
      <c r="I5" t="s">
        <v>19</v>
      </c>
      <c r="M5" s="1" t="s">
        <v>1288</v>
      </c>
      <c r="O5" s="1" t="s">
        <v>1289</v>
      </c>
      <c r="Q5" t="s">
        <v>7</v>
      </c>
      <c r="U5" s="1" t="s">
        <v>1290</v>
      </c>
      <c r="W5" s="1" t="s">
        <v>1291</v>
      </c>
      <c r="Y5" t="s">
        <v>137</v>
      </c>
    </row>
    <row r="6" spans="1:27" ht="409.6" customHeight="1" x14ac:dyDescent="0.3">
      <c r="A6" s="1" t="s">
        <v>32</v>
      </c>
      <c r="C6" s="1" t="s">
        <v>1292</v>
      </c>
      <c r="E6" s="1" t="s">
        <v>1293</v>
      </c>
      <c r="G6" s="1" t="s">
        <v>1294</v>
      </c>
      <c r="I6" t="s">
        <v>19</v>
      </c>
      <c r="M6" s="1" t="s">
        <v>1295</v>
      </c>
      <c r="O6" s="1" t="s">
        <v>1296</v>
      </c>
      <c r="Q6" t="s">
        <v>19</v>
      </c>
      <c r="U6" s="1" t="s">
        <v>1297</v>
      </c>
      <c r="W6" s="1" t="s">
        <v>1298</v>
      </c>
      <c r="Y6" t="s">
        <v>102</v>
      </c>
    </row>
    <row r="7" spans="1:27" ht="28.95" customHeight="1" x14ac:dyDescent="0.3">
      <c r="A7" s="1" t="s">
        <v>40</v>
      </c>
      <c r="C7" s="1" t="s">
        <v>1</v>
      </c>
      <c r="I7" t="s">
        <v>2</v>
      </c>
      <c r="Q7" t="s">
        <v>2</v>
      </c>
      <c r="Y7" t="s">
        <v>2</v>
      </c>
    </row>
    <row r="8" spans="1:27" ht="409.6" customHeight="1" x14ac:dyDescent="0.3">
      <c r="A8" s="1" t="s">
        <v>48</v>
      </c>
      <c r="C8" s="1" t="s">
        <v>1299</v>
      </c>
      <c r="E8" s="1" t="s">
        <v>1300</v>
      </c>
      <c r="G8" s="1" t="s">
        <v>1301</v>
      </c>
      <c r="I8" t="s">
        <v>19</v>
      </c>
      <c r="M8" s="1" t="s">
        <v>1302</v>
      </c>
      <c r="O8" s="1" t="s">
        <v>1303</v>
      </c>
      <c r="Q8" t="s">
        <v>19</v>
      </c>
      <c r="U8" s="1" t="s">
        <v>1304</v>
      </c>
      <c r="W8" s="1" t="s">
        <v>1305</v>
      </c>
      <c r="Y8" t="s">
        <v>7</v>
      </c>
    </row>
    <row r="9" spans="1:27" ht="409.6" customHeight="1" x14ac:dyDescent="0.3">
      <c r="A9" s="1" t="s">
        <v>57</v>
      </c>
      <c r="C9" s="1" t="s">
        <v>1306</v>
      </c>
      <c r="E9" s="1" t="s">
        <v>1307</v>
      </c>
      <c r="G9" s="1" t="s">
        <v>1308</v>
      </c>
      <c r="I9" t="s">
        <v>7</v>
      </c>
      <c r="M9" s="1" t="s">
        <v>1309</v>
      </c>
      <c r="O9" s="1" t="s">
        <v>1310</v>
      </c>
      <c r="Q9" t="s">
        <v>19</v>
      </c>
      <c r="U9" s="1" t="s">
        <v>1311</v>
      </c>
      <c r="W9" s="1" t="s">
        <v>1312</v>
      </c>
      <c r="Y9" t="s">
        <v>7</v>
      </c>
    </row>
    <row r="10" spans="1:27" ht="409.6" customHeight="1" x14ac:dyDescent="0.3">
      <c r="A10" s="1" t="s">
        <v>65</v>
      </c>
      <c r="C10" s="1" t="s">
        <v>1313</v>
      </c>
      <c r="E10" s="1" t="s">
        <v>1314</v>
      </c>
      <c r="G10" s="1" t="s">
        <v>1315</v>
      </c>
      <c r="I10" t="s">
        <v>19</v>
      </c>
      <c r="M10" s="1" t="s">
        <v>1316</v>
      </c>
      <c r="O10" s="1" t="s">
        <v>1317</v>
      </c>
      <c r="Q10" t="s">
        <v>7</v>
      </c>
      <c r="U10" s="1" t="s">
        <v>1318</v>
      </c>
      <c r="W10" s="1" t="s">
        <v>1319</v>
      </c>
      <c r="Y10" t="s">
        <v>7</v>
      </c>
    </row>
    <row r="11" spans="1:27" ht="409.6" customHeight="1" x14ac:dyDescent="0.3">
      <c r="A11" s="1" t="s">
        <v>73</v>
      </c>
      <c r="C11" s="1" t="s">
        <v>1320</v>
      </c>
      <c r="E11" s="1" t="s">
        <v>1321</v>
      </c>
      <c r="G11" s="1" t="s">
        <v>1322</v>
      </c>
      <c r="I11" t="s">
        <v>19</v>
      </c>
      <c r="M11" s="1" t="s">
        <v>1323</v>
      </c>
      <c r="O11" s="1" t="s">
        <v>1324</v>
      </c>
      <c r="Q11" t="s">
        <v>19</v>
      </c>
      <c r="U11" s="1" t="s">
        <v>1325</v>
      </c>
      <c r="W11" s="1" t="s">
        <v>1326</v>
      </c>
      <c r="Y11" t="s">
        <v>169</v>
      </c>
    </row>
    <row r="12" spans="1:27" ht="409.6" customHeight="1" x14ac:dyDescent="0.3">
      <c r="A12" s="1" t="s">
        <v>81</v>
      </c>
      <c r="C12" s="1" t="s">
        <v>1327</v>
      </c>
      <c r="E12" s="1" t="s">
        <v>1328</v>
      </c>
      <c r="G12" s="1" t="s">
        <v>1329</v>
      </c>
      <c r="I12" t="s">
        <v>19</v>
      </c>
      <c r="M12" s="1" t="s">
        <v>1330</v>
      </c>
      <c r="O12" s="1" t="s">
        <v>1331</v>
      </c>
      <c r="Q12" t="s">
        <v>19</v>
      </c>
      <c r="U12" s="1" t="s">
        <v>1332</v>
      </c>
      <c r="W12" s="1" t="s">
        <v>1333</v>
      </c>
      <c r="Y12" t="s">
        <v>7</v>
      </c>
    </row>
    <row r="13" spans="1:27" s="4" customFormat="1" ht="409.6" customHeight="1" x14ac:dyDescent="0.3">
      <c r="A13" s="3" t="s">
        <v>90</v>
      </c>
      <c r="C13" s="3" t="s">
        <v>1334</v>
      </c>
      <c r="E13" s="3" t="s">
        <v>1335</v>
      </c>
      <c r="G13" s="3" t="s">
        <v>1336</v>
      </c>
      <c r="I13" s="4" t="s">
        <v>169</v>
      </c>
      <c r="K13" s="4" t="s">
        <v>1337</v>
      </c>
      <c r="M13" s="1" t="s">
        <v>1338</v>
      </c>
      <c r="O13" s="1" t="s">
        <v>1339</v>
      </c>
      <c r="Q13" s="4" t="s">
        <v>19</v>
      </c>
      <c r="U13" s="1" t="s">
        <v>1340</v>
      </c>
      <c r="W13" s="1" t="s">
        <v>1341</v>
      </c>
      <c r="Y13" t="s">
        <v>7</v>
      </c>
    </row>
    <row r="14" spans="1:27" ht="409.6" customHeight="1" x14ac:dyDescent="0.3">
      <c r="A14" s="1" t="s">
        <v>98</v>
      </c>
      <c r="C14" s="1" t="s">
        <v>1342</v>
      </c>
      <c r="E14" s="1" t="s">
        <v>1343</v>
      </c>
      <c r="G14" s="1" t="s">
        <v>1344</v>
      </c>
      <c r="I14" t="s">
        <v>19</v>
      </c>
      <c r="M14" s="1" t="s">
        <v>1345</v>
      </c>
      <c r="O14" s="1" t="s">
        <v>1346</v>
      </c>
      <c r="Q14" t="s">
        <v>19</v>
      </c>
      <c r="U14" s="1" t="s">
        <v>1347</v>
      </c>
      <c r="W14" s="1" t="s">
        <v>1348</v>
      </c>
      <c r="Y14" t="s">
        <v>7</v>
      </c>
    </row>
    <row r="15" spans="1:27" ht="409.6" customHeight="1" x14ac:dyDescent="0.3">
      <c r="A15" s="1" t="s">
        <v>107</v>
      </c>
      <c r="C15" s="1" t="s">
        <v>1349</v>
      </c>
      <c r="E15" s="1" t="s">
        <v>1350</v>
      </c>
      <c r="G15" s="1" t="s">
        <v>1351</v>
      </c>
      <c r="I15" t="s">
        <v>19</v>
      </c>
      <c r="M15" s="1" t="s">
        <v>1352</v>
      </c>
      <c r="O15" s="1" t="s">
        <v>1353</v>
      </c>
      <c r="Q15" t="s">
        <v>19</v>
      </c>
      <c r="U15" s="1" t="s">
        <v>1354</v>
      </c>
      <c r="W15" s="1" t="s">
        <v>1355</v>
      </c>
      <c r="Y15" t="s">
        <v>7</v>
      </c>
    </row>
    <row r="16" spans="1:27" ht="409.6" customHeight="1" x14ac:dyDescent="0.3">
      <c r="A16" s="1" t="s">
        <v>115</v>
      </c>
      <c r="C16" s="1" t="s">
        <v>1356</v>
      </c>
      <c r="E16" s="1" t="s">
        <v>1357</v>
      </c>
      <c r="G16" s="1" t="s">
        <v>1358</v>
      </c>
      <c r="I16" t="s">
        <v>19</v>
      </c>
      <c r="M16" s="1" t="s">
        <v>1359</v>
      </c>
      <c r="O16" s="1" t="s">
        <v>1360</v>
      </c>
      <c r="Q16" t="s">
        <v>11</v>
      </c>
      <c r="U16" s="1" t="s">
        <v>1361</v>
      </c>
      <c r="W16" s="1" t="s">
        <v>1362</v>
      </c>
      <c r="Y16" t="s">
        <v>11</v>
      </c>
    </row>
    <row r="17" spans="1:25" ht="409.6" customHeight="1" x14ac:dyDescent="0.3">
      <c r="A17" s="1" t="s">
        <v>123</v>
      </c>
      <c r="C17" s="1" t="s">
        <v>1363</v>
      </c>
      <c r="E17" s="1" t="s">
        <v>1364</v>
      </c>
      <c r="G17" s="1" t="s">
        <v>1365</v>
      </c>
      <c r="I17" t="s">
        <v>19</v>
      </c>
      <c r="M17" s="1" t="s">
        <v>1366</v>
      </c>
      <c r="O17" s="1" t="s">
        <v>1367</v>
      </c>
      <c r="Q17" t="s">
        <v>19</v>
      </c>
      <c r="U17" s="1" t="s">
        <v>1368</v>
      </c>
      <c r="W17" s="1" t="s">
        <v>1369</v>
      </c>
      <c r="Y17" t="s">
        <v>7</v>
      </c>
    </row>
    <row r="18" spans="1:25" ht="360" customHeight="1" x14ac:dyDescent="0.3">
      <c r="A18" s="1" t="s">
        <v>131</v>
      </c>
      <c r="C18" s="1" t="s">
        <v>1370</v>
      </c>
      <c r="E18" s="1" t="s">
        <v>1371</v>
      </c>
      <c r="G18" s="1" t="s">
        <v>1372</v>
      </c>
      <c r="I18" t="s">
        <v>19</v>
      </c>
      <c r="M18" s="1" t="s">
        <v>1373</v>
      </c>
      <c r="O18" s="1" t="s">
        <v>1374</v>
      </c>
      <c r="Q18" t="s">
        <v>19</v>
      </c>
      <c r="U18" s="1" t="s">
        <v>1375</v>
      </c>
      <c r="W18" s="1" t="s">
        <v>1376</v>
      </c>
      <c r="Y18" t="s">
        <v>54</v>
      </c>
    </row>
    <row r="19" spans="1:25" ht="409.6" customHeight="1" x14ac:dyDescent="0.3">
      <c r="A19" s="1" t="s">
        <v>140</v>
      </c>
      <c r="C19" s="1" t="s">
        <v>1377</v>
      </c>
      <c r="E19" s="1" t="s">
        <v>1378</v>
      </c>
      <c r="G19" s="1" t="s">
        <v>1379</v>
      </c>
      <c r="I19" t="s">
        <v>169</v>
      </c>
      <c r="M19" s="1" t="s">
        <v>1380</v>
      </c>
      <c r="O19" s="1" t="s">
        <v>1381</v>
      </c>
      <c r="Q19" t="s">
        <v>19</v>
      </c>
      <c r="U19" s="1" t="s">
        <v>1382</v>
      </c>
      <c r="W19" s="1" t="s">
        <v>1383</v>
      </c>
      <c r="Y19" t="s">
        <v>169</v>
      </c>
    </row>
  </sheetData>
  <dataValidations count="1">
    <dataValidation type="list" sqref="I2:I56 Q2:Q56 U2:U56 Y2:Y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9"/>
  <sheetViews>
    <sheetView zoomScale="110" zoomScaleNormal="110" workbookViewId="0">
      <pane ySplit="1" topLeftCell="A2" activePane="bottomLeft" state="frozen"/>
      <selection pane="bottomLeft" activeCell="C19" sqref="C19"/>
    </sheetView>
  </sheetViews>
  <sheetFormatPr defaultRowHeight="14.4" x14ac:dyDescent="0.3"/>
  <cols>
    <col min="1" max="1" width="15.88671875" bestFit="1" customWidth="1"/>
    <col min="3" max="3" width="41" customWidth="1"/>
    <col min="5" max="5" width="28" bestFit="1" customWidth="1"/>
    <col min="7" max="7" width="39.33203125" bestFit="1" customWidth="1"/>
    <col min="9" max="9" width="15.6640625" bestFit="1" customWidth="1"/>
    <col min="13" max="13" width="55" customWidth="1"/>
    <col min="15" max="15" width="50.5546875" customWidth="1"/>
    <col min="17" max="17" width="24.88671875" bestFit="1" customWidth="1"/>
    <col min="19" max="19" width="19.6640625" bestFit="1" customWidth="1"/>
    <col min="21" max="21" width="36.109375" customWidth="1"/>
    <col min="23" max="23" width="50.33203125" customWidth="1"/>
    <col min="25" max="25" width="15.8867187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1384</v>
      </c>
      <c r="E2" s="1" t="s">
        <v>1385</v>
      </c>
      <c r="G2" s="1" t="s">
        <v>1386</v>
      </c>
      <c r="I2" t="s">
        <v>7</v>
      </c>
      <c r="M2" s="1" t="s">
        <v>1387</v>
      </c>
      <c r="O2" s="1" t="s">
        <v>1388</v>
      </c>
      <c r="Q2" t="s">
        <v>19</v>
      </c>
      <c r="U2" s="1" t="s">
        <v>1389</v>
      </c>
      <c r="W2" s="1" t="s">
        <v>1390</v>
      </c>
      <c r="Y2" t="s">
        <v>19</v>
      </c>
    </row>
    <row r="3" spans="1:27" ht="409.6" customHeight="1" x14ac:dyDescent="0.3">
      <c r="A3" s="1" t="s">
        <v>3</v>
      </c>
      <c r="C3" s="1" t="s">
        <v>1391</v>
      </c>
      <c r="E3" s="1" t="s">
        <v>1392</v>
      </c>
      <c r="G3" s="1" t="s">
        <v>1393</v>
      </c>
      <c r="I3" t="s">
        <v>19</v>
      </c>
      <c r="M3" s="1" t="s">
        <v>1394</v>
      </c>
      <c r="O3" s="1" t="s">
        <v>1395</v>
      </c>
      <c r="Q3" t="s">
        <v>19</v>
      </c>
      <c r="U3" s="1" t="s">
        <v>1396</v>
      </c>
      <c r="W3" s="1" t="s">
        <v>1397</v>
      </c>
      <c r="Y3" t="s">
        <v>11</v>
      </c>
    </row>
    <row r="4" spans="1:27" ht="409.6" customHeight="1" x14ac:dyDescent="0.3">
      <c r="A4" s="1" t="s">
        <v>15</v>
      </c>
      <c r="C4" s="1" t="s">
        <v>1398</v>
      </c>
      <c r="E4" s="1" t="s">
        <v>1399</v>
      </c>
      <c r="G4" s="1" t="s">
        <v>1400</v>
      </c>
      <c r="I4" t="s">
        <v>19</v>
      </c>
      <c r="M4" s="1" t="s">
        <v>1401</v>
      </c>
      <c r="O4" s="1" t="s">
        <v>1402</v>
      </c>
      <c r="Q4" t="s">
        <v>19</v>
      </c>
      <c r="U4" s="1" t="s">
        <v>1403</v>
      </c>
      <c r="W4" s="1" t="s">
        <v>1404</v>
      </c>
      <c r="Y4" t="s">
        <v>19</v>
      </c>
    </row>
    <row r="5" spans="1:27" ht="409.6" customHeight="1" x14ac:dyDescent="0.3">
      <c r="A5" s="1" t="s">
        <v>24</v>
      </c>
      <c r="C5" s="1" t="s">
        <v>1405</v>
      </c>
      <c r="E5" s="1" t="s">
        <v>1406</v>
      </c>
      <c r="G5" s="1" t="s">
        <v>1407</v>
      </c>
      <c r="I5" t="s">
        <v>19</v>
      </c>
      <c r="M5" s="1" t="s">
        <v>1408</v>
      </c>
      <c r="O5" s="1" t="s">
        <v>1409</v>
      </c>
      <c r="Q5" t="s">
        <v>19</v>
      </c>
      <c r="U5" s="1" t="s">
        <v>1410</v>
      </c>
      <c r="W5" s="1" t="s">
        <v>1411</v>
      </c>
      <c r="Y5" t="s">
        <v>19</v>
      </c>
    </row>
    <row r="6" spans="1:27" ht="409.6" customHeight="1" x14ac:dyDescent="0.3">
      <c r="A6" s="1" t="s">
        <v>32</v>
      </c>
      <c r="C6" s="1" t="s">
        <v>1412</v>
      </c>
      <c r="E6" s="1" t="s">
        <v>1413</v>
      </c>
      <c r="G6" s="1" t="s">
        <v>1414</v>
      </c>
      <c r="I6" t="s">
        <v>19</v>
      </c>
      <c r="M6" s="1" t="s">
        <v>1415</v>
      </c>
      <c r="O6" s="1" t="s">
        <v>1416</v>
      </c>
      <c r="Q6" t="s">
        <v>19</v>
      </c>
      <c r="U6" s="1" t="s">
        <v>1417</v>
      </c>
      <c r="W6" s="1" t="s">
        <v>1418</v>
      </c>
      <c r="Y6" t="s">
        <v>14</v>
      </c>
    </row>
    <row r="7" spans="1:27" ht="28.95" customHeight="1" x14ac:dyDescent="0.3">
      <c r="A7" s="1" t="s">
        <v>40</v>
      </c>
      <c r="C7" s="1" t="s">
        <v>1</v>
      </c>
      <c r="I7" t="s">
        <v>2</v>
      </c>
      <c r="Q7" t="s">
        <v>2</v>
      </c>
      <c r="Y7" t="s">
        <v>2</v>
      </c>
    </row>
    <row r="8" spans="1:27" ht="409.6" customHeight="1" x14ac:dyDescent="0.3">
      <c r="A8" s="1" t="s">
        <v>48</v>
      </c>
      <c r="C8" s="1" t="s">
        <v>1419</v>
      </c>
      <c r="E8" s="1" t="s">
        <v>1420</v>
      </c>
      <c r="G8" s="1" t="s">
        <v>1421</v>
      </c>
      <c r="I8" t="s">
        <v>19</v>
      </c>
      <c r="M8" s="1" t="s">
        <v>1422</v>
      </c>
      <c r="O8" s="1" t="s">
        <v>1423</v>
      </c>
      <c r="Q8" t="s">
        <v>19</v>
      </c>
      <c r="U8" s="1" t="s">
        <v>1424</v>
      </c>
      <c r="W8" s="1" t="s">
        <v>1425</v>
      </c>
      <c r="Y8" t="s">
        <v>89</v>
      </c>
    </row>
    <row r="9" spans="1:27" ht="409.6" customHeight="1" x14ac:dyDescent="0.3">
      <c r="A9" s="1" t="s">
        <v>57</v>
      </c>
      <c r="C9" s="1" t="s">
        <v>1426</v>
      </c>
      <c r="E9" s="1" t="s">
        <v>1427</v>
      </c>
      <c r="G9" s="1" t="s">
        <v>1428</v>
      </c>
      <c r="I9" t="s">
        <v>89</v>
      </c>
      <c r="M9" s="1" t="s">
        <v>1429</v>
      </c>
      <c r="O9" s="1" t="s">
        <v>1430</v>
      </c>
      <c r="Q9" t="s">
        <v>7</v>
      </c>
      <c r="U9" s="3" t="s">
        <v>1431</v>
      </c>
      <c r="V9" s="4"/>
      <c r="W9" s="3" t="s">
        <v>1432</v>
      </c>
      <c r="X9" s="4"/>
      <c r="Y9" s="4" t="s">
        <v>102</v>
      </c>
      <c r="Z9" s="4" t="s">
        <v>1433</v>
      </c>
      <c r="AA9" s="4"/>
    </row>
    <row r="10" spans="1:27" ht="28.95" customHeight="1" x14ac:dyDescent="0.3">
      <c r="A10" s="1" t="s">
        <v>65</v>
      </c>
      <c r="C10" s="1" t="s">
        <v>1</v>
      </c>
      <c r="I10" t="s">
        <v>2</v>
      </c>
      <c r="Q10" t="s">
        <v>2</v>
      </c>
      <c r="Y10" t="s">
        <v>2</v>
      </c>
    </row>
    <row r="11" spans="1:27" ht="409.6" customHeight="1" x14ac:dyDescent="0.3">
      <c r="A11" s="1" t="s">
        <v>73</v>
      </c>
      <c r="C11" s="1" t="s">
        <v>1434</v>
      </c>
      <c r="E11" s="1" t="s">
        <v>1435</v>
      </c>
      <c r="G11" s="1" t="s">
        <v>1436</v>
      </c>
      <c r="I11" t="s">
        <v>89</v>
      </c>
      <c r="M11" s="1" t="s">
        <v>1437</v>
      </c>
      <c r="O11" s="1" t="s">
        <v>1438</v>
      </c>
      <c r="Q11" t="s">
        <v>19</v>
      </c>
      <c r="U11" s="1" t="s">
        <v>1439</v>
      </c>
      <c r="W11" s="1" t="s">
        <v>1440</v>
      </c>
      <c r="Y11" t="s">
        <v>7</v>
      </c>
    </row>
    <row r="12" spans="1:27" ht="409.6" customHeight="1" x14ac:dyDescent="0.3">
      <c r="A12" s="1" t="s">
        <v>81</v>
      </c>
      <c r="C12" s="1" t="s">
        <v>1441</v>
      </c>
      <c r="E12" s="1" t="s">
        <v>1442</v>
      </c>
      <c r="G12" s="1" t="s">
        <v>1443</v>
      </c>
      <c r="I12" t="s">
        <v>19</v>
      </c>
      <c r="M12" s="1" t="s">
        <v>1444</v>
      </c>
      <c r="O12" s="1" t="s">
        <v>1445</v>
      </c>
      <c r="Q12" t="s">
        <v>7</v>
      </c>
      <c r="U12" s="1" t="s">
        <v>1446</v>
      </c>
      <c r="W12" s="1" t="s">
        <v>1447</v>
      </c>
      <c r="Y12" t="s">
        <v>19</v>
      </c>
    </row>
    <row r="13" spans="1:27" ht="409.6" customHeight="1" x14ac:dyDescent="0.3">
      <c r="A13" s="1" t="s">
        <v>90</v>
      </c>
      <c r="C13" s="1" t="s">
        <v>1448</v>
      </c>
      <c r="E13" s="1" t="s">
        <v>1449</v>
      </c>
      <c r="G13" s="1" t="s">
        <v>1450</v>
      </c>
      <c r="I13" t="s">
        <v>19</v>
      </c>
      <c r="M13" s="1" t="s">
        <v>1451</v>
      </c>
      <c r="O13" s="1" t="s">
        <v>1452</v>
      </c>
      <c r="Q13" t="s">
        <v>19</v>
      </c>
      <c r="U13" s="1" t="s">
        <v>1453</v>
      </c>
      <c r="W13" s="1" t="s">
        <v>1454</v>
      </c>
      <c r="Y13" t="s">
        <v>19</v>
      </c>
    </row>
    <row r="14" spans="1:27" ht="409.6" customHeight="1" x14ac:dyDescent="0.3">
      <c r="A14" s="1" t="s">
        <v>98</v>
      </c>
      <c r="C14" s="1" t="s">
        <v>1455</v>
      </c>
      <c r="E14" s="1" t="s">
        <v>1456</v>
      </c>
      <c r="G14" s="1" t="s">
        <v>1457</v>
      </c>
      <c r="I14" t="s">
        <v>11</v>
      </c>
      <c r="M14" s="1" t="s">
        <v>1458</v>
      </c>
      <c r="O14" s="1" t="s">
        <v>1459</v>
      </c>
      <c r="Q14" t="s">
        <v>89</v>
      </c>
      <c r="U14" s="1" t="s">
        <v>1460</v>
      </c>
      <c r="W14" s="1" t="s">
        <v>1461</v>
      </c>
      <c r="Y14" t="s">
        <v>7</v>
      </c>
    </row>
    <row r="15" spans="1:27" ht="409.6" customHeight="1" x14ac:dyDescent="0.3">
      <c r="A15" s="1" t="s">
        <v>107</v>
      </c>
      <c r="C15" s="1" t="s">
        <v>1462</v>
      </c>
      <c r="E15" s="1" t="s">
        <v>1463</v>
      </c>
      <c r="G15" s="1" t="s">
        <v>1464</v>
      </c>
      <c r="I15" t="s">
        <v>19</v>
      </c>
      <c r="M15" s="1" t="s">
        <v>1465</v>
      </c>
      <c r="O15" s="1" t="s">
        <v>1466</v>
      </c>
      <c r="Q15" t="s">
        <v>11</v>
      </c>
      <c r="U15" s="1" t="s">
        <v>1467</v>
      </c>
      <c r="W15" s="1" t="s">
        <v>1468</v>
      </c>
      <c r="Y15" t="s">
        <v>14</v>
      </c>
    </row>
    <row r="16" spans="1:27" ht="409.6" customHeight="1" x14ac:dyDescent="0.3">
      <c r="A16" s="1" t="s">
        <v>115</v>
      </c>
      <c r="C16" s="1" t="s">
        <v>1469</v>
      </c>
      <c r="E16" s="1" t="s">
        <v>1470</v>
      </c>
      <c r="G16" s="1" t="s">
        <v>1471</v>
      </c>
      <c r="I16" t="s">
        <v>14</v>
      </c>
      <c r="M16" s="1" t="s">
        <v>1472</v>
      </c>
      <c r="O16" s="1" t="s">
        <v>1473</v>
      </c>
      <c r="Q16" t="s">
        <v>11</v>
      </c>
      <c r="U16" s="1" t="s">
        <v>1474</v>
      </c>
      <c r="W16" s="1" t="s">
        <v>1475</v>
      </c>
      <c r="Y16" t="s">
        <v>11</v>
      </c>
    </row>
    <row r="17" spans="1:25" ht="409.6" customHeight="1" x14ac:dyDescent="0.3">
      <c r="A17" s="1" t="s">
        <v>123</v>
      </c>
      <c r="C17" s="1" t="s">
        <v>1476</v>
      </c>
      <c r="E17" s="1" t="s">
        <v>1477</v>
      </c>
      <c r="G17" s="1" t="s">
        <v>1478</v>
      </c>
      <c r="I17" t="s">
        <v>7</v>
      </c>
      <c r="M17" s="1" t="s">
        <v>1479</v>
      </c>
      <c r="O17" s="1" t="s">
        <v>1480</v>
      </c>
      <c r="Q17" t="s">
        <v>19</v>
      </c>
      <c r="U17" s="1" t="s">
        <v>1481</v>
      </c>
      <c r="W17" s="1" t="s">
        <v>1482</v>
      </c>
      <c r="Y17" t="s">
        <v>19</v>
      </c>
    </row>
    <row r="18" spans="1:25" ht="409.6" customHeight="1" x14ac:dyDescent="0.3">
      <c r="A18" s="1" t="s">
        <v>131</v>
      </c>
      <c r="C18" s="1" t="s">
        <v>1483</v>
      </c>
      <c r="E18" s="1" t="s">
        <v>1484</v>
      </c>
      <c r="G18" s="1" t="s">
        <v>1485</v>
      </c>
      <c r="I18" t="s">
        <v>19</v>
      </c>
      <c r="M18" s="1" t="s">
        <v>1486</v>
      </c>
      <c r="O18" s="1" t="s">
        <v>1487</v>
      </c>
      <c r="Q18" t="s">
        <v>11</v>
      </c>
      <c r="U18" s="1" t="s">
        <v>1488</v>
      </c>
      <c r="W18" s="1" t="s">
        <v>1489</v>
      </c>
      <c r="Y18" t="s">
        <v>11</v>
      </c>
    </row>
    <row r="19" spans="1:25" ht="409.6" customHeight="1" x14ac:dyDescent="0.3">
      <c r="A19" s="1" t="s">
        <v>140</v>
      </c>
      <c r="C19" s="1" t="s">
        <v>1490</v>
      </c>
      <c r="E19" s="1" t="s">
        <v>1491</v>
      </c>
      <c r="G19" s="1" t="s">
        <v>1492</v>
      </c>
      <c r="I19" t="s">
        <v>169</v>
      </c>
      <c r="M19" s="1" t="s">
        <v>1493</v>
      </c>
      <c r="O19" s="1" t="s">
        <v>1494</v>
      </c>
      <c r="Q19" t="s">
        <v>169</v>
      </c>
      <c r="U19" s="1" t="s">
        <v>1495</v>
      </c>
      <c r="W19" s="1" t="s">
        <v>1496</v>
      </c>
      <c r="Y19" t="s">
        <v>14</v>
      </c>
    </row>
  </sheetData>
  <dataValidations count="1">
    <dataValidation type="list" sqref="I2:I56 Q2:Q56 U2:U56 Y2:Y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9"/>
  <sheetViews>
    <sheetView zoomScale="110" zoomScaleNormal="110" workbookViewId="0">
      <pane ySplit="1" topLeftCell="A2" activePane="bottomLeft" state="frozen"/>
      <selection pane="bottomLeft" activeCell="C19" sqref="C19"/>
    </sheetView>
  </sheetViews>
  <sheetFormatPr defaultRowHeight="14.4" x14ac:dyDescent="0.3"/>
  <cols>
    <col min="1" max="1" width="15.88671875" bestFit="1" customWidth="1"/>
    <col min="3" max="3" width="32.44140625" bestFit="1" customWidth="1"/>
    <col min="5" max="5" width="28" bestFit="1" customWidth="1"/>
    <col min="7" max="7" width="39" customWidth="1"/>
    <col min="9" max="9" width="15.6640625" bestFit="1" customWidth="1"/>
    <col min="13" max="13" width="56.44140625" customWidth="1"/>
    <col min="15" max="15" width="38" customWidth="1"/>
    <col min="17" max="17" width="24.88671875" bestFit="1" customWidth="1"/>
    <col min="19" max="19" width="19.6640625" bestFit="1" customWidth="1"/>
    <col min="21" max="21" width="38" customWidth="1"/>
    <col min="23" max="23" width="31.88671875" customWidth="1"/>
    <col min="25" max="25" width="15.8867187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1497</v>
      </c>
      <c r="E2" s="1" t="s">
        <v>1498</v>
      </c>
      <c r="G2" s="1" t="s">
        <v>1499</v>
      </c>
      <c r="I2" t="s">
        <v>19</v>
      </c>
      <c r="M2" s="1" t="s">
        <v>1500</v>
      </c>
      <c r="O2" s="1" t="s">
        <v>1501</v>
      </c>
      <c r="Q2" t="s">
        <v>19</v>
      </c>
      <c r="U2" s="1" t="s">
        <v>1502</v>
      </c>
      <c r="W2" s="1" t="s">
        <v>1503</v>
      </c>
      <c r="Y2" t="s">
        <v>19</v>
      </c>
    </row>
    <row r="3" spans="1:27" ht="409.6" customHeight="1" x14ac:dyDescent="0.3">
      <c r="A3" s="1" t="s">
        <v>3</v>
      </c>
      <c r="C3" s="1" t="s">
        <v>1504</v>
      </c>
      <c r="E3" s="1" t="s">
        <v>1505</v>
      </c>
      <c r="G3" s="1" t="s">
        <v>1506</v>
      </c>
      <c r="I3" t="s">
        <v>19</v>
      </c>
      <c r="M3" s="1" t="s">
        <v>1507</v>
      </c>
      <c r="O3" s="1" t="s">
        <v>1508</v>
      </c>
      <c r="Q3" t="s">
        <v>7</v>
      </c>
      <c r="U3" s="1" t="s">
        <v>1509</v>
      </c>
      <c r="W3" s="1" t="s">
        <v>1510</v>
      </c>
      <c r="Y3" t="s">
        <v>14</v>
      </c>
    </row>
    <row r="4" spans="1:27" ht="409.6" customHeight="1" x14ac:dyDescent="0.3">
      <c r="A4" s="1" t="s">
        <v>15</v>
      </c>
      <c r="C4" s="1" t="s">
        <v>1511</v>
      </c>
      <c r="E4" s="1" t="s">
        <v>1512</v>
      </c>
      <c r="G4" s="1" t="s">
        <v>1513</v>
      </c>
      <c r="I4" t="s">
        <v>19</v>
      </c>
      <c r="M4" s="1" t="s">
        <v>1514</v>
      </c>
      <c r="O4" s="1" t="s">
        <v>1515</v>
      </c>
      <c r="Q4" t="s">
        <v>169</v>
      </c>
      <c r="U4" s="1" t="s">
        <v>1516</v>
      </c>
      <c r="W4" s="1" t="s">
        <v>1517</v>
      </c>
      <c r="Y4" t="s">
        <v>102</v>
      </c>
    </row>
    <row r="5" spans="1:27" ht="409.6" customHeight="1" x14ac:dyDescent="0.3">
      <c r="A5" s="1" t="s">
        <v>24</v>
      </c>
      <c r="C5" s="1" t="s">
        <v>1518</v>
      </c>
      <c r="E5" s="1" t="s">
        <v>1519</v>
      </c>
      <c r="G5" s="1" t="s">
        <v>1520</v>
      </c>
      <c r="I5" t="s">
        <v>19</v>
      </c>
      <c r="M5" s="1" t="s">
        <v>1521</v>
      </c>
      <c r="O5" s="1" t="s">
        <v>1522</v>
      </c>
      <c r="Q5" t="s">
        <v>19</v>
      </c>
      <c r="U5" s="1" t="s">
        <v>1523</v>
      </c>
      <c r="W5" s="1" t="s">
        <v>1524</v>
      </c>
      <c r="Y5" t="s">
        <v>19</v>
      </c>
    </row>
    <row r="6" spans="1:27" ht="409.6" customHeight="1" x14ac:dyDescent="0.3">
      <c r="A6" s="1" t="s">
        <v>32</v>
      </c>
      <c r="C6" s="1" t="s">
        <v>1525</v>
      </c>
      <c r="E6" s="1" t="s">
        <v>1526</v>
      </c>
      <c r="G6" s="1" t="s">
        <v>1527</v>
      </c>
      <c r="I6" t="s">
        <v>19</v>
      </c>
      <c r="M6" s="1" t="s">
        <v>1528</v>
      </c>
      <c r="O6" s="1" t="s">
        <v>1529</v>
      </c>
      <c r="Q6" t="s">
        <v>19</v>
      </c>
      <c r="U6" s="1" t="s">
        <v>1530</v>
      </c>
      <c r="W6" s="1" t="s">
        <v>1531</v>
      </c>
      <c r="Y6" t="s">
        <v>89</v>
      </c>
    </row>
    <row r="7" spans="1:27" ht="28.95" customHeight="1" x14ac:dyDescent="0.3">
      <c r="A7" s="1" t="s">
        <v>40</v>
      </c>
      <c r="C7" s="1" t="s">
        <v>1</v>
      </c>
      <c r="I7" t="s">
        <v>2</v>
      </c>
      <c r="Q7" t="s">
        <v>2</v>
      </c>
      <c r="Y7" t="s">
        <v>2</v>
      </c>
    </row>
    <row r="8" spans="1:27" ht="409.6" customHeight="1" x14ac:dyDescent="0.3">
      <c r="A8" s="1" t="s">
        <v>48</v>
      </c>
      <c r="C8" s="1" t="s">
        <v>1532</v>
      </c>
      <c r="E8" s="1" t="s">
        <v>1533</v>
      </c>
      <c r="G8" s="1" t="s">
        <v>1534</v>
      </c>
      <c r="I8" t="s">
        <v>169</v>
      </c>
      <c r="M8" s="1" t="s">
        <v>1535</v>
      </c>
      <c r="O8" s="1" t="s">
        <v>1536</v>
      </c>
      <c r="Q8" t="s">
        <v>19</v>
      </c>
      <c r="U8" s="1" t="s">
        <v>1537</v>
      </c>
      <c r="W8" s="1" t="s">
        <v>1538</v>
      </c>
      <c r="Y8" t="s">
        <v>11</v>
      </c>
    </row>
    <row r="9" spans="1:27" ht="409.6" customHeight="1" x14ac:dyDescent="0.3">
      <c r="A9" s="1" t="s">
        <v>57</v>
      </c>
      <c r="C9" s="1" t="s">
        <v>1539</v>
      </c>
      <c r="E9" s="1" t="s">
        <v>1540</v>
      </c>
      <c r="G9" s="1" t="s">
        <v>1541</v>
      </c>
      <c r="I9" t="s">
        <v>19</v>
      </c>
      <c r="M9" s="1" t="s">
        <v>1542</v>
      </c>
      <c r="O9" s="1" t="s">
        <v>1543</v>
      </c>
      <c r="Q9" t="s">
        <v>19</v>
      </c>
      <c r="U9" s="1" t="s">
        <v>1544</v>
      </c>
      <c r="W9" s="1" t="s">
        <v>1545</v>
      </c>
      <c r="Y9" t="s">
        <v>169</v>
      </c>
    </row>
    <row r="10" spans="1:27" ht="409.6" customHeight="1" x14ac:dyDescent="0.3">
      <c r="A10" s="1" t="s">
        <v>65</v>
      </c>
      <c r="C10" s="1" t="s">
        <v>1546</v>
      </c>
      <c r="E10" s="1" t="s">
        <v>1547</v>
      </c>
      <c r="G10" s="1" t="s">
        <v>1548</v>
      </c>
      <c r="I10" t="s">
        <v>19</v>
      </c>
      <c r="M10" s="1" t="s">
        <v>1549</v>
      </c>
      <c r="O10" s="1" t="s">
        <v>1550</v>
      </c>
      <c r="Q10" t="s">
        <v>19</v>
      </c>
      <c r="U10" s="1" t="s">
        <v>1551</v>
      </c>
      <c r="W10" s="1" t="s">
        <v>1552</v>
      </c>
      <c r="Y10" t="s">
        <v>19</v>
      </c>
    </row>
    <row r="11" spans="1:27" ht="409.6" customHeight="1" x14ac:dyDescent="0.3">
      <c r="A11" s="1" t="s">
        <v>73</v>
      </c>
      <c r="C11" s="1" t="s">
        <v>1553</v>
      </c>
      <c r="E11" s="1" t="s">
        <v>1554</v>
      </c>
      <c r="G11" s="1" t="s">
        <v>1555</v>
      </c>
      <c r="I11" t="s">
        <v>19</v>
      </c>
      <c r="M11" s="1" t="s">
        <v>1556</v>
      </c>
      <c r="O11" s="1" t="s">
        <v>1557</v>
      </c>
      <c r="Q11" t="s">
        <v>19</v>
      </c>
      <c r="U11" s="1" t="s">
        <v>1558</v>
      </c>
      <c r="W11" s="1" t="s">
        <v>1559</v>
      </c>
      <c r="Y11" t="s">
        <v>89</v>
      </c>
    </row>
    <row r="12" spans="1:27" ht="409.6" customHeight="1" x14ac:dyDescent="0.3">
      <c r="A12" s="1" t="s">
        <v>81</v>
      </c>
      <c r="C12" s="1" t="s">
        <v>1560</v>
      </c>
      <c r="E12" s="1" t="s">
        <v>1561</v>
      </c>
      <c r="G12" s="1" t="s">
        <v>1562</v>
      </c>
      <c r="I12" t="s">
        <v>19</v>
      </c>
      <c r="M12" s="1" t="s">
        <v>1563</v>
      </c>
      <c r="O12" s="1" t="s">
        <v>1564</v>
      </c>
      <c r="Q12" t="s">
        <v>19</v>
      </c>
      <c r="U12" s="1" t="s">
        <v>1565</v>
      </c>
      <c r="W12" s="1" t="s">
        <v>1566</v>
      </c>
      <c r="Y12" t="s">
        <v>7</v>
      </c>
    </row>
    <row r="13" spans="1:27" ht="374.4" customHeight="1" x14ac:dyDescent="0.3">
      <c r="A13" s="1" t="s">
        <v>90</v>
      </c>
      <c r="C13" s="1" t="s">
        <v>1567</v>
      </c>
      <c r="E13" s="1" t="s">
        <v>1568</v>
      </c>
      <c r="G13" s="1" t="s">
        <v>1569</v>
      </c>
      <c r="I13" t="s">
        <v>19</v>
      </c>
      <c r="M13" s="1" t="s">
        <v>1570</v>
      </c>
      <c r="O13" s="1" t="s">
        <v>1571</v>
      </c>
      <c r="Q13" t="s">
        <v>19</v>
      </c>
      <c r="U13" s="1" t="s">
        <v>1572</v>
      </c>
      <c r="W13" s="1" t="s">
        <v>1573</v>
      </c>
      <c r="Y13" t="s">
        <v>19</v>
      </c>
    </row>
    <row r="14" spans="1:27" ht="409.6" customHeight="1" x14ac:dyDescent="0.3">
      <c r="A14" s="1" t="s">
        <v>98</v>
      </c>
      <c r="C14" s="1" t="s">
        <v>1574</v>
      </c>
      <c r="E14" s="1" t="s">
        <v>1575</v>
      </c>
      <c r="G14" s="1" t="s">
        <v>1576</v>
      </c>
      <c r="I14" t="s">
        <v>169</v>
      </c>
      <c r="M14" s="1" t="s">
        <v>1577</v>
      </c>
      <c r="O14" s="1" t="s">
        <v>1578</v>
      </c>
      <c r="Q14" t="s">
        <v>19</v>
      </c>
      <c r="U14" s="1" t="s">
        <v>1579</v>
      </c>
      <c r="W14" s="1" t="s">
        <v>1580</v>
      </c>
      <c r="Y14" t="s">
        <v>169</v>
      </c>
    </row>
    <row r="15" spans="1:27" ht="409.6" customHeight="1" x14ac:dyDescent="0.3">
      <c r="A15" s="1" t="s">
        <v>107</v>
      </c>
      <c r="C15" s="1" t="s">
        <v>1581</v>
      </c>
      <c r="E15" s="1" t="s">
        <v>1582</v>
      </c>
      <c r="G15" s="1" t="s">
        <v>1583</v>
      </c>
      <c r="I15" t="s">
        <v>19</v>
      </c>
      <c r="M15" s="1" t="s">
        <v>1584</v>
      </c>
      <c r="O15" s="1" t="s">
        <v>1585</v>
      </c>
      <c r="Q15" t="s">
        <v>14</v>
      </c>
      <c r="U15" s="1" t="s">
        <v>1586</v>
      </c>
      <c r="W15" s="1" t="s">
        <v>1587</v>
      </c>
      <c r="Y15" t="s">
        <v>14</v>
      </c>
    </row>
    <row r="16" spans="1:27" ht="409.6" customHeight="1" x14ac:dyDescent="0.3">
      <c r="A16" s="1" t="s">
        <v>115</v>
      </c>
      <c r="C16" s="1" t="s">
        <v>1588</v>
      </c>
      <c r="E16" s="1" t="s">
        <v>1589</v>
      </c>
      <c r="G16" s="1" t="s">
        <v>1590</v>
      </c>
      <c r="I16" t="s">
        <v>19</v>
      </c>
      <c r="M16" s="1" t="s">
        <v>1591</v>
      </c>
      <c r="O16" s="1" t="s">
        <v>1592</v>
      </c>
      <c r="Q16" t="s">
        <v>7</v>
      </c>
      <c r="U16" s="1" t="s">
        <v>1593</v>
      </c>
      <c r="W16" s="1" t="s">
        <v>1594</v>
      </c>
      <c r="Y16" t="s">
        <v>11</v>
      </c>
    </row>
    <row r="17" spans="1:25" ht="409.6" customHeight="1" x14ac:dyDescent="0.3">
      <c r="A17" s="1" t="s">
        <v>123</v>
      </c>
      <c r="C17" s="1" t="s">
        <v>1595</v>
      </c>
      <c r="E17" s="1" t="s">
        <v>1596</v>
      </c>
      <c r="G17" s="1" t="s">
        <v>1597</v>
      </c>
      <c r="I17" t="s">
        <v>19</v>
      </c>
      <c r="M17" s="1" t="s">
        <v>1598</v>
      </c>
      <c r="O17" s="1" t="s">
        <v>1599</v>
      </c>
      <c r="Q17" t="s">
        <v>19</v>
      </c>
      <c r="U17" s="1" t="s">
        <v>1600</v>
      </c>
      <c r="W17" s="1" t="s">
        <v>1601</v>
      </c>
      <c r="Y17" t="s">
        <v>19</v>
      </c>
    </row>
    <row r="18" spans="1:25" ht="409.6" customHeight="1" x14ac:dyDescent="0.3">
      <c r="A18" s="1" t="s">
        <v>131</v>
      </c>
      <c r="C18" s="1" t="s">
        <v>1602</v>
      </c>
      <c r="E18" s="1" t="s">
        <v>1603</v>
      </c>
      <c r="G18" s="1" t="s">
        <v>1604</v>
      </c>
      <c r="I18" t="s">
        <v>11</v>
      </c>
      <c r="M18" s="1" t="s">
        <v>1605</v>
      </c>
      <c r="O18" s="1" t="s">
        <v>1606</v>
      </c>
      <c r="Q18" t="s">
        <v>11</v>
      </c>
      <c r="U18" s="1" t="s">
        <v>1607</v>
      </c>
      <c r="W18" s="1" t="s">
        <v>1608</v>
      </c>
      <c r="Y18" t="s">
        <v>11</v>
      </c>
    </row>
    <row r="19" spans="1:25" ht="409.6" customHeight="1" x14ac:dyDescent="0.3">
      <c r="A19" s="1" t="s">
        <v>140</v>
      </c>
      <c r="C19" s="1" t="s">
        <v>1609</v>
      </c>
      <c r="E19" s="1" t="s">
        <v>1610</v>
      </c>
      <c r="G19" s="1" t="s">
        <v>1611</v>
      </c>
      <c r="I19" t="s">
        <v>19</v>
      </c>
      <c r="M19" s="1" t="s">
        <v>1612</v>
      </c>
      <c r="O19" s="1" t="s">
        <v>1613</v>
      </c>
      <c r="Q19" t="s">
        <v>169</v>
      </c>
      <c r="U19" s="1" t="s">
        <v>1614</v>
      </c>
      <c r="W19" s="1" t="s">
        <v>1615</v>
      </c>
      <c r="Y19" t="s">
        <v>14</v>
      </c>
    </row>
  </sheetData>
  <dataValidations count="1">
    <dataValidation type="list" sqref="I2:I56 Q2:Q56 U2:U56 Y2:Y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9"/>
  <sheetViews>
    <sheetView topLeftCell="R1" zoomScale="110" zoomScaleNormal="110" workbookViewId="0">
      <pane ySplit="1" topLeftCell="A9" activePane="bottomLeft" state="frozen"/>
      <selection pane="bottomLeft" activeCell="Y9" sqref="Y9"/>
    </sheetView>
  </sheetViews>
  <sheetFormatPr defaultRowHeight="14.4" x14ac:dyDescent="0.3"/>
  <cols>
    <col min="3" max="3" width="42" customWidth="1"/>
    <col min="5" max="5" width="28" bestFit="1" customWidth="1"/>
    <col min="7" max="7" width="49.88671875" customWidth="1"/>
    <col min="9" max="9" width="15.6640625" bestFit="1" customWidth="1"/>
    <col min="13" max="13" width="47.88671875" customWidth="1"/>
    <col min="15" max="15" width="39.6640625" customWidth="1"/>
    <col min="17" max="17" width="24.88671875" bestFit="1" customWidth="1"/>
    <col min="19" max="19" width="19.6640625" bestFit="1" customWidth="1"/>
    <col min="21" max="21" width="35.44140625" customWidth="1"/>
    <col min="23" max="23" width="40.33203125" customWidth="1"/>
    <col min="25" max="25" width="15.8867187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1616</v>
      </c>
      <c r="E2" s="1" t="s">
        <v>1617</v>
      </c>
      <c r="G2" s="1" t="s">
        <v>1618</v>
      </c>
      <c r="I2" t="s">
        <v>19</v>
      </c>
      <c r="M2" s="1" t="s">
        <v>1619</v>
      </c>
      <c r="O2" s="1" t="s">
        <v>1620</v>
      </c>
      <c r="Q2" t="s">
        <v>19</v>
      </c>
      <c r="U2" s="1" t="s">
        <v>1621</v>
      </c>
      <c r="W2" s="1" t="s">
        <v>1622</v>
      </c>
      <c r="Y2" t="s">
        <v>7</v>
      </c>
    </row>
    <row r="3" spans="1:27" ht="409.6" customHeight="1" x14ac:dyDescent="0.3">
      <c r="A3" s="1" t="s">
        <v>3</v>
      </c>
      <c r="C3" s="1" t="s">
        <v>1623</v>
      </c>
      <c r="E3" s="1" t="s">
        <v>1624</v>
      </c>
      <c r="G3" s="1" t="s">
        <v>1625</v>
      </c>
      <c r="I3" t="s">
        <v>19</v>
      </c>
      <c r="M3" s="1" t="s">
        <v>1626</v>
      </c>
      <c r="O3" s="1" t="s">
        <v>1627</v>
      </c>
      <c r="Q3" t="s">
        <v>11</v>
      </c>
      <c r="U3" s="1" t="s">
        <v>1628</v>
      </c>
      <c r="W3" s="1" t="s">
        <v>1629</v>
      </c>
      <c r="Y3" t="s">
        <v>11</v>
      </c>
    </row>
    <row r="4" spans="1:27" ht="409.6" customHeight="1" x14ac:dyDescent="0.3">
      <c r="A4" s="1" t="s">
        <v>15</v>
      </c>
      <c r="C4" s="1" t="s">
        <v>1630</v>
      </c>
      <c r="E4" s="1" t="s">
        <v>1631</v>
      </c>
      <c r="G4" s="1" t="s">
        <v>1632</v>
      </c>
      <c r="I4" t="s">
        <v>19</v>
      </c>
      <c r="M4" s="1" t="s">
        <v>1633</v>
      </c>
      <c r="O4" s="1" t="s">
        <v>1634</v>
      </c>
      <c r="Q4" t="s">
        <v>89</v>
      </c>
      <c r="U4" s="1" t="s">
        <v>1635</v>
      </c>
      <c r="W4" s="1" t="s">
        <v>1636</v>
      </c>
      <c r="Y4" t="s">
        <v>19</v>
      </c>
    </row>
    <row r="5" spans="1:27" ht="409.6" customHeight="1" x14ac:dyDescent="0.3">
      <c r="A5" s="1" t="s">
        <v>24</v>
      </c>
      <c r="C5" s="1" t="s">
        <v>1637</v>
      </c>
      <c r="E5" s="1" t="s">
        <v>1638</v>
      </c>
      <c r="G5" s="1" t="s">
        <v>1639</v>
      </c>
      <c r="I5" t="s">
        <v>19</v>
      </c>
      <c r="M5" s="1" t="s">
        <v>1640</v>
      </c>
      <c r="O5" s="1" t="s">
        <v>1641</v>
      </c>
      <c r="Q5" t="s">
        <v>19</v>
      </c>
      <c r="U5" s="1" t="s">
        <v>1642</v>
      </c>
      <c r="W5" s="1" t="s">
        <v>1643</v>
      </c>
      <c r="Y5" t="s">
        <v>19</v>
      </c>
    </row>
    <row r="6" spans="1:27" ht="409.6" customHeight="1" x14ac:dyDescent="0.3">
      <c r="A6" s="1" t="s">
        <v>32</v>
      </c>
      <c r="C6" s="1" t="s">
        <v>1644</v>
      </c>
      <c r="E6" s="1" t="s">
        <v>1645</v>
      </c>
      <c r="G6" s="1" t="s">
        <v>1646</v>
      </c>
      <c r="I6" t="s">
        <v>19</v>
      </c>
      <c r="M6" s="1" t="s">
        <v>1647</v>
      </c>
      <c r="O6" s="1" t="s">
        <v>1648</v>
      </c>
      <c r="Q6" t="s">
        <v>19</v>
      </c>
      <c r="U6" s="1" t="s">
        <v>1649</v>
      </c>
      <c r="W6" s="1" t="s">
        <v>1650</v>
      </c>
      <c r="Y6" t="s">
        <v>19</v>
      </c>
    </row>
    <row r="7" spans="1:27" ht="28.95" customHeight="1" x14ac:dyDescent="0.3">
      <c r="A7" s="1" t="s">
        <v>40</v>
      </c>
      <c r="C7" s="1" t="s">
        <v>1</v>
      </c>
      <c r="I7" t="s">
        <v>2</v>
      </c>
      <c r="Q7" t="s">
        <v>2</v>
      </c>
      <c r="Y7" t="s">
        <v>2</v>
      </c>
    </row>
    <row r="8" spans="1:27" ht="409.6" customHeight="1" x14ac:dyDescent="0.3">
      <c r="A8" s="1" t="s">
        <v>48</v>
      </c>
      <c r="C8" s="1" t="s">
        <v>1651</v>
      </c>
      <c r="E8" s="1" t="s">
        <v>1652</v>
      </c>
      <c r="G8" s="1" t="s">
        <v>1653</v>
      </c>
      <c r="I8" t="s">
        <v>19</v>
      </c>
      <c r="M8" s="1" t="s">
        <v>1654</v>
      </c>
      <c r="O8" s="1" t="s">
        <v>1655</v>
      </c>
      <c r="Q8" t="s">
        <v>14</v>
      </c>
      <c r="U8" s="1" t="s">
        <v>1656</v>
      </c>
      <c r="W8" s="1" t="s">
        <v>1657</v>
      </c>
      <c r="Y8" t="s">
        <v>89</v>
      </c>
    </row>
    <row r="9" spans="1:27" ht="409.6" customHeight="1" x14ac:dyDescent="0.3">
      <c r="A9" s="1" t="s">
        <v>57</v>
      </c>
      <c r="C9" s="1" t="s">
        <v>1658</v>
      </c>
      <c r="E9" s="1" t="s">
        <v>1659</v>
      </c>
      <c r="G9" s="1" t="s">
        <v>1660</v>
      </c>
      <c r="I9" t="s">
        <v>169</v>
      </c>
      <c r="M9" s="1" t="s">
        <v>1661</v>
      </c>
      <c r="O9" s="1" t="s">
        <v>1662</v>
      </c>
      <c r="Q9" t="s">
        <v>89</v>
      </c>
      <c r="U9" s="1" t="s">
        <v>1663</v>
      </c>
      <c r="W9" s="1" t="s">
        <v>1664</v>
      </c>
      <c r="Y9" t="s">
        <v>7</v>
      </c>
    </row>
    <row r="10" spans="1:27" ht="409.6" customHeight="1" x14ac:dyDescent="0.3">
      <c r="A10" s="1" t="s">
        <v>65</v>
      </c>
      <c r="C10" s="1" t="s">
        <v>1665</v>
      </c>
      <c r="E10" s="1" t="s">
        <v>1666</v>
      </c>
      <c r="G10" s="1" t="s">
        <v>1667</v>
      </c>
      <c r="I10" t="s">
        <v>14</v>
      </c>
      <c r="M10" s="1" t="s">
        <v>1668</v>
      </c>
      <c r="O10" s="1" t="s">
        <v>1669</v>
      </c>
      <c r="Q10" t="s">
        <v>11</v>
      </c>
      <c r="U10" s="1" t="s">
        <v>1670</v>
      </c>
      <c r="W10" s="1" t="s">
        <v>1671</v>
      </c>
      <c r="Y10" t="s">
        <v>19</v>
      </c>
    </row>
    <row r="11" spans="1:27" ht="409.6" customHeight="1" x14ac:dyDescent="0.3">
      <c r="A11" s="1" t="s">
        <v>73</v>
      </c>
      <c r="C11" s="1" t="s">
        <v>1672</v>
      </c>
      <c r="E11" s="1" t="s">
        <v>1673</v>
      </c>
      <c r="G11" s="1" t="s">
        <v>1674</v>
      </c>
      <c r="I11" t="s">
        <v>7</v>
      </c>
      <c r="M11" s="1" t="s">
        <v>1675</v>
      </c>
      <c r="O11" s="1" t="s">
        <v>1676</v>
      </c>
      <c r="Q11" t="s">
        <v>19</v>
      </c>
      <c r="U11" s="1" t="s">
        <v>1677</v>
      </c>
      <c r="W11" s="1" t="s">
        <v>1678</v>
      </c>
      <c r="Y11" t="s">
        <v>19</v>
      </c>
    </row>
    <row r="12" spans="1:27" ht="409.6" customHeight="1" x14ac:dyDescent="0.3">
      <c r="A12" s="1" t="s">
        <v>81</v>
      </c>
      <c r="C12" s="1" t="s">
        <v>1679</v>
      </c>
      <c r="E12" s="1" t="s">
        <v>1680</v>
      </c>
      <c r="G12" s="1" t="s">
        <v>1681</v>
      </c>
      <c r="I12" t="s">
        <v>89</v>
      </c>
      <c r="M12" s="1" t="s">
        <v>1682</v>
      </c>
      <c r="O12" s="1" t="s">
        <v>1683</v>
      </c>
      <c r="Q12" t="s">
        <v>54</v>
      </c>
      <c r="U12" s="1" t="s">
        <v>1684</v>
      </c>
      <c r="W12" s="1" t="s">
        <v>1685</v>
      </c>
      <c r="Y12" t="s">
        <v>19</v>
      </c>
    </row>
    <row r="13" spans="1:27" ht="409.6" customHeight="1" x14ac:dyDescent="0.3">
      <c r="A13" s="1" t="s">
        <v>90</v>
      </c>
      <c r="C13" s="1" t="s">
        <v>1686</v>
      </c>
      <c r="E13" s="1" t="s">
        <v>1687</v>
      </c>
      <c r="G13" s="1" t="s">
        <v>1688</v>
      </c>
      <c r="I13" t="s">
        <v>19</v>
      </c>
      <c r="M13" s="1" t="s">
        <v>1689</v>
      </c>
      <c r="O13" s="1" t="s">
        <v>1690</v>
      </c>
      <c r="Q13" t="s">
        <v>102</v>
      </c>
      <c r="U13" s="1" t="s">
        <v>1691</v>
      </c>
      <c r="W13" s="1" t="s">
        <v>1692</v>
      </c>
      <c r="Y13" t="s">
        <v>169</v>
      </c>
    </row>
    <row r="14" spans="1:27" ht="409.6" customHeight="1" x14ac:dyDescent="0.3">
      <c r="A14" s="1" t="s">
        <v>98</v>
      </c>
      <c r="C14" s="1" t="s">
        <v>1693</v>
      </c>
      <c r="E14" s="1" t="s">
        <v>1694</v>
      </c>
      <c r="G14" s="1" t="s">
        <v>1695</v>
      </c>
      <c r="I14" t="s">
        <v>19</v>
      </c>
      <c r="M14" s="1" t="s">
        <v>1696</v>
      </c>
      <c r="O14" s="1" t="s">
        <v>1697</v>
      </c>
      <c r="Q14" t="s">
        <v>11</v>
      </c>
      <c r="U14" s="1" t="s">
        <v>1698</v>
      </c>
      <c r="W14" s="1" t="s">
        <v>1699</v>
      </c>
      <c r="Y14" t="s">
        <v>7</v>
      </c>
    </row>
    <row r="15" spans="1:27" ht="409.6" customHeight="1" x14ac:dyDescent="0.3">
      <c r="A15" s="1" t="s">
        <v>107</v>
      </c>
      <c r="C15" s="1" t="s">
        <v>1700</v>
      </c>
      <c r="E15" s="1" t="s">
        <v>1701</v>
      </c>
      <c r="G15" s="1" t="s">
        <v>1702</v>
      </c>
      <c r="I15" t="s">
        <v>19</v>
      </c>
      <c r="M15" s="1" t="s">
        <v>1703</v>
      </c>
      <c r="O15" s="1" t="s">
        <v>1704</v>
      </c>
      <c r="Q15" t="s">
        <v>137</v>
      </c>
      <c r="U15" s="1" t="s">
        <v>1705</v>
      </c>
      <c r="W15" s="1" t="s">
        <v>1706</v>
      </c>
      <c r="Y15" t="s">
        <v>19</v>
      </c>
    </row>
    <row r="16" spans="1:27" ht="409.6" customHeight="1" x14ac:dyDescent="0.3">
      <c r="A16" s="1" t="s">
        <v>115</v>
      </c>
      <c r="C16" s="1" t="s">
        <v>1707</v>
      </c>
      <c r="E16" s="1" t="s">
        <v>1708</v>
      </c>
      <c r="G16" s="1" t="s">
        <v>1709</v>
      </c>
      <c r="I16" t="s">
        <v>19</v>
      </c>
      <c r="M16" s="1" t="s">
        <v>1710</v>
      </c>
      <c r="O16" s="1" t="s">
        <v>1711</v>
      </c>
      <c r="Q16" t="s">
        <v>19</v>
      </c>
      <c r="U16" s="1" t="s">
        <v>1712</v>
      </c>
      <c r="W16" s="1" t="s">
        <v>1713</v>
      </c>
      <c r="Y16" t="s">
        <v>11</v>
      </c>
    </row>
    <row r="17" spans="1:25" ht="409.6" customHeight="1" x14ac:dyDescent="0.3">
      <c r="A17" s="1" t="s">
        <v>123</v>
      </c>
      <c r="C17" s="1" t="s">
        <v>1714</v>
      </c>
      <c r="E17" s="1" t="s">
        <v>1715</v>
      </c>
      <c r="G17" s="1" t="s">
        <v>1716</v>
      </c>
      <c r="I17" t="s">
        <v>89</v>
      </c>
      <c r="M17" s="1" t="s">
        <v>1717</v>
      </c>
      <c r="O17" s="1" t="s">
        <v>1718</v>
      </c>
      <c r="Q17" t="s">
        <v>19</v>
      </c>
      <c r="U17" s="1" t="s">
        <v>1719</v>
      </c>
      <c r="W17" s="1" t="s">
        <v>1720</v>
      </c>
      <c r="Y17" t="s">
        <v>19</v>
      </c>
    </row>
    <row r="18" spans="1:25" ht="409.6" customHeight="1" x14ac:dyDescent="0.3">
      <c r="A18" s="1" t="s">
        <v>131</v>
      </c>
      <c r="C18" s="1" t="s">
        <v>1721</v>
      </c>
      <c r="E18" s="1" t="s">
        <v>1722</v>
      </c>
      <c r="G18" s="1" t="s">
        <v>1723</v>
      </c>
      <c r="I18" t="s">
        <v>89</v>
      </c>
      <c r="M18" s="1" t="s">
        <v>1724</v>
      </c>
      <c r="O18" s="1" t="s">
        <v>1725</v>
      </c>
      <c r="Q18" t="s">
        <v>89</v>
      </c>
      <c r="U18" s="1" t="s">
        <v>1726</v>
      </c>
      <c r="W18" s="1" t="s">
        <v>1727</v>
      </c>
      <c r="Y18" t="s">
        <v>11</v>
      </c>
    </row>
    <row r="19" spans="1:25" ht="409.6" customHeight="1" x14ac:dyDescent="0.3">
      <c r="A19" s="1" t="s">
        <v>140</v>
      </c>
      <c r="C19" s="1" t="s">
        <v>1728</v>
      </c>
      <c r="E19" s="1" t="s">
        <v>1729</v>
      </c>
      <c r="G19" s="1" t="s">
        <v>1730</v>
      </c>
      <c r="I19" t="s">
        <v>19</v>
      </c>
      <c r="M19" s="1" t="s">
        <v>1731</v>
      </c>
      <c r="O19" s="1" t="s">
        <v>1732</v>
      </c>
      <c r="Q19" t="s">
        <v>7</v>
      </c>
      <c r="U19" s="1" t="s">
        <v>1733</v>
      </c>
      <c r="W19" s="1" t="s">
        <v>1734</v>
      </c>
      <c r="Y19" t="s">
        <v>169</v>
      </c>
    </row>
  </sheetData>
  <dataValidations count="1">
    <dataValidation type="list" sqref="I2:I56 Q2:Q56 U2:U56 Y2:Y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19"/>
  <sheetViews>
    <sheetView topLeftCell="S1" workbookViewId="0">
      <pane ySplit="1" topLeftCell="A18" activePane="bottomLeft" state="frozen"/>
      <selection pane="bottomLeft" activeCell="B19" sqref="B19"/>
    </sheetView>
  </sheetViews>
  <sheetFormatPr defaultRowHeight="14.4" x14ac:dyDescent="0.3"/>
  <cols>
    <col min="1" max="1" width="15.88671875" bestFit="1" customWidth="1"/>
    <col min="3" max="3" width="28.109375" customWidth="1"/>
    <col min="5" max="5" width="38.44140625" customWidth="1"/>
    <col min="7" max="7" width="44" customWidth="1"/>
    <col min="9" max="9" width="15.6640625" bestFit="1" customWidth="1"/>
    <col min="13" max="13" width="47.44140625" customWidth="1"/>
    <col min="15" max="15" width="53.88671875" customWidth="1"/>
    <col min="17" max="17" width="24.88671875" bestFit="1" customWidth="1"/>
    <col min="19" max="19" width="19.6640625" bestFit="1" customWidth="1"/>
    <col min="21" max="21" width="44.44140625" customWidth="1"/>
    <col min="23" max="23" width="37.3320312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1735</v>
      </c>
      <c r="E2" s="1" t="s">
        <v>1736</v>
      </c>
      <c r="G2" s="1" t="s">
        <v>1737</v>
      </c>
      <c r="I2" t="s">
        <v>19</v>
      </c>
      <c r="M2" s="1" t="s">
        <v>1738</v>
      </c>
      <c r="O2" s="1" t="s">
        <v>1739</v>
      </c>
      <c r="Q2" t="s">
        <v>19</v>
      </c>
      <c r="U2" s="1" t="s">
        <v>1740</v>
      </c>
      <c r="W2" s="1" t="s">
        <v>1741</v>
      </c>
      <c r="Y2" t="s">
        <v>19</v>
      </c>
    </row>
    <row r="3" spans="1:27" ht="409.6" customHeight="1" x14ac:dyDescent="0.3">
      <c r="A3" s="1" t="s">
        <v>3</v>
      </c>
      <c r="C3" s="1" t="s">
        <v>1742</v>
      </c>
      <c r="E3" s="1" t="s">
        <v>1743</v>
      </c>
      <c r="G3" s="1" t="s">
        <v>1744</v>
      </c>
      <c r="I3" t="s">
        <v>11</v>
      </c>
      <c r="M3" s="1" t="s">
        <v>1745</v>
      </c>
      <c r="O3" s="1" t="s">
        <v>1746</v>
      </c>
      <c r="Q3" t="s">
        <v>11</v>
      </c>
      <c r="U3" s="1" t="s">
        <v>1747</v>
      </c>
      <c r="W3" s="1" t="s">
        <v>1748</v>
      </c>
      <c r="Y3" t="s">
        <v>54</v>
      </c>
    </row>
    <row r="4" spans="1:27" ht="409.6" customHeight="1" x14ac:dyDescent="0.3">
      <c r="A4" s="1" t="s">
        <v>15</v>
      </c>
      <c r="C4" s="1" t="s">
        <v>1749</v>
      </c>
      <c r="E4" s="1" t="s">
        <v>1750</v>
      </c>
      <c r="G4" s="1" t="s">
        <v>1751</v>
      </c>
      <c r="I4" t="s">
        <v>19</v>
      </c>
      <c r="M4" s="1" t="s">
        <v>1752</v>
      </c>
      <c r="O4" s="1" t="s">
        <v>1753</v>
      </c>
      <c r="Q4" t="s">
        <v>19</v>
      </c>
      <c r="U4" s="1" t="s">
        <v>1754</v>
      </c>
      <c r="W4" s="1" t="s">
        <v>1755</v>
      </c>
      <c r="Y4" t="s">
        <v>7</v>
      </c>
    </row>
    <row r="5" spans="1:27" ht="409.6" customHeight="1" x14ac:dyDescent="0.3">
      <c r="A5" s="1" t="s">
        <v>24</v>
      </c>
      <c r="C5" s="1" t="s">
        <v>1756</v>
      </c>
      <c r="E5" s="1" t="s">
        <v>1757</v>
      </c>
      <c r="G5" s="1" t="s">
        <v>1758</v>
      </c>
      <c r="I5" t="s">
        <v>19</v>
      </c>
      <c r="M5" s="1" t="s">
        <v>1759</v>
      </c>
      <c r="O5" s="1" t="s">
        <v>1760</v>
      </c>
      <c r="Q5" t="s">
        <v>19</v>
      </c>
      <c r="U5" s="1" t="s">
        <v>1761</v>
      </c>
      <c r="W5" s="1" t="s">
        <v>1762</v>
      </c>
      <c r="Y5" t="s">
        <v>19</v>
      </c>
    </row>
    <row r="6" spans="1:27" ht="409.6" customHeight="1" x14ac:dyDescent="0.3">
      <c r="A6" s="1" t="s">
        <v>32</v>
      </c>
      <c r="C6" s="1" t="s">
        <v>1763</v>
      </c>
      <c r="E6" s="1" t="s">
        <v>1764</v>
      </c>
      <c r="G6" s="1" t="s">
        <v>1765</v>
      </c>
      <c r="I6" t="s">
        <v>19</v>
      </c>
      <c r="M6" s="1" t="s">
        <v>1766</v>
      </c>
      <c r="O6" s="1" t="s">
        <v>1767</v>
      </c>
      <c r="Q6" t="s">
        <v>19</v>
      </c>
      <c r="U6" s="1" t="s">
        <v>1768</v>
      </c>
      <c r="W6" s="1" t="s">
        <v>1769</v>
      </c>
      <c r="Y6" t="s">
        <v>19</v>
      </c>
    </row>
    <row r="7" spans="1:27" ht="28.95" customHeight="1" x14ac:dyDescent="0.3">
      <c r="A7" s="1" t="s">
        <v>40</v>
      </c>
      <c r="C7" s="1" t="s">
        <v>1</v>
      </c>
      <c r="I7" t="s">
        <v>2</v>
      </c>
      <c r="Q7" t="s">
        <v>2</v>
      </c>
      <c r="Y7" t="s">
        <v>2</v>
      </c>
    </row>
    <row r="8" spans="1:27" ht="409.6" customHeight="1" x14ac:dyDescent="0.3">
      <c r="A8" s="1" t="s">
        <v>48</v>
      </c>
      <c r="C8" s="1" t="s">
        <v>1770</v>
      </c>
      <c r="E8" s="1" t="s">
        <v>1771</v>
      </c>
      <c r="G8" s="1" t="s">
        <v>1772</v>
      </c>
      <c r="I8" t="s">
        <v>19</v>
      </c>
      <c r="M8" s="1" t="s">
        <v>1773</v>
      </c>
      <c r="O8" s="1" t="s">
        <v>1774</v>
      </c>
      <c r="Q8" t="s">
        <v>137</v>
      </c>
      <c r="U8" s="1" t="s">
        <v>1775</v>
      </c>
      <c r="W8" s="1" t="s">
        <v>1776</v>
      </c>
      <c r="Y8" t="s">
        <v>14</v>
      </c>
    </row>
    <row r="9" spans="1:27" ht="409.6" customHeight="1" x14ac:dyDescent="0.3">
      <c r="A9" s="1" t="s">
        <v>57</v>
      </c>
      <c r="C9" s="1" t="s">
        <v>1777</v>
      </c>
      <c r="E9" s="1" t="s">
        <v>1778</v>
      </c>
      <c r="G9" s="1" t="s">
        <v>1779</v>
      </c>
      <c r="I9" t="s">
        <v>19</v>
      </c>
      <c r="M9" s="1" t="s">
        <v>1780</v>
      </c>
      <c r="O9" s="1" t="s">
        <v>1781</v>
      </c>
      <c r="Q9" t="s">
        <v>19</v>
      </c>
      <c r="U9" s="1" t="s">
        <v>1782</v>
      </c>
      <c r="W9" s="1" t="s">
        <v>1783</v>
      </c>
      <c r="Y9" t="s">
        <v>7</v>
      </c>
    </row>
    <row r="10" spans="1:27" ht="409.6" customHeight="1" x14ac:dyDescent="0.3">
      <c r="A10" s="1" t="s">
        <v>65</v>
      </c>
      <c r="C10" s="1" t="s">
        <v>1784</v>
      </c>
      <c r="E10" s="1" t="s">
        <v>1785</v>
      </c>
      <c r="G10" s="1" t="s">
        <v>1786</v>
      </c>
      <c r="I10" t="s">
        <v>19</v>
      </c>
      <c r="M10" s="1" t="s">
        <v>1787</v>
      </c>
      <c r="O10" s="1" t="s">
        <v>1788</v>
      </c>
      <c r="Q10" t="s">
        <v>7</v>
      </c>
      <c r="U10" s="1" t="s">
        <v>1789</v>
      </c>
      <c r="W10" s="1" t="s">
        <v>1790</v>
      </c>
      <c r="Y10" t="s">
        <v>7</v>
      </c>
    </row>
    <row r="11" spans="1:27" ht="409.6" customHeight="1" x14ac:dyDescent="0.3">
      <c r="A11" s="1" t="s">
        <v>73</v>
      </c>
      <c r="C11" s="1" t="s">
        <v>1791</v>
      </c>
      <c r="E11" s="1" t="s">
        <v>1792</v>
      </c>
      <c r="G11" s="1" t="s">
        <v>1793</v>
      </c>
      <c r="I11" t="s">
        <v>19</v>
      </c>
      <c r="M11" s="1" t="s">
        <v>1794</v>
      </c>
      <c r="O11" s="1" t="s">
        <v>1795</v>
      </c>
      <c r="Q11" t="s">
        <v>19</v>
      </c>
      <c r="U11" s="1" t="s">
        <v>1796</v>
      </c>
      <c r="W11" s="1" t="s">
        <v>1797</v>
      </c>
      <c r="Y11" t="s">
        <v>19</v>
      </c>
    </row>
    <row r="12" spans="1:27" ht="409.6" customHeight="1" x14ac:dyDescent="0.3">
      <c r="A12" s="1" t="s">
        <v>81</v>
      </c>
      <c r="C12" s="1" t="s">
        <v>1798</v>
      </c>
      <c r="E12" s="1" t="s">
        <v>1799</v>
      </c>
      <c r="G12" s="1" t="s">
        <v>1800</v>
      </c>
      <c r="I12" t="s">
        <v>19</v>
      </c>
      <c r="M12" s="1" t="s">
        <v>1801</v>
      </c>
      <c r="O12" s="1" t="s">
        <v>1802</v>
      </c>
      <c r="Q12" t="s">
        <v>19</v>
      </c>
      <c r="U12" s="1" t="s">
        <v>1803</v>
      </c>
      <c r="W12" s="1" t="s">
        <v>1804</v>
      </c>
      <c r="Y12" t="s">
        <v>89</v>
      </c>
    </row>
    <row r="13" spans="1:27" ht="331.2" customHeight="1" x14ac:dyDescent="0.3">
      <c r="A13" s="1" t="s">
        <v>90</v>
      </c>
      <c r="C13" s="1" t="s">
        <v>1805</v>
      </c>
      <c r="E13" s="1" t="s">
        <v>1806</v>
      </c>
      <c r="G13" s="1" t="s">
        <v>1807</v>
      </c>
      <c r="I13" t="s">
        <v>19</v>
      </c>
      <c r="M13" s="1" t="s">
        <v>1808</v>
      </c>
      <c r="O13" s="1" t="s">
        <v>1809</v>
      </c>
      <c r="Q13" t="s">
        <v>19</v>
      </c>
      <c r="U13" s="1" t="s">
        <v>1810</v>
      </c>
      <c r="W13" s="1" t="s">
        <v>1811</v>
      </c>
      <c r="Y13" t="s">
        <v>19</v>
      </c>
    </row>
    <row r="14" spans="1:27" ht="409.6" customHeight="1" x14ac:dyDescent="0.3">
      <c r="A14" s="1" t="s">
        <v>98</v>
      </c>
      <c r="C14" s="1" t="s">
        <v>1812</v>
      </c>
      <c r="E14" s="1" t="s">
        <v>1813</v>
      </c>
      <c r="G14" s="1" t="s">
        <v>1814</v>
      </c>
      <c r="I14" t="s">
        <v>19</v>
      </c>
      <c r="M14" s="1" t="s">
        <v>1815</v>
      </c>
      <c r="O14" s="1" t="s">
        <v>1816</v>
      </c>
      <c r="Q14" t="s">
        <v>19</v>
      </c>
      <c r="U14" s="1" t="s">
        <v>1817</v>
      </c>
      <c r="W14" s="1" t="s">
        <v>1818</v>
      </c>
      <c r="Y14" t="s">
        <v>169</v>
      </c>
    </row>
    <row r="15" spans="1:27" ht="409.6" customHeight="1" x14ac:dyDescent="0.3">
      <c r="A15" s="1" t="s">
        <v>107</v>
      </c>
      <c r="C15" s="1" t="s">
        <v>1819</v>
      </c>
      <c r="E15" s="1" t="s">
        <v>1820</v>
      </c>
      <c r="G15" s="1" t="s">
        <v>1821</v>
      </c>
      <c r="I15" t="s">
        <v>19</v>
      </c>
      <c r="M15" s="1" t="s">
        <v>1822</v>
      </c>
      <c r="O15" s="1" t="s">
        <v>1823</v>
      </c>
      <c r="Q15" t="s">
        <v>19</v>
      </c>
      <c r="U15" s="1" t="s">
        <v>1824</v>
      </c>
      <c r="W15" s="1" t="s">
        <v>1825</v>
      </c>
      <c r="Y15" t="s">
        <v>19</v>
      </c>
    </row>
    <row r="16" spans="1:27" ht="409.6" customHeight="1" x14ac:dyDescent="0.3">
      <c r="A16" s="1" t="s">
        <v>115</v>
      </c>
      <c r="C16" s="1" t="s">
        <v>1826</v>
      </c>
      <c r="E16" s="1" t="s">
        <v>1827</v>
      </c>
      <c r="G16" s="1" t="s">
        <v>1828</v>
      </c>
      <c r="I16" t="s">
        <v>11</v>
      </c>
      <c r="M16" s="1" t="s">
        <v>1829</v>
      </c>
      <c r="O16" s="1" t="s">
        <v>1830</v>
      </c>
      <c r="Q16" t="s">
        <v>54</v>
      </c>
      <c r="U16" s="1" t="s">
        <v>1831</v>
      </c>
      <c r="W16" s="1" t="s">
        <v>1832</v>
      </c>
      <c r="Y16" t="s">
        <v>11</v>
      </c>
    </row>
    <row r="17" spans="1:25" ht="409.6" customHeight="1" x14ac:dyDescent="0.3">
      <c r="A17" s="1" t="s">
        <v>123</v>
      </c>
      <c r="C17" s="1" t="s">
        <v>1833</v>
      </c>
      <c r="E17" s="1" t="s">
        <v>1834</v>
      </c>
      <c r="G17" s="1" t="s">
        <v>1835</v>
      </c>
      <c r="I17" t="s">
        <v>19</v>
      </c>
      <c r="M17" s="1" t="s">
        <v>1836</v>
      </c>
      <c r="O17" s="1" t="s">
        <v>1837</v>
      </c>
      <c r="Q17" t="s">
        <v>19</v>
      </c>
      <c r="U17" s="1" t="s">
        <v>1838</v>
      </c>
      <c r="W17" s="1" t="s">
        <v>1839</v>
      </c>
      <c r="Y17" t="s">
        <v>19</v>
      </c>
    </row>
    <row r="18" spans="1:25" ht="244.95" customHeight="1" x14ac:dyDescent="0.3">
      <c r="A18" s="1" t="s">
        <v>131</v>
      </c>
      <c r="C18" s="1" t="s">
        <v>1840</v>
      </c>
      <c r="E18" s="1" t="s">
        <v>1841</v>
      </c>
      <c r="G18" s="1" t="s">
        <v>1842</v>
      </c>
      <c r="I18" t="s">
        <v>19</v>
      </c>
      <c r="M18" s="1" t="s">
        <v>1843</v>
      </c>
      <c r="O18" s="1" t="s">
        <v>1844</v>
      </c>
      <c r="Q18" t="s">
        <v>19</v>
      </c>
      <c r="U18" s="1" t="s">
        <v>1845</v>
      </c>
      <c r="W18" s="1" t="s">
        <v>1846</v>
      </c>
      <c r="Y18" t="s">
        <v>19</v>
      </c>
    </row>
    <row r="19" spans="1:25" ht="409.6" customHeight="1" x14ac:dyDescent="0.3">
      <c r="A19" s="1" t="s">
        <v>140</v>
      </c>
      <c r="C19" s="1" t="s">
        <v>1847</v>
      </c>
      <c r="E19" s="1" t="s">
        <v>1848</v>
      </c>
      <c r="G19" s="1" t="s">
        <v>1849</v>
      </c>
      <c r="I19" t="s">
        <v>169</v>
      </c>
      <c r="M19" s="1" t="s">
        <v>1850</v>
      </c>
      <c r="O19" s="1" t="s">
        <v>1851</v>
      </c>
      <c r="Q19" t="s">
        <v>169</v>
      </c>
      <c r="U19" s="1" t="s">
        <v>1852</v>
      </c>
      <c r="W19" s="1" t="s">
        <v>1853</v>
      </c>
      <c r="Y19" t="s">
        <v>19</v>
      </c>
    </row>
  </sheetData>
  <dataValidations count="1">
    <dataValidation type="list" sqref="I2:I56 Q2:Q56 U2:U56 Y2:Y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9"/>
  <sheetViews>
    <sheetView topLeftCell="T1" zoomScale="110" zoomScaleNormal="110" workbookViewId="0">
      <pane ySplit="1" topLeftCell="A19" activePane="bottomLeft" state="frozen"/>
      <selection pane="bottomLeft" activeCell="Y19" sqref="Y19"/>
    </sheetView>
  </sheetViews>
  <sheetFormatPr defaultRowHeight="14.4" x14ac:dyDescent="0.3"/>
  <cols>
    <col min="1" max="1" width="15.88671875" bestFit="1" customWidth="1"/>
    <col min="3" max="3" width="33.6640625" customWidth="1"/>
    <col min="5" max="5" width="44.6640625" customWidth="1"/>
    <col min="7" max="7" width="41.109375" bestFit="1" customWidth="1"/>
    <col min="9" max="9" width="15.6640625" bestFit="1" customWidth="1"/>
    <col min="13" max="13" width="47.6640625" customWidth="1"/>
    <col min="15" max="15" width="59.88671875" customWidth="1"/>
    <col min="17" max="17" width="24.88671875" bestFit="1" customWidth="1"/>
    <col min="19" max="19" width="19.6640625" bestFit="1" customWidth="1"/>
    <col min="21" max="21" width="46.33203125" customWidth="1"/>
    <col min="23" max="23" width="48.6640625" customWidth="1"/>
    <col min="25" max="25" width="15.8867187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1854</v>
      </c>
      <c r="E2" s="1" t="s">
        <v>1855</v>
      </c>
      <c r="G2" s="1" t="s">
        <v>1856</v>
      </c>
      <c r="I2" t="s">
        <v>19</v>
      </c>
      <c r="M2" s="1" t="s">
        <v>1857</v>
      </c>
      <c r="O2" s="1" t="s">
        <v>1858</v>
      </c>
      <c r="Q2" t="s">
        <v>19</v>
      </c>
      <c r="U2" s="1" t="s">
        <v>1859</v>
      </c>
      <c r="W2" s="1" t="s">
        <v>1860</v>
      </c>
      <c r="Y2" t="s">
        <v>19</v>
      </c>
    </row>
    <row r="3" spans="1:27" ht="409.6" customHeight="1" x14ac:dyDescent="0.3">
      <c r="A3" s="1" t="s">
        <v>3</v>
      </c>
      <c r="C3" s="1" t="s">
        <v>1861</v>
      </c>
      <c r="E3" s="1" t="s">
        <v>1862</v>
      </c>
      <c r="G3" s="1" t="s">
        <v>1863</v>
      </c>
      <c r="I3" t="s">
        <v>19</v>
      </c>
      <c r="M3" s="1" t="s">
        <v>1864</v>
      </c>
      <c r="O3" s="1" t="s">
        <v>1865</v>
      </c>
      <c r="Q3" t="s">
        <v>19</v>
      </c>
      <c r="U3" s="1" t="s">
        <v>1866</v>
      </c>
      <c r="W3" s="1" t="s">
        <v>1867</v>
      </c>
      <c r="Y3" t="s">
        <v>14</v>
      </c>
    </row>
    <row r="4" spans="1:27" ht="409.6" customHeight="1" x14ac:dyDescent="0.3">
      <c r="A4" s="1" t="s">
        <v>15</v>
      </c>
      <c r="C4" s="1" t="s">
        <v>1868</v>
      </c>
      <c r="E4" s="1" t="s">
        <v>1869</v>
      </c>
      <c r="G4" s="1" t="s">
        <v>1870</v>
      </c>
      <c r="I4" t="s">
        <v>11</v>
      </c>
      <c r="M4" s="1" t="s">
        <v>1871</v>
      </c>
      <c r="O4" s="1" t="s">
        <v>1872</v>
      </c>
      <c r="Q4" t="s">
        <v>11</v>
      </c>
      <c r="U4" s="1" t="s">
        <v>1873</v>
      </c>
      <c r="W4" s="1" t="s">
        <v>1874</v>
      </c>
      <c r="Y4" t="s">
        <v>102</v>
      </c>
    </row>
    <row r="5" spans="1:27" ht="409.6" customHeight="1" x14ac:dyDescent="0.3">
      <c r="A5" s="1" t="s">
        <v>24</v>
      </c>
      <c r="C5" s="1" t="s">
        <v>1875</v>
      </c>
      <c r="E5" s="1" t="s">
        <v>1876</v>
      </c>
      <c r="G5" s="1" t="s">
        <v>1877</v>
      </c>
      <c r="I5" t="s">
        <v>19</v>
      </c>
      <c r="M5" s="1" t="s">
        <v>1878</v>
      </c>
      <c r="O5" s="1" t="s">
        <v>1879</v>
      </c>
      <c r="Q5" t="s">
        <v>19</v>
      </c>
      <c r="U5" s="1" t="s">
        <v>1880</v>
      </c>
      <c r="W5" s="1" t="s">
        <v>1881</v>
      </c>
      <c r="Y5" t="s">
        <v>19</v>
      </c>
    </row>
    <row r="6" spans="1:27" ht="409.6" customHeight="1" x14ac:dyDescent="0.3">
      <c r="A6" s="1" t="s">
        <v>32</v>
      </c>
      <c r="C6" s="1" t="s">
        <v>1882</v>
      </c>
      <c r="E6" s="1" t="s">
        <v>1883</v>
      </c>
      <c r="G6" s="1" t="s">
        <v>1884</v>
      </c>
      <c r="I6" t="s">
        <v>11</v>
      </c>
      <c r="M6" s="1" t="s">
        <v>1885</v>
      </c>
      <c r="O6" s="1" t="s">
        <v>1886</v>
      </c>
      <c r="Q6" t="s">
        <v>11</v>
      </c>
      <c r="U6" s="1" t="s">
        <v>1887</v>
      </c>
      <c r="W6" s="1" t="s">
        <v>1888</v>
      </c>
      <c r="Y6" t="s">
        <v>89</v>
      </c>
    </row>
    <row r="7" spans="1:27" ht="28.95" customHeight="1" x14ac:dyDescent="0.3">
      <c r="A7" s="1" t="s">
        <v>40</v>
      </c>
      <c r="C7" s="1" t="s">
        <v>1</v>
      </c>
      <c r="I7" t="s">
        <v>2</v>
      </c>
      <c r="Q7" t="s">
        <v>2</v>
      </c>
      <c r="Y7" t="s">
        <v>2</v>
      </c>
    </row>
    <row r="8" spans="1:27" ht="409.6" customHeight="1" x14ac:dyDescent="0.3">
      <c r="A8" s="1" t="s">
        <v>48</v>
      </c>
      <c r="C8" s="1" t="s">
        <v>1889</v>
      </c>
      <c r="E8" s="1" t="s">
        <v>1890</v>
      </c>
      <c r="G8" s="1" t="s">
        <v>1891</v>
      </c>
      <c r="I8" t="s">
        <v>19</v>
      </c>
      <c r="M8" s="1" t="s">
        <v>1892</v>
      </c>
      <c r="O8" s="1" t="s">
        <v>1893</v>
      </c>
      <c r="Q8" t="s">
        <v>19</v>
      </c>
      <c r="U8" s="1" t="s">
        <v>1894</v>
      </c>
      <c r="W8" s="1" t="s">
        <v>1895</v>
      </c>
      <c r="Y8" t="s">
        <v>169</v>
      </c>
    </row>
    <row r="9" spans="1:27" ht="409.6" customHeight="1" x14ac:dyDescent="0.3">
      <c r="A9" s="1" t="s">
        <v>57</v>
      </c>
      <c r="C9" s="1" t="s">
        <v>1896</v>
      </c>
      <c r="E9" s="1" t="s">
        <v>1897</v>
      </c>
      <c r="G9" s="1" t="s">
        <v>1898</v>
      </c>
      <c r="I9" t="s">
        <v>19</v>
      </c>
      <c r="M9" s="1" t="s">
        <v>1899</v>
      </c>
      <c r="O9" s="1" t="s">
        <v>1900</v>
      </c>
      <c r="Q9" t="s">
        <v>11</v>
      </c>
      <c r="U9" s="1" t="s">
        <v>1901</v>
      </c>
      <c r="W9" s="1" t="s">
        <v>1902</v>
      </c>
      <c r="Y9" t="s">
        <v>19</v>
      </c>
    </row>
    <row r="10" spans="1:27" ht="409.6" customHeight="1" x14ac:dyDescent="0.3">
      <c r="A10" s="1" t="s">
        <v>65</v>
      </c>
      <c r="C10" s="1" t="s">
        <v>1903</v>
      </c>
      <c r="E10" s="1" t="s">
        <v>1904</v>
      </c>
      <c r="G10" s="1" t="s">
        <v>1905</v>
      </c>
      <c r="I10" t="s">
        <v>19</v>
      </c>
      <c r="M10" s="1" t="s">
        <v>1906</v>
      </c>
      <c r="O10" s="1" t="s">
        <v>1907</v>
      </c>
      <c r="Q10" t="s">
        <v>19</v>
      </c>
      <c r="U10" s="1" t="s">
        <v>1908</v>
      </c>
      <c r="W10" s="1" t="s">
        <v>1909</v>
      </c>
      <c r="Y10" t="s">
        <v>14</v>
      </c>
    </row>
    <row r="11" spans="1:27" ht="409.6" customHeight="1" x14ac:dyDescent="0.3">
      <c r="A11" s="1" t="s">
        <v>73</v>
      </c>
      <c r="C11" s="1" t="s">
        <v>1910</v>
      </c>
      <c r="E11" s="1" t="s">
        <v>1911</v>
      </c>
      <c r="G11" s="1" t="s">
        <v>1912</v>
      </c>
      <c r="I11" t="s">
        <v>19</v>
      </c>
      <c r="M11" s="1" t="s">
        <v>1913</v>
      </c>
      <c r="O11" s="1" t="s">
        <v>1914</v>
      </c>
      <c r="Q11" t="s">
        <v>19</v>
      </c>
      <c r="U11" s="1" t="s">
        <v>1915</v>
      </c>
      <c r="W11" s="1" t="s">
        <v>1916</v>
      </c>
      <c r="Y11" t="s">
        <v>19</v>
      </c>
    </row>
    <row r="12" spans="1:27" ht="409.6" customHeight="1" x14ac:dyDescent="0.3">
      <c r="A12" s="1" t="s">
        <v>81</v>
      </c>
      <c r="C12" s="1" t="s">
        <v>1917</v>
      </c>
      <c r="E12" s="1" t="s">
        <v>1918</v>
      </c>
      <c r="G12" s="1" t="s">
        <v>1919</v>
      </c>
      <c r="I12" t="s">
        <v>19</v>
      </c>
      <c r="M12" s="1" t="s">
        <v>1920</v>
      </c>
      <c r="O12" s="1" t="s">
        <v>1921</v>
      </c>
      <c r="Q12" t="s">
        <v>19</v>
      </c>
      <c r="U12" s="1" t="s">
        <v>1922</v>
      </c>
      <c r="W12" s="1" t="s">
        <v>1923</v>
      </c>
      <c r="Y12" t="s">
        <v>19</v>
      </c>
    </row>
    <row r="13" spans="1:27" ht="409.6" customHeight="1" x14ac:dyDescent="0.3">
      <c r="A13" s="1" t="s">
        <v>90</v>
      </c>
      <c r="C13" s="1" t="s">
        <v>1924</v>
      </c>
      <c r="E13" s="1" t="s">
        <v>1925</v>
      </c>
      <c r="G13" s="1" t="s">
        <v>1926</v>
      </c>
      <c r="I13" t="s">
        <v>19</v>
      </c>
      <c r="M13" s="1" t="s">
        <v>1927</v>
      </c>
      <c r="O13" s="1" t="s">
        <v>1928</v>
      </c>
      <c r="Q13" t="s">
        <v>19</v>
      </c>
      <c r="U13" s="1" t="s">
        <v>1929</v>
      </c>
      <c r="W13" s="1" t="s">
        <v>1930</v>
      </c>
      <c r="Y13" t="s">
        <v>169</v>
      </c>
    </row>
    <row r="14" spans="1:27" ht="409.6" customHeight="1" x14ac:dyDescent="0.3">
      <c r="A14" s="1" t="s">
        <v>98</v>
      </c>
      <c r="C14" s="1" t="s">
        <v>1931</v>
      </c>
      <c r="E14" s="1" t="s">
        <v>1932</v>
      </c>
      <c r="G14" s="1" t="s">
        <v>1933</v>
      </c>
      <c r="I14" t="s">
        <v>19</v>
      </c>
      <c r="M14" s="1" t="s">
        <v>1934</v>
      </c>
      <c r="O14" s="1" t="s">
        <v>1935</v>
      </c>
      <c r="Q14" t="s">
        <v>54</v>
      </c>
      <c r="U14" s="1" t="s">
        <v>1936</v>
      </c>
      <c r="W14" s="1" t="s">
        <v>1937</v>
      </c>
      <c r="Y14" t="s">
        <v>7</v>
      </c>
    </row>
    <row r="15" spans="1:27" ht="409.6" customHeight="1" x14ac:dyDescent="0.3">
      <c r="A15" s="1" t="s">
        <v>107</v>
      </c>
      <c r="C15" s="1" t="s">
        <v>1938</v>
      </c>
      <c r="E15" s="1" t="s">
        <v>1939</v>
      </c>
      <c r="G15" s="1" t="s">
        <v>1940</v>
      </c>
      <c r="I15" t="s">
        <v>19</v>
      </c>
      <c r="M15" s="1" t="s">
        <v>1941</v>
      </c>
      <c r="O15" s="1" t="s">
        <v>1942</v>
      </c>
      <c r="Q15" t="s">
        <v>19</v>
      </c>
      <c r="U15" s="1" t="s">
        <v>1943</v>
      </c>
      <c r="W15" s="1" t="s">
        <v>1944</v>
      </c>
      <c r="Y15" t="s">
        <v>19</v>
      </c>
    </row>
    <row r="16" spans="1:27" ht="409.6" customHeight="1" x14ac:dyDescent="0.3">
      <c r="A16" s="1" t="s">
        <v>115</v>
      </c>
      <c r="C16" s="1" t="s">
        <v>1945</v>
      </c>
      <c r="E16" s="1" t="s">
        <v>1946</v>
      </c>
      <c r="G16" s="1" t="s">
        <v>1947</v>
      </c>
      <c r="I16" t="s">
        <v>11</v>
      </c>
      <c r="M16" s="1" t="s">
        <v>1948</v>
      </c>
      <c r="O16" s="1" t="s">
        <v>1949</v>
      </c>
      <c r="Q16" t="s">
        <v>54</v>
      </c>
      <c r="U16" s="1" t="s">
        <v>1950</v>
      </c>
      <c r="W16" s="1" t="s">
        <v>1951</v>
      </c>
      <c r="Y16" t="s">
        <v>11</v>
      </c>
    </row>
    <row r="17" spans="1:25" ht="409.6" customHeight="1" x14ac:dyDescent="0.3">
      <c r="A17" s="1" t="s">
        <v>123</v>
      </c>
      <c r="C17" s="1" t="s">
        <v>1952</v>
      </c>
      <c r="E17" s="1" t="s">
        <v>1953</v>
      </c>
      <c r="G17" s="1" t="s">
        <v>1954</v>
      </c>
      <c r="I17" t="s">
        <v>19</v>
      </c>
      <c r="M17" s="1" t="s">
        <v>1955</v>
      </c>
      <c r="O17" s="1" t="s">
        <v>1956</v>
      </c>
      <c r="Q17" t="s">
        <v>19</v>
      </c>
      <c r="U17" s="1" t="s">
        <v>1957</v>
      </c>
      <c r="W17" s="1" t="s">
        <v>1958</v>
      </c>
      <c r="Y17" t="s">
        <v>19</v>
      </c>
    </row>
    <row r="18" spans="1:25" ht="409.6" customHeight="1" x14ac:dyDescent="0.3">
      <c r="A18" s="1" t="s">
        <v>131</v>
      </c>
      <c r="C18" s="1" t="s">
        <v>1959</v>
      </c>
      <c r="E18" s="1" t="s">
        <v>1960</v>
      </c>
      <c r="G18" s="1" t="s">
        <v>1961</v>
      </c>
      <c r="I18" t="s">
        <v>11</v>
      </c>
      <c r="M18" s="1" t="s">
        <v>1962</v>
      </c>
      <c r="O18" s="1" t="s">
        <v>1963</v>
      </c>
      <c r="Q18" t="s">
        <v>11</v>
      </c>
      <c r="U18" s="1" t="s">
        <v>1964</v>
      </c>
      <c r="W18" s="1" t="s">
        <v>1965</v>
      </c>
      <c r="Y18" t="s">
        <v>11</v>
      </c>
    </row>
    <row r="19" spans="1:25" ht="409.6" customHeight="1" x14ac:dyDescent="0.3">
      <c r="A19" s="1" t="s">
        <v>140</v>
      </c>
      <c r="C19" s="1" t="s">
        <v>1966</v>
      </c>
      <c r="E19" s="1" t="s">
        <v>1967</v>
      </c>
      <c r="G19" s="1" t="s">
        <v>1968</v>
      </c>
      <c r="I19" t="s">
        <v>19</v>
      </c>
      <c r="M19" s="1" t="s">
        <v>1969</v>
      </c>
      <c r="O19" s="1" t="s">
        <v>1970</v>
      </c>
      <c r="Q19" t="s">
        <v>19</v>
      </c>
      <c r="U19" s="1" t="s">
        <v>1971</v>
      </c>
      <c r="W19" s="1" t="s">
        <v>1972</v>
      </c>
      <c r="Y19" t="s">
        <v>169</v>
      </c>
    </row>
  </sheetData>
  <dataValidations count="1">
    <dataValidation type="list" sqref="I2:I56 Q2:Q56 U2:U56 Y2:Y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9"/>
  <sheetViews>
    <sheetView topLeftCell="R1" zoomScale="110" zoomScaleNormal="110" workbookViewId="0">
      <pane ySplit="1" topLeftCell="A19" activePane="bottomLeft" state="frozen"/>
      <selection pane="bottomLeft" activeCell="Y19" sqref="Y19"/>
    </sheetView>
  </sheetViews>
  <sheetFormatPr defaultRowHeight="14.4" x14ac:dyDescent="0.3"/>
  <cols>
    <col min="3" max="3" width="51.5546875" customWidth="1"/>
    <col min="5" max="5" width="59.5546875" customWidth="1"/>
    <col min="7" max="7" width="28.88671875" bestFit="1" customWidth="1"/>
    <col min="9" max="9" width="15.6640625" bestFit="1" customWidth="1"/>
    <col min="13" max="13" width="45.5546875" customWidth="1"/>
    <col min="15" max="15" width="39" customWidth="1"/>
    <col min="17" max="17" width="24.88671875" bestFit="1" customWidth="1"/>
    <col min="19" max="19" width="19.6640625" bestFit="1" customWidth="1"/>
    <col min="21" max="21" width="43" customWidth="1"/>
    <col min="23" max="23" width="49.3320312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28.95" customHeight="1" x14ac:dyDescent="0.3">
      <c r="A2" s="1" t="s">
        <v>0</v>
      </c>
      <c r="C2" s="1" t="s">
        <v>1</v>
      </c>
      <c r="I2" t="s">
        <v>2</v>
      </c>
      <c r="Q2" t="s">
        <v>2</v>
      </c>
      <c r="Y2" t="s">
        <v>2</v>
      </c>
    </row>
    <row r="3" spans="1:27" ht="409.6" customHeight="1" x14ac:dyDescent="0.3">
      <c r="A3" s="1" t="s">
        <v>3</v>
      </c>
      <c r="C3" s="1" t="s">
        <v>1973</v>
      </c>
      <c r="E3" s="1" t="s">
        <v>1974</v>
      </c>
      <c r="G3" s="1" t="s">
        <v>1975</v>
      </c>
      <c r="I3" t="s">
        <v>7</v>
      </c>
      <c r="M3" s="1" t="s">
        <v>1976</v>
      </c>
      <c r="O3" s="1" t="s">
        <v>1977</v>
      </c>
      <c r="Q3" t="s">
        <v>7</v>
      </c>
      <c r="U3" s="1" t="s">
        <v>1978</v>
      </c>
      <c r="W3" s="1" t="s">
        <v>1979</v>
      </c>
      <c r="Y3" t="s">
        <v>11</v>
      </c>
    </row>
    <row r="4" spans="1:27" ht="28.95" customHeight="1" x14ac:dyDescent="0.3">
      <c r="A4" s="1" t="s">
        <v>15</v>
      </c>
      <c r="C4" s="1" t="s">
        <v>1</v>
      </c>
      <c r="I4" t="s">
        <v>2</v>
      </c>
      <c r="Q4" t="s">
        <v>2</v>
      </c>
      <c r="Y4" t="s">
        <v>2</v>
      </c>
    </row>
    <row r="5" spans="1:27" ht="409.6" customHeight="1" x14ac:dyDescent="0.3">
      <c r="A5" s="1" t="s">
        <v>24</v>
      </c>
      <c r="C5" s="1" t="s">
        <v>1980</v>
      </c>
      <c r="E5" s="1" t="s">
        <v>1981</v>
      </c>
      <c r="G5" s="1" t="s">
        <v>1982</v>
      </c>
      <c r="I5" t="s">
        <v>169</v>
      </c>
      <c r="M5" s="1" t="s">
        <v>1983</v>
      </c>
      <c r="O5" s="1" t="s">
        <v>1984</v>
      </c>
      <c r="Q5" t="s">
        <v>169</v>
      </c>
      <c r="U5" s="1" t="s">
        <v>1985</v>
      </c>
      <c r="W5" s="1" t="s">
        <v>1986</v>
      </c>
      <c r="Y5" t="s">
        <v>7</v>
      </c>
    </row>
    <row r="6" spans="1:27" ht="409.6" customHeight="1" x14ac:dyDescent="0.3">
      <c r="A6" s="1" t="s">
        <v>32</v>
      </c>
      <c r="C6" s="1" t="s">
        <v>1987</v>
      </c>
      <c r="E6" s="1" t="s">
        <v>1988</v>
      </c>
      <c r="G6" s="1" t="s">
        <v>1989</v>
      </c>
      <c r="I6" t="s">
        <v>7</v>
      </c>
      <c r="M6" s="1" t="s">
        <v>1990</v>
      </c>
      <c r="O6" s="1" t="s">
        <v>1991</v>
      </c>
      <c r="Q6" t="s">
        <v>7</v>
      </c>
      <c r="U6" s="1" t="s">
        <v>1992</v>
      </c>
      <c r="W6" s="1" t="s">
        <v>1993</v>
      </c>
      <c r="Y6" t="s">
        <v>89</v>
      </c>
    </row>
    <row r="7" spans="1:27" ht="28.95" customHeight="1" x14ac:dyDescent="0.3">
      <c r="A7" s="1" t="s">
        <v>40</v>
      </c>
      <c r="C7" s="1" t="s">
        <v>1</v>
      </c>
      <c r="I7" t="s">
        <v>2</v>
      </c>
      <c r="Q7" t="s">
        <v>2</v>
      </c>
      <c r="Y7" t="s">
        <v>2</v>
      </c>
    </row>
    <row r="8" spans="1:27" ht="28.95" customHeight="1" x14ac:dyDescent="0.3">
      <c r="A8" s="1" t="s">
        <v>48</v>
      </c>
      <c r="C8" s="1" t="s">
        <v>1</v>
      </c>
      <c r="I8" t="s">
        <v>2</v>
      </c>
      <c r="Q8" t="s">
        <v>2</v>
      </c>
      <c r="Y8" t="s">
        <v>2</v>
      </c>
    </row>
    <row r="9" spans="1:27" ht="409.6" customHeight="1" x14ac:dyDescent="0.3">
      <c r="A9" s="1" t="s">
        <v>57</v>
      </c>
      <c r="C9" s="1" t="s">
        <v>1994</v>
      </c>
      <c r="E9" s="1" t="s">
        <v>1995</v>
      </c>
      <c r="G9" s="1" t="s">
        <v>1996</v>
      </c>
      <c r="I9" t="s">
        <v>89</v>
      </c>
      <c r="M9" s="1" t="s">
        <v>1997</v>
      </c>
      <c r="O9" s="1" t="s">
        <v>1998</v>
      </c>
      <c r="Q9" t="s">
        <v>102</v>
      </c>
      <c r="U9" s="1" t="s">
        <v>1999</v>
      </c>
      <c r="W9" s="1" t="s">
        <v>2000</v>
      </c>
      <c r="Y9" t="s">
        <v>54</v>
      </c>
    </row>
    <row r="10" spans="1:27" ht="28.95" customHeight="1" x14ac:dyDescent="0.3">
      <c r="A10" s="1" t="s">
        <v>65</v>
      </c>
      <c r="C10" s="1" t="s">
        <v>1</v>
      </c>
      <c r="I10" t="s">
        <v>2</v>
      </c>
      <c r="Q10" t="s">
        <v>2</v>
      </c>
      <c r="Y10" t="s">
        <v>2</v>
      </c>
    </row>
    <row r="11" spans="1:27" ht="409.6" customHeight="1" x14ac:dyDescent="0.3">
      <c r="A11" s="1" t="s">
        <v>73</v>
      </c>
      <c r="C11" s="1" t="s">
        <v>2001</v>
      </c>
      <c r="E11" s="1" t="s">
        <v>2002</v>
      </c>
      <c r="G11" s="1" t="s">
        <v>2003</v>
      </c>
      <c r="I11" t="s">
        <v>7</v>
      </c>
      <c r="M11" s="1" t="s">
        <v>2004</v>
      </c>
      <c r="O11" s="1" t="s">
        <v>2005</v>
      </c>
      <c r="Q11" t="s">
        <v>7</v>
      </c>
      <c r="U11" s="1" t="s">
        <v>2006</v>
      </c>
      <c r="W11" s="1" t="s">
        <v>2007</v>
      </c>
      <c r="Y11" t="s">
        <v>102</v>
      </c>
    </row>
    <row r="12" spans="1:27" ht="409.6" customHeight="1" x14ac:dyDescent="0.3">
      <c r="A12" s="1" t="s">
        <v>81</v>
      </c>
      <c r="C12" s="1" t="s">
        <v>2008</v>
      </c>
      <c r="E12" s="1" t="s">
        <v>2009</v>
      </c>
      <c r="G12" s="1" t="s">
        <v>2010</v>
      </c>
      <c r="I12" t="s">
        <v>89</v>
      </c>
      <c r="M12" s="1" t="s">
        <v>2011</v>
      </c>
      <c r="O12" s="1" t="s">
        <v>2012</v>
      </c>
      <c r="Q12" t="s">
        <v>7</v>
      </c>
      <c r="U12" s="1" t="s">
        <v>2013</v>
      </c>
      <c r="W12" s="1" t="s">
        <v>2014</v>
      </c>
      <c r="Y12" t="s">
        <v>169</v>
      </c>
    </row>
    <row r="13" spans="1:27" ht="388.95" customHeight="1" x14ac:dyDescent="0.3">
      <c r="A13" s="1" t="s">
        <v>90</v>
      </c>
      <c r="C13" s="1" t="s">
        <v>2015</v>
      </c>
      <c r="E13" s="1" t="s">
        <v>2016</v>
      </c>
      <c r="G13" s="1" t="s">
        <v>2017</v>
      </c>
      <c r="I13" t="s">
        <v>7</v>
      </c>
      <c r="M13" s="1" t="s">
        <v>2018</v>
      </c>
      <c r="O13" s="1" t="s">
        <v>2019</v>
      </c>
      <c r="Q13" t="s">
        <v>7</v>
      </c>
      <c r="U13" s="1" t="s">
        <v>2020</v>
      </c>
      <c r="W13" s="1" t="s">
        <v>2021</v>
      </c>
      <c r="Y13" t="s">
        <v>169</v>
      </c>
    </row>
    <row r="14" spans="1:27" ht="409.6" customHeight="1" x14ac:dyDescent="0.3">
      <c r="A14" s="1" t="s">
        <v>98</v>
      </c>
      <c r="C14" s="1" t="s">
        <v>2022</v>
      </c>
      <c r="E14" s="1" t="s">
        <v>2023</v>
      </c>
      <c r="G14" s="1" t="s">
        <v>2024</v>
      </c>
      <c r="I14" t="s">
        <v>169</v>
      </c>
      <c r="M14" s="1" t="s">
        <v>2025</v>
      </c>
      <c r="O14" s="1" t="s">
        <v>2026</v>
      </c>
      <c r="Q14" t="s">
        <v>102</v>
      </c>
      <c r="U14" s="1" t="s">
        <v>2027</v>
      </c>
      <c r="W14" s="1" t="s">
        <v>2028</v>
      </c>
      <c r="Y14" t="s">
        <v>11</v>
      </c>
    </row>
    <row r="15" spans="1:27" ht="409.6" customHeight="1" x14ac:dyDescent="0.3">
      <c r="A15" s="1" t="s">
        <v>107</v>
      </c>
      <c r="C15" s="1" t="s">
        <v>2029</v>
      </c>
      <c r="E15" s="1" t="s">
        <v>2030</v>
      </c>
      <c r="G15" s="1" t="s">
        <v>2031</v>
      </c>
      <c r="I15" t="s">
        <v>7</v>
      </c>
      <c r="M15" s="1" t="s">
        <v>2032</v>
      </c>
      <c r="O15" s="1" t="s">
        <v>2033</v>
      </c>
      <c r="Q15" t="s">
        <v>7</v>
      </c>
      <c r="U15" s="1" t="s">
        <v>2034</v>
      </c>
      <c r="W15" s="1" t="s">
        <v>2035</v>
      </c>
      <c r="Y15" t="s">
        <v>137</v>
      </c>
    </row>
    <row r="16" spans="1:27" ht="409.6" customHeight="1" x14ac:dyDescent="0.3">
      <c r="A16" s="1" t="s">
        <v>115</v>
      </c>
      <c r="C16" s="1" t="s">
        <v>2036</v>
      </c>
      <c r="E16" s="1" t="s">
        <v>2037</v>
      </c>
      <c r="G16" s="1" t="s">
        <v>2038</v>
      </c>
      <c r="I16" t="s">
        <v>7</v>
      </c>
      <c r="M16" s="1" t="s">
        <v>2039</v>
      </c>
      <c r="O16" s="1" t="s">
        <v>2040</v>
      </c>
      <c r="Q16" t="s">
        <v>11</v>
      </c>
      <c r="U16" s="1" t="s">
        <v>2041</v>
      </c>
      <c r="W16" s="1" t="s">
        <v>2042</v>
      </c>
      <c r="Y16" t="s">
        <v>11</v>
      </c>
    </row>
    <row r="17" spans="1:25" ht="409.6" customHeight="1" x14ac:dyDescent="0.3">
      <c r="A17" s="1" t="s">
        <v>123</v>
      </c>
      <c r="C17" s="1" t="s">
        <v>2043</v>
      </c>
      <c r="E17" s="1" t="s">
        <v>2044</v>
      </c>
      <c r="G17" s="1" t="s">
        <v>2045</v>
      </c>
      <c r="I17" t="s">
        <v>7</v>
      </c>
      <c r="M17" s="1" t="s">
        <v>2046</v>
      </c>
      <c r="O17" s="1" t="s">
        <v>2047</v>
      </c>
      <c r="Q17" t="s">
        <v>169</v>
      </c>
      <c r="U17" s="1" t="s">
        <v>2048</v>
      </c>
      <c r="W17" s="1" t="s">
        <v>2049</v>
      </c>
      <c r="Y17" t="s">
        <v>102</v>
      </c>
    </row>
    <row r="18" spans="1:25" ht="28.95" customHeight="1" x14ac:dyDescent="0.3">
      <c r="A18" s="1" t="s">
        <v>131</v>
      </c>
      <c r="C18" s="1" t="s">
        <v>2050</v>
      </c>
      <c r="I18" t="s">
        <v>2</v>
      </c>
      <c r="Q18" t="s">
        <v>2</v>
      </c>
      <c r="Y18" t="s">
        <v>2</v>
      </c>
    </row>
    <row r="19" spans="1:25" ht="409.6" customHeight="1" x14ac:dyDescent="0.3">
      <c r="A19" s="1" t="s">
        <v>140</v>
      </c>
      <c r="C19" s="1" t="s">
        <v>2051</v>
      </c>
      <c r="E19" s="1" t="s">
        <v>2052</v>
      </c>
      <c r="G19" s="1" t="s">
        <v>1245</v>
      </c>
      <c r="I19" t="s">
        <v>19</v>
      </c>
      <c r="M19" s="1" t="s">
        <v>2053</v>
      </c>
      <c r="O19" s="1" t="s">
        <v>2054</v>
      </c>
      <c r="Q19" t="s">
        <v>19</v>
      </c>
      <c r="U19" s="1" t="s">
        <v>2055</v>
      </c>
      <c r="W19" s="1" t="s">
        <v>2056</v>
      </c>
      <c r="Y19" t="s">
        <v>169</v>
      </c>
    </row>
  </sheetData>
  <dataValidations count="1">
    <dataValidation type="list" sqref="I2:I56 Q2:Q56 U2:U56 Y2:Y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9"/>
  <sheetViews>
    <sheetView topLeftCell="C1" zoomScale="110" zoomScaleNormal="110" workbookViewId="0">
      <pane ySplit="1" topLeftCell="A18" activePane="bottomLeft" state="frozen"/>
      <selection pane="bottomLeft" activeCell="A19" sqref="A19"/>
    </sheetView>
  </sheetViews>
  <sheetFormatPr defaultRowHeight="14.4" x14ac:dyDescent="0.3"/>
  <cols>
    <col min="3" max="3" width="39.44140625" customWidth="1"/>
    <col min="5" max="5" width="46.33203125" customWidth="1"/>
    <col min="7" max="7" width="41.33203125" customWidth="1"/>
    <col min="9" max="9" width="15.6640625" bestFit="1" customWidth="1"/>
    <col min="13" max="13" width="48.44140625" customWidth="1"/>
    <col min="15" max="15" width="43.44140625" customWidth="1"/>
    <col min="17" max="17" width="24.88671875" bestFit="1" customWidth="1"/>
    <col min="19" max="19" width="19.6640625" bestFit="1" customWidth="1"/>
    <col min="21" max="21" width="37.44140625" customWidth="1"/>
    <col min="23" max="23" width="43.44140625" customWidth="1"/>
    <col min="25" max="25" width="15.8867187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2057</v>
      </c>
      <c r="E2" s="1" t="s">
        <v>2058</v>
      </c>
      <c r="G2" s="1" t="s">
        <v>2059</v>
      </c>
      <c r="I2" t="s">
        <v>169</v>
      </c>
      <c r="M2" s="1" t="s">
        <v>2060</v>
      </c>
      <c r="O2" s="1" t="s">
        <v>2061</v>
      </c>
      <c r="Q2" t="s">
        <v>54</v>
      </c>
      <c r="U2" s="1" t="s">
        <v>2062</v>
      </c>
      <c r="W2" s="1" t="s">
        <v>2063</v>
      </c>
      <c r="Y2" t="s">
        <v>14</v>
      </c>
    </row>
    <row r="3" spans="1:27" ht="409.6" customHeight="1" x14ac:dyDescent="0.3">
      <c r="A3" s="1" t="s">
        <v>3</v>
      </c>
      <c r="C3" s="1" t="s">
        <v>2064</v>
      </c>
      <c r="E3" s="1" t="s">
        <v>2065</v>
      </c>
      <c r="G3" s="1" t="s">
        <v>2066</v>
      </c>
      <c r="I3" t="s">
        <v>14</v>
      </c>
      <c r="K3" t="s">
        <v>2067</v>
      </c>
      <c r="M3" s="1" t="s">
        <v>2068</v>
      </c>
      <c r="O3" s="1" t="s">
        <v>2069</v>
      </c>
      <c r="Q3" t="s">
        <v>169</v>
      </c>
      <c r="U3" s="1" t="s">
        <v>2070</v>
      </c>
      <c r="W3" s="1" t="s">
        <v>2071</v>
      </c>
      <c r="Y3" t="s">
        <v>102</v>
      </c>
    </row>
    <row r="4" spans="1:27" ht="409.6" customHeight="1" x14ac:dyDescent="0.3">
      <c r="A4" s="1" t="s">
        <v>15</v>
      </c>
      <c r="C4" s="1" t="s">
        <v>2072</v>
      </c>
      <c r="E4" s="1" t="s">
        <v>2073</v>
      </c>
      <c r="G4" s="1" t="s">
        <v>2074</v>
      </c>
      <c r="I4" t="s">
        <v>7</v>
      </c>
      <c r="M4" s="1" t="s">
        <v>2075</v>
      </c>
      <c r="O4" s="1" t="s">
        <v>2076</v>
      </c>
      <c r="Q4" t="s">
        <v>14</v>
      </c>
      <c r="U4" s="1" t="s">
        <v>2077</v>
      </c>
      <c r="W4" s="1" t="s">
        <v>2078</v>
      </c>
      <c r="Y4" t="s">
        <v>89</v>
      </c>
    </row>
    <row r="5" spans="1:27" ht="409.6" customHeight="1" x14ac:dyDescent="0.3">
      <c r="A5" s="1" t="s">
        <v>24</v>
      </c>
      <c r="C5" s="1" t="s">
        <v>2079</v>
      </c>
      <c r="E5" s="1" t="s">
        <v>2080</v>
      </c>
      <c r="G5" s="1" t="s">
        <v>2081</v>
      </c>
      <c r="I5" t="s">
        <v>7</v>
      </c>
      <c r="M5" s="1" t="s">
        <v>2082</v>
      </c>
      <c r="O5" s="1" t="s">
        <v>2083</v>
      </c>
      <c r="Q5" t="s">
        <v>137</v>
      </c>
      <c r="U5" s="1" t="s">
        <v>2084</v>
      </c>
      <c r="W5" s="1" t="s">
        <v>2085</v>
      </c>
      <c r="Y5" t="s">
        <v>89</v>
      </c>
    </row>
    <row r="6" spans="1:27" ht="409.6" customHeight="1" x14ac:dyDescent="0.3">
      <c r="A6" s="1" t="s">
        <v>32</v>
      </c>
      <c r="C6" s="1" t="s">
        <v>2086</v>
      </c>
      <c r="E6" s="1" t="s">
        <v>2087</v>
      </c>
      <c r="G6" s="1" t="s">
        <v>2088</v>
      </c>
      <c r="I6" t="s">
        <v>7</v>
      </c>
      <c r="M6" s="1" t="s">
        <v>2089</v>
      </c>
      <c r="O6" s="1" t="s">
        <v>2090</v>
      </c>
      <c r="Q6" t="s">
        <v>7</v>
      </c>
      <c r="U6" s="1" t="s">
        <v>2091</v>
      </c>
      <c r="W6" s="1" t="s">
        <v>2092</v>
      </c>
      <c r="Y6" t="s">
        <v>54</v>
      </c>
    </row>
    <row r="7" spans="1:27" ht="409.6" customHeight="1" x14ac:dyDescent="0.3">
      <c r="A7" s="1" t="s">
        <v>40</v>
      </c>
      <c r="C7" s="1" t="s">
        <v>2093</v>
      </c>
      <c r="E7" s="1" t="s">
        <v>2094</v>
      </c>
      <c r="G7" s="1" t="s">
        <v>2095</v>
      </c>
      <c r="I7" t="s">
        <v>7</v>
      </c>
      <c r="M7" s="1" t="s">
        <v>2096</v>
      </c>
      <c r="O7" s="1" t="s">
        <v>2097</v>
      </c>
      <c r="Q7" t="s">
        <v>7</v>
      </c>
      <c r="U7" s="1" t="s">
        <v>2098</v>
      </c>
      <c r="W7" s="1" t="s">
        <v>2099</v>
      </c>
      <c r="Y7" t="s">
        <v>11</v>
      </c>
    </row>
    <row r="8" spans="1:27" ht="409.6" customHeight="1" x14ac:dyDescent="0.3">
      <c r="A8" s="1" t="s">
        <v>48</v>
      </c>
      <c r="C8" s="1" t="s">
        <v>2100</v>
      </c>
      <c r="E8" s="1" t="s">
        <v>2101</v>
      </c>
      <c r="G8" s="1" t="s">
        <v>2102</v>
      </c>
      <c r="I8" t="s">
        <v>169</v>
      </c>
      <c r="M8" s="1" t="s">
        <v>2103</v>
      </c>
      <c r="O8" s="1" t="s">
        <v>2104</v>
      </c>
      <c r="Q8" t="s">
        <v>7</v>
      </c>
      <c r="U8" s="1" t="s">
        <v>2105</v>
      </c>
      <c r="W8" s="1" t="s">
        <v>2106</v>
      </c>
      <c r="Y8" t="s">
        <v>11</v>
      </c>
    </row>
    <row r="9" spans="1:27" ht="409.6" customHeight="1" x14ac:dyDescent="0.3">
      <c r="A9" s="1" t="s">
        <v>57</v>
      </c>
      <c r="C9" s="1" t="s">
        <v>2107</v>
      </c>
      <c r="E9" s="1" t="s">
        <v>2108</v>
      </c>
      <c r="G9" s="1" t="s">
        <v>2109</v>
      </c>
      <c r="I9" t="s">
        <v>19</v>
      </c>
      <c r="M9" s="1" t="s">
        <v>2110</v>
      </c>
      <c r="O9" s="1" t="s">
        <v>2111</v>
      </c>
      <c r="Q9" t="s">
        <v>7</v>
      </c>
      <c r="U9" s="1" t="s">
        <v>2112</v>
      </c>
      <c r="W9" s="1" t="s">
        <v>2113</v>
      </c>
      <c r="Y9" t="s">
        <v>89</v>
      </c>
    </row>
    <row r="10" spans="1:27" ht="409.6" customHeight="1" x14ac:dyDescent="0.3">
      <c r="A10" s="1" t="s">
        <v>65</v>
      </c>
      <c r="C10" s="1" t="s">
        <v>2114</v>
      </c>
      <c r="E10" s="1" t="s">
        <v>2115</v>
      </c>
      <c r="G10" s="1" t="s">
        <v>2116</v>
      </c>
      <c r="I10" t="s">
        <v>54</v>
      </c>
      <c r="M10" s="1" t="s">
        <v>2117</v>
      </c>
      <c r="O10" s="1" t="s">
        <v>2118</v>
      </c>
      <c r="Q10" t="s">
        <v>11</v>
      </c>
      <c r="U10" s="1" t="s">
        <v>2119</v>
      </c>
      <c r="W10" s="1" t="s">
        <v>2120</v>
      </c>
      <c r="Y10" t="s">
        <v>11</v>
      </c>
    </row>
    <row r="11" spans="1:27" ht="409.6" customHeight="1" x14ac:dyDescent="0.3">
      <c r="A11" s="1" t="s">
        <v>73</v>
      </c>
      <c r="C11" s="1" t="s">
        <v>2121</v>
      </c>
      <c r="E11" s="1" t="s">
        <v>2122</v>
      </c>
      <c r="G11" s="1" t="s">
        <v>2123</v>
      </c>
      <c r="I11" t="s">
        <v>19</v>
      </c>
      <c r="M11" s="1" t="s">
        <v>2124</v>
      </c>
      <c r="O11" s="1" t="s">
        <v>2125</v>
      </c>
      <c r="Q11" t="s">
        <v>7</v>
      </c>
      <c r="U11" s="1" t="s">
        <v>2126</v>
      </c>
      <c r="W11" s="1" t="s">
        <v>2127</v>
      </c>
      <c r="Y11" t="s">
        <v>169</v>
      </c>
    </row>
    <row r="12" spans="1:27" ht="409.6" customHeight="1" x14ac:dyDescent="0.3">
      <c r="A12" s="1" t="s">
        <v>81</v>
      </c>
      <c r="C12" s="1" t="s">
        <v>2128</v>
      </c>
      <c r="E12" s="1" t="s">
        <v>2129</v>
      </c>
      <c r="G12" s="1" t="s">
        <v>2130</v>
      </c>
      <c r="I12" t="s">
        <v>7</v>
      </c>
      <c r="K12" t="s">
        <v>2131</v>
      </c>
      <c r="M12" s="1" t="s">
        <v>2132</v>
      </c>
      <c r="O12" s="1" t="s">
        <v>2133</v>
      </c>
      <c r="Q12" t="s">
        <v>7</v>
      </c>
      <c r="U12" s="1" t="s">
        <v>2134</v>
      </c>
      <c r="W12" s="1" t="s">
        <v>2135</v>
      </c>
      <c r="Y12" t="s">
        <v>7</v>
      </c>
    </row>
    <row r="13" spans="1:27" ht="409.6" customHeight="1" x14ac:dyDescent="0.3">
      <c r="A13" s="1" t="s">
        <v>90</v>
      </c>
      <c r="C13" s="1" t="s">
        <v>2136</v>
      </c>
      <c r="E13" s="1" t="s">
        <v>2137</v>
      </c>
      <c r="G13" s="1" t="s">
        <v>2138</v>
      </c>
      <c r="I13" t="s">
        <v>19</v>
      </c>
      <c r="M13" s="1" t="s">
        <v>2139</v>
      </c>
      <c r="O13" s="1" t="s">
        <v>2140</v>
      </c>
      <c r="Q13" t="s">
        <v>169</v>
      </c>
      <c r="U13" s="1" t="s">
        <v>2141</v>
      </c>
      <c r="W13" s="1" t="s">
        <v>2142</v>
      </c>
      <c r="Y13" t="s">
        <v>102</v>
      </c>
    </row>
    <row r="14" spans="1:27" ht="409.6" customHeight="1" x14ac:dyDescent="0.3">
      <c r="A14" s="1" t="s">
        <v>98</v>
      </c>
      <c r="C14" s="1" t="s">
        <v>2143</v>
      </c>
      <c r="E14" s="1" t="s">
        <v>2144</v>
      </c>
      <c r="G14" s="1" t="s">
        <v>2145</v>
      </c>
      <c r="I14" t="s">
        <v>7</v>
      </c>
      <c r="M14" s="1" t="s">
        <v>2146</v>
      </c>
      <c r="O14" s="1" t="s">
        <v>2147</v>
      </c>
      <c r="Q14" t="s">
        <v>7</v>
      </c>
      <c r="U14" s="1" t="s">
        <v>2148</v>
      </c>
      <c r="W14" s="1" t="s">
        <v>2149</v>
      </c>
      <c r="Y14" t="s">
        <v>89</v>
      </c>
    </row>
    <row r="15" spans="1:27" ht="409.6" customHeight="1" x14ac:dyDescent="0.3">
      <c r="A15" s="1" t="s">
        <v>107</v>
      </c>
      <c r="C15" s="1" t="s">
        <v>2150</v>
      </c>
      <c r="E15" s="1" t="s">
        <v>2151</v>
      </c>
      <c r="G15" s="1" t="s">
        <v>2152</v>
      </c>
      <c r="I15" t="s">
        <v>7</v>
      </c>
      <c r="M15" s="1" t="s">
        <v>2153</v>
      </c>
      <c r="O15" s="1" t="s">
        <v>2154</v>
      </c>
      <c r="Q15" t="s">
        <v>7</v>
      </c>
      <c r="U15" s="1" t="s">
        <v>2155</v>
      </c>
      <c r="W15" s="1" t="s">
        <v>2156</v>
      </c>
      <c r="Y15" t="s">
        <v>89</v>
      </c>
    </row>
    <row r="16" spans="1:27" ht="409.6" customHeight="1" x14ac:dyDescent="0.3">
      <c r="A16" s="1" t="s">
        <v>115</v>
      </c>
      <c r="C16" s="1" t="s">
        <v>2157</v>
      </c>
      <c r="E16" s="1" t="s">
        <v>2158</v>
      </c>
      <c r="G16" s="1" t="s">
        <v>2159</v>
      </c>
      <c r="I16" t="s">
        <v>169</v>
      </c>
      <c r="M16" s="1" t="s">
        <v>2160</v>
      </c>
      <c r="O16" s="1" t="s">
        <v>2161</v>
      </c>
      <c r="Q16" t="s">
        <v>54</v>
      </c>
      <c r="U16" s="1" t="s">
        <v>2162</v>
      </c>
      <c r="W16" s="1" t="s">
        <v>2163</v>
      </c>
      <c r="Y16" t="s">
        <v>11</v>
      </c>
    </row>
    <row r="17" spans="1:25" ht="409.6" customHeight="1" x14ac:dyDescent="0.3">
      <c r="A17" s="1" t="s">
        <v>123</v>
      </c>
      <c r="C17" s="1" t="s">
        <v>2164</v>
      </c>
      <c r="E17" s="1" t="s">
        <v>2165</v>
      </c>
      <c r="G17" s="1" t="s">
        <v>2166</v>
      </c>
      <c r="I17" t="s">
        <v>7</v>
      </c>
      <c r="M17" s="1" t="s">
        <v>2167</v>
      </c>
      <c r="O17" s="1" t="s">
        <v>2168</v>
      </c>
      <c r="Q17" t="s">
        <v>7</v>
      </c>
      <c r="U17" s="1" t="s">
        <v>2169</v>
      </c>
      <c r="W17" s="1" t="s">
        <v>2170</v>
      </c>
      <c r="Y17" t="s">
        <v>7</v>
      </c>
    </row>
    <row r="18" spans="1:25" ht="409.6" customHeight="1" x14ac:dyDescent="0.3">
      <c r="A18" s="1" t="s">
        <v>131</v>
      </c>
      <c r="C18" s="1" t="s">
        <v>2171</v>
      </c>
      <c r="E18" s="1" t="s">
        <v>2172</v>
      </c>
      <c r="G18" s="1" t="s">
        <v>2173</v>
      </c>
      <c r="I18" t="s">
        <v>11</v>
      </c>
      <c r="M18" s="1" t="s">
        <v>2174</v>
      </c>
      <c r="O18" s="1" t="s">
        <v>2175</v>
      </c>
      <c r="Q18" t="s">
        <v>54</v>
      </c>
      <c r="U18" s="1" t="s">
        <v>2176</v>
      </c>
      <c r="W18" s="1" t="s">
        <v>2177</v>
      </c>
      <c r="Y18" t="s">
        <v>54</v>
      </c>
    </row>
    <row r="19" spans="1:25" ht="409.6" customHeight="1" x14ac:dyDescent="0.3">
      <c r="A19" s="1" t="s">
        <v>140</v>
      </c>
      <c r="C19" s="1" t="s">
        <v>2178</v>
      </c>
      <c r="E19" s="1" t="s">
        <v>2179</v>
      </c>
      <c r="G19" s="3" t="s">
        <v>2010</v>
      </c>
      <c r="I19" t="s">
        <v>11</v>
      </c>
      <c r="M19" s="1" t="s">
        <v>2180</v>
      </c>
      <c r="O19" s="1" t="s">
        <v>2181</v>
      </c>
      <c r="Q19" t="s">
        <v>169</v>
      </c>
      <c r="U19" s="1" t="s">
        <v>2182</v>
      </c>
      <c r="W19" s="1" t="s">
        <v>2183</v>
      </c>
      <c r="Y19" t="s">
        <v>169</v>
      </c>
    </row>
  </sheetData>
  <dataValidations count="1">
    <dataValidation type="list" sqref="I2:I56 Q2:Q56 U2:U56 Y2:Y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9"/>
  <sheetViews>
    <sheetView topLeftCell="Q1" zoomScale="110" zoomScaleNormal="110" workbookViewId="0">
      <pane ySplit="1" topLeftCell="A19" activePane="bottomLeft" state="frozen"/>
      <selection pane="bottomLeft" activeCell="Y19" sqref="Y19"/>
    </sheetView>
  </sheetViews>
  <sheetFormatPr defaultRowHeight="14.4" x14ac:dyDescent="0.3"/>
  <cols>
    <col min="1" max="1" width="15.88671875" bestFit="1" customWidth="1"/>
    <col min="3" max="3" width="37.6640625" customWidth="1"/>
    <col min="5" max="5" width="31.5546875" customWidth="1"/>
    <col min="7" max="7" width="35.88671875" customWidth="1"/>
    <col min="9" max="9" width="15.6640625" bestFit="1" customWidth="1"/>
    <col min="13" max="13" width="47.6640625" customWidth="1"/>
    <col min="15" max="15" width="46.6640625" customWidth="1"/>
    <col min="17" max="17" width="24.88671875" bestFit="1" customWidth="1"/>
    <col min="19" max="19" width="19.6640625" bestFit="1" customWidth="1"/>
    <col min="21" max="21" width="30.6640625" customWidth="1"/>
    <col min="23" max="23" width="31.109375" customWidth="1"/>
    <col min="25" max="25" width="15.8867187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2184</v>
      </c>
      <c r="E2" s="1" t="s">
        <v>2185</v>
      </c>
      <c r="G2" s="1" t="s">
        <v>2186</v>
      </c>
      <c r="I2" t="s">
        <v>19</v>
      </c>
      <c r="M2" s="1" t="s">
        <v>2187</v>
      </c>
      <c r="O2" s="1" t="s">
        <v>2188</v>
      </c>
      <c r="Q2" t="s">
        <v>54</v>
      </c>
      <c r="U2" s="1" t="s">
        <v>2189</v>
      </c>
      <c r="W2" s="1" t="s">
        <v>2190</v>
      </c>
      <c r="Y2" t="s">
        <v>7</v>
      </c>
    </row>
    <row r="3" spans="1:27" ht="409.6" customHeight="1" x14ac:dyDescent="0.3">
      <c r="A3" s="1" t="s">
        <v>3</v>
      </c>
      <c r="C3" s="1" t="s">
        <v>2191</v>
      </c>
      <c r="E3" s="1" t="s">
        <v>2192</v>
      </c>
      <c r="G3" s="1" t="s">
        <v>2193</v>
      </c>
      <c r="I3" t="s">
        <v>11</v>
      </c>
      <c r="M3" s="1" t="s">
        <v>2194</v>
      </c>
      <c r="O3" s="1" t="s">
        <v>2195</v>
      </c>
      <c r="Q3" t="s">
        <v>11</v>
      </c>
      <c r="U3" s="1" t="s">
        <v>2196</v>
      </c>
      <c r="W3" s="1" t="s">
        <v>2197</v>
      </c>
      <c r="Y3" t="s">
        <v>11</v>
      </c>
    </row>
    <row r="4" spans="1:27" ht="409.6" customHeight="1" x14ac:dyDescent="0.3">
      <c r="A4" s="1" t="s">
        <v>15</v>
      </c>
      <c r="C4" s="1" t="s">
        <v>2198</v>
      </c>
      <c r="E4" s="1" t="s">
        <v>2199</v>
      </c>
      <c r="G4" s="1" t="s">
        <v>2200</v>
      </c>
      <c r="I4" t="s">
        <v>89</v>
      </c>
      <c r="M4" s="1" t="s">
        <v>2201</v>
      </c>
      <c r="O4" s="1" t="s">
        <v>2202</v>
      </c>
      <c r="Q4" t="s">
        <v>89</v>
      </c>
      <c r="U4" s="1" t="s">
        <v>2203</v>
      </c>
      <c r="W4" s="1" t="s">
        <v>2204</v>
      </c>
      <c r="Y4" t="s">
        <v>89</v>
      </c>
    </row>
    <row r="5" spans="1:27" ht="409.6" customHeight="1" x14ac:dyDescent="0.3">
      <c r="A5" s="1" t="s">
        <v>24</v>
      </c>
      <c r="C5" s="1" t="s">
        <v>2205</v>
      </c>
      <c r="E5" s="1" t="s">
        <v>2206</v>
      </c>
      <c r="G5" s="1" t="s">
        <v>2207</v>
      </c>
      <c r="I5" t="s">
        <v>19</v>
      </c>
      <c r="M5" s="1" t="s">
        <v>2208</v>
      </c>
      <c r="O5" s="1" t="s">
        <v>2209</v>
      </c>
      <c r="Q5" t="s">
        <v>7</v>
      </c>
      <c r="U5" s="1" t="s">
        <v>2210</v>
      </c>
      <c r="W5" s="1" t="s">
        <v>2211</v>
      </c>
      <c r="Y5" t="s">
        <v>7</v>
      </c>
    </row>
    <row r="6" spans="1:27" ht="409.6" customHeight="1" x14ac:dyDescent="0.3">
      <c r="A6" s="1" t="s">
        <v>32</v>
      </c>
      <c r="C6" s="1" t="s">
        <v>2212</v>
      </c>
      <c r="E6" s="1" t="s">
        <v>2213</v>
      </c>
      <c r="G6" s="1" t="s">
        <v>2214</v>
      </c>
      <c r="I6" t="s">
        <v>102</v>
      </c>
      <c r="M6" s="1" t="s">
        <v>2215</v>
      </c>
      <c r="O6" s="1" t="s">
        <v>2216</v>
      </c>
      <c r="Q6" t="s">
        <v>7</v>
      </c>
      <c r="U6" s="1" t="s">
        <v>2217</v>
      </c>
      <c r="W6" s="1" t="s">
        <v>2218</v>
      </c>
      <c r="Y6" t="s">
        <v>89</v>
      </c>
    </row>
    <row r="7" spans="1:27" ht="409.6" customHeight="1" x14ac:dyDescent="0.3">
      <c r="A7" s="1" t="s">
        <v>40</v>
      </c>
      <c r="C7" s="1" t="s">
        <v>2219</v>
      </c>
      <c r="E7" s="1" t="s">
        <v>2220</v>
      </c>
      <c r="G7" s="1" t="s">
        <v>2221</v>
      </c>
      <c r="I7" t="s">
        <v>169</v>
      </c>
      <c r="M7" s="1" t="s">
        <v>2222</v>
      </c>
      <c r="O7" s="1" t="s">
        <v>2223</v>
      </c>
      <c r="Q7" t="s">
        <v>14</v>
      </c>
      <c r="U7" s="1" t="s">
        <v>2224</v>
      </c>
      <c r="W7" s="1" t="s">
        <v>2225</v>
      </c>
      <c r="Y7" t="s">
        <v>14</v>
      </c>
    </row>
    <row r="8" spans="1:27" ht="409.6" customHeight="1" x14ac:dyDescent="0.3">
      <c r="A8" s="1" t="s">
        <v>48</v>
      </c>
      <c r="C8" s="1" t="s">
        <v>2226</v>
      </c>
      <c r="E8" s="1" t="s">
        <v>2227</v>
      </c>
      <c r="G8" s="1" t="s">
        <v>2228</v>
      </c>
      <c r="I8" t="s">
        <v>102</v>
      </c>
      <c r="M8" s="1" t="s">
        <v>2229</v>
      </c>
      <c r="O8" s="1" t="s">
        <v>2230</v>
      </c>
      <c r="Q8" t="s">
        <v>11</v>
      </c>
      <c r="U8" s="1" t="s">
        <v>2231</v>
      </c>
      <c r="W8" s="1" t="s">
        <v>2232</v>
      </c>
      <c r="Y8" t="s">
        <v>169</v>
      </c>
    </row>
    <row r="9" spans="1:27" ht="409.6" customHeight="1" x14ac:dyDescent="0.3">
      <c r="A9" s="1" t="s">
        <v>57</v>
      </c>
      <c r="C9" s="1" t="s">
        <v>2233</v>
      </c>
      <c r="E9" s="1" t="s">
        <v>2234</v>
      </c>
      <c r="G9" s="1" t="s">
        <v>2235</v>
      </c>
      <c r="I9" t="s">
        <v>169</v>
      </c>
      <c r="M9" s="1" t="s">
        <v>2236</v>
      </c>
      <c r="O9" s="1" t="s">
        <v>2237</v>
      </c>
      <c r="Q9" t="s">
        <v>19</v>
      </c>
      <c r="U9" s="1" t="s">
        <v>2238</v>
      </c>
      <c r="W9" s="1" t="s">
        <v>2239</v>
      </c>
      <c r="Y9" t="s">
        <v>169</v>
      </c>
    </row>
    <row r="10" spans="1:27" ht="409.6" customHeight="1" x14ac:dyDescent="0.3">
      <c r="A10" s="1" t="s">
        <v>65</v>
      </c>
      <c r="C10" s="1" t="s">
        <v>2240</v>
      </c>
      <c r="E10" s="1" t="s">
        <v>2241</v>
      </c>
      <c r="G10" s="1" t="s">
        <v>2242</v>
      </c>
      <c r="I10" t="s">
        <v>169</v>
      </c>
      <c r="M10" s="1" t="s">
        <v>2243</v>
      </c>
      <c r="O10" s="1" t="s">
        <v>2244</v>
      </c>
      <c r="Q10" t="s">
        <v>19</v>
      </c>
      <c r="U10" s="1" t="s">
        <v>2245</v>
      </c>
      <c r="W10" s="1" t="s">
        <v>2246</v>
      </c>
      <c r="Y10" t="s">
        <v>7</v>
      </c>
    </row>
    <row r="11" spans="1:27" ht="409.6" customHeight="1" x14ac:dyDescent="0.3">
      <c r="A11" s="1" t="s">
        <v>73</v>
      </c>
      <c r="C11" s="1" t="s">
        <v>2247</v>
      </c>
      <c r="E11" s="1" t="s">
        <v>2248</v>
      </c>
      <c r="G11" s="1" t="s">
        <v>2249</v>
      </c>
      <c r="I11" t="s">
        <v>54</v>
      </c>
      <c r="M11" s="1" t="s">
        <v>2250</v>
      </c>
      <c r="O11" s="1" t="s">
        <v>2251</v>
      </c>
      <c r="Q11" t="s">
        <v>19</v>
      </c>
      <c r="U11" s="1" t="s">
        <v>2252</v>
      </c>
      <c r="W11" s="1" t="s">
        <v>2253</v>
      </c>
      <c r="Y11" t="s">
        <v>7</v>
      </c>
    </row>
    <row r="12" spans="1:27" ht="409.6" customHeight="1" x14ac:dyDescent="0.3">
      <c r="A12" s="1" t="s">
        <v>81</v>
      </c>
      <c r="C12" s="1" t="s">
        <v>2254</v>
      </c>
      <c r="E12" s="1" t="s">
        <v>2255</v>
      </c>
      <c r="G12" s="1" t="s">
        <v>2256</v>
      </c>
      <c r="I12" t="s">
        <v>7</v>
      </c>
      <c r="M12" s="1" t="s">
        <v>2257</v>
      </c>
      <c r="O12" s="1" t="s">
        <v>2258</v>
      </c>
      <c r="Q12" t="s">
        <v>7</v>
      </c>
      <c r="U12" s="1" t="s">
        <v>2259</v>
      </c>
      <c r="W12" s="1" t="s">
        <v>2260</v>
      </c>
      <c r="Y12" t="s">
        <v>169</v>
      </c>
    </row>
    <row r="13" spans="1:27" ht="409.6" customHeight="1" x14ac:dyDescent="0.3">
      <c r="A13" s="1" t="s">
        <v>90</v>
      </c>
      <c r="C13" s="1" t="s">
        <v>2261</v>
      </c>
      <c r="E13" s="1" t="s">
        <v>2262</v>
      </c>
      <c r="G13" s="1" t="s">
        <v>2263</v>
      </c>
      <c r="I13" t="s">
        <v>11</v>
      </c>
      <c r="M13" s="1" t="s">
        <v>2264</v>
      </c>
      <c r="O13" s="1" t="s">
        <v>2265</v>
      </c>
      <c r="Q13" t="s">
        <v>19</v>
      </c>
      <c r="U13" s="1" t="s">
        <v>2266</v>
      </c>
      <c r="W13" s="1" t="s">
        <v>2267</v>
      </c>
      <c r="Y13" t="s">
        <v>7</v>
      </c>
    </row>
    <row r="14" spans="1:27" ht="409.6" customHeight="1" x14ac:dyDescent="0.3">
      <c r="A14" s="1" t="s">
        <v>98</v>
      </c>
      <c r="C14" s="1" t="s">
        <v>2268</v>
      </c>
      <c r="E14" s="1" t="s">
        <v>2269</v>
      </c>
      <c r="G14" s="1" t="s">
        <v>2270</v>
      </c>
      <c r="I14" t="s">
        <v>11</v>
      </c>
      <c r="M14" s="1" t="s">
        <v>2271</v>
      </c>
      <c r="O14" s="1" t="s">
        <v>2272</v>
      </c>
      <c r="Q14" t="s">
        <v>11</v>
      </c>
      <c r="U14" s="1" t="s">
        <v>2273</v>
      </c>
      <c r="W14" s="1" t="s">
        <v>2274</v>
      </c>
      <c r="Y14" t="s">
        <v>11</v>
      </c>
    </row>
    <row r="15" spans="1:27" ht="409.6" customHeight="1" x14ac:dyDescent="0.3">
      <c r="A15" s="1" t="s">
        <v>107</v>
      </c>
      <c r="C15" s="1" t="s">
        <v>2275</v>
      </c>
      <c r="E15" s="1" t="s">
        <v>2276</v>
      </c>
      <c r="G15" s="1" t="s">
        <v>2277</v>
      </c>
      <c r="I15" t="s">
        <v>19</v>
      </c>
      <c r="M15" s="1" t="s">
        <v>2278</v>
      </c>
      <c r="O15" s="1" t="s">
        <v>2279</v>
      </c>
      <c r="Q15" t="s">
        <v>19</v>
      </c>
      <c r="U15" s="1" t="s">
        <v>2280</v>
      </c>
      <c r="W15" s="1" t="s">
        <v>2281</v>
      </c>
      <c r="Y15" t="s">
        <v>7</v>
      </c>
    </row>
    <row r="16" spans="1:27" ht="409.6" customHeight="1" x14ac:dyDescent="0.3">
      <c r="A16" s="1" t="s">
        <v>115</v>
      </c>
      <c r="C16" s="1" t="s">
        <v>2282</v>
      </c>
      <c r="E16" s="1" t="s">
        <v>2283</v>
      </c>
      <c r="G16" s="1" t="s">
        <v>2284</v>
      </c>
      <c r="I16" t="s">
        <v>7</v>
      </c>
      <c r="M16" s="1" t="s">
        <v>2285</v>
      </c>
      <c r="O16" s="1" t="s">
        <v>2286</v>
      </c>
      <c r="Q16" t="s">
        <v>11</v>
      </c>
      <c r="U16" s="1" t="s">
        <v>2287</v>
      </c>
      <c r="W16" s="1" t="s">
        <v>2288</v>
      </c>
      <c r="Y16" t="s">
        <v>11</v>
      </c>
    </row>
    <row r="17" spans="1:25" ht="409.6" customHeight="1" x14ac:dyDescent="0.3">
      <c r="A17" s="1" t="s">
        <v>123</v>
      </c>
      <c r="C17" s="1" t="s">
        <v>2289</v>
      </c>
      <c r="E17" s="1" t="s">
        <v>2290</v>
      </c>
      <c r="G17" s="1" t="s">
        <v>2291</v>
      </c>
      <c r="I17" t="s">
        <v>19</v>
      </c>
      <c r="M17" s="1" t="s">
        <v>2292</v>
      </c>
      <c r="O17" s="1" t="s">
        <v>2293</v>
      </c>
      <c r="Q17" t="s">
        <v>19</v>
      </c>
      <c r="U17" s="1" t="s">
        <v>2294</v>
      </c>
      <c r="W17" s="1" t="s">
        <v>2295</v>
      </c>
      <c r="Y17" t="s">
        <v>7</v>
      </c>
    </row>
    <row r="18" spans="1:25" ht="409.6" customHeight="1" x14ac:dyDescent="0.3">
      <c r="A18" s="1" t="s">
        <v>131</v>
      </c>
      <c r="C18" s="1" t="s">
        <v>2296</v>
      </c>
      <c r="E18" s="1" t="s">
        <v>2297</v>
      </c>
      <c r="G18" s="1" t="s">
        <v>2298</v>
      </c>
      <c r="I18" t="s">
        <v>89</v>
      </c>
      <c r="M18" s="1" t="s">
        <v>2299</v>
      </c>
      <c r="O18" s="1" t="s">
        <v>2300</v>
      </c>
      <c r="Q18" t="s">
        <v>89</v>
      </c>
      <c r="U18" s="1" t="s">
        <v>2301</v>
      </c>
      <c r="W18" s="1" t="s">
        <v>2302</v>
      </c>
      <c r="Y18" t="s">
        <v>14</v>
      </c>
    </row>
    <row r="19" spans="1:25" ht="409.6" customHeight="1" x14ac:dyDescent="0.3">
      <c r="A19" s="1" t="s">
        <v>140</v>
      </c>
      <c r="C19" s="1" t="s">
        <v>2303</v>
      </c>
      <c r="E19" s="1" t="s">
        <v>2304</v>
      </c>
      <c r="G19" s="1" t="s">
        <v>2305</v>
      </c>
      <c r="I19" t="s">
        <v>137</v>
      </c>
      <c r="M19" s="1" t="s">
        <v>2306</v>
      </c>
      <c r="O19" s="1" t="s">
        <v>2307</v>
      </c>
      <c r="Q19" t="s">
        <v>169</v>
      </c>
      <c r="U19" s="1" t="s">
        <v>2308</v>
      </c>
      <c r="W19" s="1" t="s">
        <v>2309</v>
      </c>
      <c r="Y19" t="s">
        <v>169</v>
      </c>
    </row>
  </sheetData>
  <dataValidations count="1">
    <dataValidation type="list" sqref="I2:I56 Q2:Q56 U2:U56 Y2:Y56" xr:uid="{00000000-0002-0000-1200-000000000000}">
      <formula1>"High Correct,Medium Correct,Low Correct,High Maybe,Medium Maybe,Low Maybe,Low Incorrect,Medium Incorrect,High Incorrect,N/A"</formula1>
    </dataValidation>
  </dataValidation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9"/>
  <sheetViews>
    <sheetView topLeftCell="E1" zoomScale="117" zoomScaleNormal="117" workbookViewId="0">
      <pane ySplit="1" topLeftCell="A7" activePane="bottomLeft" state="frozen"/>
      <selection pane="bottomLeft" activeCell="C19" sqref="C19"/>
    </sheetView>
  </sheetViews>
  <sheetFormatPr defaultRowHeight="14.4" x14ac:dyDescent="0.3"/>
  <cols>
    <col min="1" max="1" width="21.5546875" customWidth="1"/>
    <col min="3" max="3" width="60.44140625" bestFit="1" customWidth="1"/>
    <col min="5" max="5" width="56.33203125" customWidth="1"/>
    <col min="7" max="7" width="31.33203125" bestFit="1" customWidth="1"/>
    <col min="9" max="9" width="23.6640625" customWidth="1"/>
    <col min="13" max="13" width="47.109375" customWidth="1"/>
    <col min="15" max="15" width="42.5546875" customWidth="1"/>
    <col min="17" max="17" width="36.33203125" customWidth="1"/>
    <col min="19" max="19" width="23.44140625" customWidth="1"/>
    <col min="20" max="20" width="7.88671875" customWidth="1"/>
    <col min="21" max="21" width="38.109375" customWidth="1"/>
    <col min="23" max="23" width="43.6640625" customWidth="1"/>
    <col min="25" max="25" width="15.33203125" customWidth="1"/>
  </cols>
  <sheetData>
    <row r="1" spans="1:27" ht="47.4" customHeight="1" thickBot="1" x14ac:dyDescent="0.35">
      <c r="A1" s="5" t="str">
        <f>[1]Template!A1</f>
        <v>Obfuscation:</v>
      </c>
      <c r="B1" s="5"/>
      <c r="C1" s="5" t="str">
        <f>[1]Template!C1</f>
        <v>Code:</v>
      </c>
      <c r="D1" s="5"/>
      <c r="E1" s="5" t="str">
        <f>[1]Template!E1</f>
        <v>Question 1:</v>
      </c>
      <c r="F1" s="5"/>
      <c r="G1" s="5" t="str">
        <f>[1]Template!G1</f>
        <v>Question 1 Response:</v>
      </c>
      <c r="H1" s="5"/>
      <c r="I1" s="5" t="str">
        <f>[1]Template!I1</f>
        <v>Correctness:</v>
      </c>
      <c r="J1" s="5"/>
      <c r="K1" s="5" t="str">
        <f>[1]Template!K1</f>
        <v>Notes:</v>
      </c>
      <c r="L1" s="5"/>
      <c r="M1" s="5" t="str">
        <f>[1]Template!M1</f>
        <v>Question 2:</v>
      </c>
      <c r="N1" s="5"/>
      <c r="O1" s="5" t="str">
        <f>[1]Template!O1</f>
        <v>Question 2 Response:</v>
      </c>
      <c r="P1" s="5"/>
      <c r="Q1" s="5" t="str">
        <f>[1]Template!Q1</f>
        <v>Correctness:</v>
      </c>
      <c r="R1" s="5"/>
      <c r="S1" s="5" t="str">
        <f>[1]Template!S1</f>
        <v>Notes:</v>
      </c>
      <c r="T1" s="5"/>
      <c r="U1" s="5" t="str">
        <f>[1]Template!U1</f>
        <v>Question 3:</v>
      </c>
      <c r="V1" s="5"/>
      <c r="W1" s="5" t="str">
        <f>[1]Template!W1</f>
        <v>Question 3 Response:</v>
      </c>
      <c r="X1" s="5"/>
      <c r="Y1" s="5" t="str">
        <f>[1]Template!Y1</f>
        <v>Correctness:</v>
      </c>
      <c r="Z1" s="5"/>
      <c r="AA1" s="5" t="str">
        <f>[1]Template!AA22</f>
        <v>Notes:</v>
      </c>
    </row>
    <row r="2" spans="1:27" ht="409.6" customHeight="1" thickTop="1" x14ac:dyDescent="0.3">
      <c r="A2" s="1" t="s">
        <v>0</v>
      </c>
      <c r="C2" s="1" t="s">
        <v>148</v>
      </c>
      <c r="E2" s="1" t="s">
        <v>149</v>
      </c>
      <c r="G2" s="1" t="s">
        <v>150</v>
      </c>
      <c r="I2" t="s">
        <v>19</v>
      </c>
      <c r="M2" s="1" t="s">
        <v>151</v>
      </c>
      <c r="O2" s="1" t="s">
        <v>152</v>
      </c>
      <c r="Q2" t="s">
        <v>19</v>
      </c>
      <c r="U2" s="1" t="s">
        <v>153</v>
      </c>
      <c r="W2" s="1" t="s">
        <v>154</v>
      </c>
      <c r="Y2" t="s">
        <v>7</v>
      </c>
    </row>
    <row r="3" spans="1:27" ht="409.6" customHeight="1" x14ac:dyDescent="0.3">
      <c r="A3" s="1" t="s">
        <v>3</v>
      </c>
      <c r="C3" s="1" t="s">
        <v>155</v>
      </c>
      <c r="E3" s="1" t="s">
        <v>156</v>
      </c>
      <c r="G3" s="1" t="s">
        <v>157</v>
      </c>
      <c r="I3" t="s">
        <v>19</v>
      </c>
      <c r="M3" s="1" t="s">
        <v>158</v>
      </c>
      <c r="O3" s="1" t="s">
        <v>159</v>
      </c>
      <c r="Q3" t="s">
        <v>89</v>
      </c>
      <c r="U3" s="1" t="s">
        <v>160</v>
      </c>
      <c r="W3" s="1" t="s">
        <v>161</v>
      </c>
      <c r="Y3" t="s">
        <v>19</v>
      </c>
    </row>
    <row r="4" spans="1:27" ht="388.95" customHeight="1" x14ac:dyDescent="0.3">
      <c r="A4" s="1" t="s">
        <v>15</v>
      </c>
      <c r="C4" s="1" t="s">
        <v>162</v>
      </c>
      <c r="E4" s="1" t="s">
        <v>163</v>
      </c>
      <c r="G4" s="1" t="s">
        <v>164</v>
      </c>
      <c r="I4" t="s">
        <v>19</v>
      </c>
      <c r="M4" s="1" t="s">
        <v>165</v>
      </c>
      <c r="O4" s="1" t="s">
        <v>166</v>
      </c>
      <c r="Q4" t="s">
        <v>19</v>
      </c>
      <c r="U4" s="1" t="s">
        <v>167</v>
      </c>
      <c r="W4" s="1" t="s">
        <v>168</v>
      </c>
      <c r="Y4" t="s">
        <v>169</v>
      </c>
    </row>
    <row r="5" spans="1:27" ht="409.6" customHeight="1" x14ac:dyDescent="0.3">
      <c r="A5" s="1" t="s">
        <v>24</v>
      </c>
      <c r="C5" s="1" t="s">
        <v>170</v>
      </c>
      <c r="E5" s="1" t="s">
        <v>171</v>
      </c>
      <c r="G5" s="1" t="s">
        <v>172</v>
      </c>
      <c r="I5" t="s">
        <v>14</v>
      </c>
      <c r="M5" s="1" t="s">
        <v>173</v>
      </c>
      <c r="O5" s="1" t="s">
        <v>174</v>
      </c>
      <c r="Q5" t="s">
        <v>137</v>
      </c>
      <c r="U5" s="1" t="s">
        <v>175</v>
      </c>
      <c r="W5" s="1" t="s">
        <v>176</v>
      </c>
      <c r="Y5" t="s">
        <v>7</v>
      </c>
    </row>
    <row r="6" spans="1:27" ht="409.6" customHeight="1" x14ac:dyDescent="0.3">
      <c r="A6" s="1" t="s">
        <v>32</v>
      </c>
      <c r="C6" s="1" t="s">
        <v>177</v>
      </c>
      <c r="E6" s="1" t="s">
        <v>178</v>
      </c>
      <c r="G6" s="1" t="s">
        <v>179</v>
      </c>
      <c r="I6" t="s">
        <v>19</v>
      </c>
      <c r="M6" s="1" t="s">
        <v>180</v>
      </c>
      <c r="O6" s="1" t="s">
        <v>181</v>
      </c>
      <c r="Q6" t="s">
        <v>7</v>
      </c>
      <c r="U6" s="1" t="s">
        <v>182</v>
      </c>
      <c r="W6" s="1" t="s">
        <v>183</v>
      </c>
      <c r="Y6" t="s">
        <v>169</v>
      </c>
    </row>
    <row r="7" spans="1:27" ht="409.6" customHeight="1" x14ac:dyDescent="0.3">
      <c r="A7" s="1" t="s">
        <v>40</v>
      </c>
      <c r="C7" s="1" t="s">
        <v>184</v>
      </c>
      <c r="E7" s="1" t="s">
        <v>185</v>
      </c>
      <c r="G7" s="1" t="s">
        <v>186</v>
      </c>
      <c r="I7" t="s">
        <v>19</v>
      </c>
      <c r="M7" s="1" t="s">
        <v>187</v>
      </c>
      <c r="O7" s="1" t="s">
        <v>188</v>
      </c>
      <c r="Q7" t="s">
        <v>137</v>
      </c>
      <c r="U7" s="1" t="s">
        <v>189</v>
      </c>
      <c r="W7" s="1" t="s">
        <v>190</v>
      </c>
      <c r="Y7" t="s">
        <v>19</v>
      </c>
    </row>
    <row r="8" spans="1:27" ht="409.6" customHeight="1" x14ac:dyDescent="0.3">
      <c r="A8" s="1" t="s">
        <v>48</v>
      </c>
      <c r="C8" s="1" t="s">
        <v>191</v>
      </c>
      <c r="E8" s="1" t="s">
        <v>192</v>
      </c>
      <c r="G8" s="1" t="s">
        <v>193</v>
      </c>
      <c r="I8" t="s">
        <v>19</v>
      </c>
      <c r="M8" s="1" t="s">
        <v>194</v>
      </c>
      <c r="O8" s="1" t="s">
        <v>195</v>
      </c>
      <c r="Q8" t="s">
        <v>7</v>
      </c>
      <c r="U8" s="1" t="s">
        <v>196</v>
      </c>
      <c r="W8" s="1" t="s">
        <v>197</v>
      </c>
      <c r="Y8" t="s">
        <v>169</v>
      </c>
    </row>
    <row r="9" spans="1:27" ht="409.6" customHeight="1" x14ac:dyDescent="0.3">
      <c r="A9" s="1" t="s">
        <v>57</v>
      </c>
      <c r="C9" s="1" t="s">
        <v>198</v>
      </c>
      <c r="E9" s="1" t="s">
        <v>199</v>
      </c>
      <c r="G9" s="1" t="s">
        <v>200</v>
      </c>
      <c r="I9" t="s">
        <v>19</v>
      </c>
      <c r="M9" s="1" t="s">
        <v>201</v>
      </c>
      <c r="O9" s="1" t="s">
        <v>202</v>
      </c>
      <c r="Q9" t="s">
        <v>102</v>
      </c>
      <c r="U9" s="1" t="s">
        <v>203</v>
      </c>
      <c r="W9" s="1" t="s">
        <v>204</v>
      </c>
      <c r="Y9" t="s">
        <v>11</v>
      </c>
    </row>
    <row r="10" spans="1:27" ht="409.6" customHeight="1" x14ac:dyDescent="0.3">
      <c r="A10" s="1" t="s">
        <v>65</v>
      </c>
      <c r="C10" s="1" t="s">
        <v>205</v>
      </c>
      <c r="E10" s="1" t="s">
        <v>206</v>
      </c>
      <c r="G10" s="1" t="s">
        <v>207</v>
      </c>
      <c r="I10" t="s">
        <v>19</v>
      </c>
      <c r="M10" s="1" t="s">
        <v>208</v>
      </c>
      <c r="O10" s="1" t="s">
        <v>209</v>
      </c>
      <c r="Q10" t="s">
        <v>54</v>
      </c>
      <c r="U10" s="1" t="s">
        <v>210</v>
      </c>
      <c r="W10" s="1" t="s">
        <v>211</v>
      </c>
      <c r="Y10" t="s">
        <v>89</v>
      </c>
    </row>
    <row r="11" spans="1:27" ht="409.6" customHeight="1" x14ac:dyDescent="0.3">
      <c r="A11" s="1" t="s">
        <v>73</v>
      </c>
      <c r="C11" s="1" t="s">
        <v>212</v>
      </c>
      <c r="E11" s="1" t="s">
        <v>213</v>
      </c>
      <c r="G11" s="1" t="s">
        <v>214</v>
      </c>
      <c r="I11" t="s">
        <v>19</v>
      </c>
      <c r="M11" s="1" t="s">
        <v>215</v>
      </c>
      <c r="O11" s="1" t="s">
        <v>216</v>
      </c>
      <c r="Q11" t="s">
        <v>102</v>
      </c>
      <c r="U11" s="1" t="s">
        <v>217</v>
      </c>
      <c r="W11" s="1" t="s">
        <v>218</v>
      </c>
      <c r="Y11" t="s">
        <v>14</v>
      </c>
    </row>
    <row r="12" spans="1:27" ht="409.6" customHeight="1" x14ac:dyDescent="0.3">
      <c r="A12" s="1" t="s">
        <v>81</v>
      </c>
      <c r="C12" s="1" t="s">
        <v>219</v>
      </c>
      <c r="E12" s="1" t="s">
        <v>220</v>
      </c>
      <c r="G12" s="1" t="s">
        <v>221</v>
      </c>
      <c r="I12" t="s">
        <v>19</v>
      </c>
      <c r="M12" s="1" t="s">
        <v>222</v>
      </c>
      <c r="O12" s="1" t="s">
        <v>223</v>
      </c>
      <c r="Q12" t="s">
        <v>11</v>
      </c>
      <c r="U12" s="1" t="s">
        <v>224</v>
      </c>
      <c r="W12" s="1" t="s">
        <v>225</v>
      </c>
      <c r="Y12" t="s">
        <v>102</v>
      </c>
    </row>
    <row r="13" spans="1:27" ht="201.6" customHeight="1" x14ac:dyDescent="0.3">
      <c r="A13" s="1" t="s">
        <v>90</v>
      </c>
      <c r="C13" s="1" t="s">
        <v>226</v>
      </c>
      <c r="E13" s="1" t="s">
        <v>227</v>
      </c>
      <c r="G13" s="1" t="s">
        <v>228</v>
      </c>
      <c r="I13" t="s">
        <v>19</v>
      </c>
      <c r="M13" s="1" t="s">
        <v>229</v>
      </c>
      <c r="O13" s="1" t="s">
        <v>230</v>
      </c>
      <c r="Q13" t="s">
        <v>19</v>
      </c>
      <c r="U13" s="1" t="s">
        <v>231</v>
      </c>
      <c r="W13" s="1" t="s">
        <v>232</v>
      </c>
      <c r="Y13" t="s">
        <v>19</v>
      </c>
    </row>
    <row r="14" spans="1:27" ht="409.6" customHeight="1" x14ac:dyDescent="0.3">
      <c r="A14" s="1" t="s">
        <v>98</v>
      </c>
      <c r="C14" s="1" t="s">
        <v>233</v>
      </c>
      <c r="E14" s="1" t="s">
        <v>234</v>
      </c>
      <c r="G14" s="1" t="s">
        <v>235</v>
      </c>
      <c r="I14" t="s">
        <v>19</v>
      </c>
      <c r="M14" s="1" t="s">
        <v>236</v>
      </c>
      <c r="O14" s="1" t="s">
        <v>237</v>
      </c>
      <c r="Q14" t="s">
        <v>11</v>
      </c>
      <c r="U14" s="1" t="s">
        <v>238</v>
      </c>
      <c r="W14" s="1" t="s">
        <v>239</v>
      </c>
      <c r="Y14" t="s">
        <v>11</v>
      </c>
    </row>
    <row r="15" spans="1:27" ht="409.6" customHeight="1" x14ac:dyDescent="0.3">
      <c r="A15" s="1" t="s">
        <v>107</v>
      </c>
      <c r="C15" s="1" t="s">
        <v>240</v>
      </c>
      <c r="E15" s="1" t="s">
        <v>241</v>
      </c>
      <c r="G15" s="1" t="s">
        <v>242</v>
      </c>
      <c r="I15" t="s">
        <v>19</v>
      </c>
      <c r="M15" s="1" t="s">
        <v>243</v>
      </c>
      <c r="O15" s="1" t="s">
        <v>244</v>
      </c>
      <c r="Q15" t="s">
        <v>11</v>
      </c>
      <c r="U15" s="1" t="s">
        <v>245</v>
      </c>
      <c r="W15" s="1" t="s">
        <v>246</v>
      </c>
      <c r="Y15" t="s">
        <v>137</v>
      </c>
    </row>
    <row r="16" spans="1:27" ht="409.6" customHeight="1" x14ac:dyDescent="0.3">
      <c r="A16" s="1" t="s">
        <v>115</v>
      </c>
      <c r="C16" s="1" t="s">
        <v>247</v>
      </c>
      <c r="E16" s="1" t="s">
        <v>248</v>
      </c>
      <c r="G16" s="1" t="s">
        <v>249</v>
      </c>
      <c r="I16" t="s">
        <v>11</v>
      </c>
      <c r="M16" s="1" t="s">
        <v>250</v>
      </c>
      <c r="O16" s="1" t="s">
        <v>251</v>
      </c>
      <c r="Q16" t="s">
        <v>11</v>
      </c>
      <c r="U16" s="1" t="s">
        <v>252</v>
      </c>
      <c r="W16" s="1" t="s">
        <v>253</v>
      </c>
      <c r="Y16" t="s">
        <v>11</v>
      </c>
    </row>
    <row r="17" spans="1:25" ht="409.6" customHeight="1" x14ac:dyDescent="0.3">
      <c r="A17" s="1" t="s">
        <v>123</v>
      </c>
      <c r="C17" s="1" t="s">
        <v>254</v>
      </c>
      <c r="E17" s="1" t="s">
        <v>255</v>
      </c>
      <c r="G17" s="1" t="s">
        <v>256</v>
      </c>
      <c r="I17" t="s">
        <v>19</v>
      </c>
      <c r="M17" s="1" t="s">
        <v>257</v>
      </c>
      <c r="O17" s="1" t="s">
        <v>258</v>
      </c>
      <c r="Q17" t="s">
        <v>14</v>
      </c>
      <c r="U17" s="1" t="s">
        <v>259</v>
      </c>
      <c r="W17" s="1" t="s">
        <v>260</v>
      </c>
      <c r="Y17" t="s">
        <v>19</v>
      </c>
    </row>
    <row r="18" spans="1:25" ht="360" customHeight="1" x14ac:dyDescent="0.3">
      <c r="A18" s="1" t="s">
        <v>131</v>
      </c>
      <c r="C18" s="1" t="s">
        <v>261</v>
      </c>
      <c r="E18" s="1" t="s">
        <v>262</v>
      </c>
      <c r="G18" s="1" t="s">
        <v>263</v>
      </c>
      <c r="I18" t="s">
        <v>137</v>
      </c>
      <c r="M18" s="1" t="s">
        <v>264</v>
      </c>
      <c r="O18" s="1" t="s">
        <v>265</v>
      </c>
      <c r="Q18" t="s">
        <v>11</v>
      </c>
      <c r="U18" s="1" t="s">
        <v>266</v>
      </c>
      <c r="W18" s="1" t="s">
        <v>267</v>
      </c>
      <c r="Y18" t="s">
        <v>54</v>
      </c>
    </row>
    <row r="19" spans="1:25" ht="388.95" customHeight="1" x14ac:dyDescent="0.3">
      <c r="A19" s="1" t="s">
        <v>140</v>
      </c>
      <c r="C19" s="1" t="s">
        <v>268</v>
      </c>
      <c r="E19" s="1" t="s">
        <v>269</v>
      </c>
      <c r="G19" s="1" t="s">
        <v>270</v>
      </c>
      <c r="I19" t="s">
        <v>169</v>
      </c>
      <c r="M19" s="1" t="s">
        <v>271</v>
      </c>
      <c r="O19" s="1" t="s">
        <v>272</v>
      </c>
      <c r="Q19" t="s">
        <v>19</v>
      </c>
      <c r="U19" s="1" t="s">
        <v>273</v>
      </c>
      <c r="W19" s="1" t="s">
        <v>274</v>
      </c>
      <c r="Y19" t="s">
        <v>19</v>
      </c>
    </row>
  </sheetData>
  <dataValidations count="1">
    <dataValidation type="list" sqref="I2:I56 Q2:Q56 U2:U56 Y2:Y56" xr:uid="{00000000-0002-0000-01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19"/>
  <sheetViews>
    <sheetView topLeftCell="C1" zoomScale="110" zoomScaleNormal="110" workbookViewId="0">
      <pane ySplit="1" topLeftCell="A19" activePane="bottomLeft" state="frozen"/>
      <selection pane="bottomLeft" activeCell="Y19" sqref="Y19"/>
    </sheetView>
  </sheetViews>
  <sheetFormatPr defaultRowHeight="14.4" x14ac:dyDescent="0.3"/>
  <cols>
    <col min="3" max="3" width="28.6640625" customWidth="1"/>
    <col min="5" max="5" width="44.6640625" customWidth="1"/>
    <col min="7" max="7" width="56" bestFit="1" customWidth="1"/>
    <col min="9" max="9" width="15.6640625" bestFit="1" customWidth="1"/>
    <col min="13" max="13" width="45.6640625" customWidth="1"/>
    <col min="15" max="15" width="47.88671875" customWidth="1"/>
    <col min="17" max="17" width="24.88671875" bestFit="1" customWidth="1"/>
    <col min="19" max="19" width="19.6640625" bestFit="1" customWidth="1"/>
    <col min="21" max="21" width="29.88671875" customWidth="1"/>
    <col min="23" max="23" width="46.109375" customWidth="1"/>
    <col min="25" max="25" width="15.8867187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2310</v>
      </c>
      <c r="E2" s="1" t="s">
        <v>2311</v>
      </c>
      <c r="G2" s="1" t="s">
        <v>2312</v>
      </c>
      <c r="I2" t="s">
        <v>169</v>
      </c>
      <c r="M2" s="1" t="s">
        <v>2313</v>
      </c>
      <c r="O2" s="1" t="s">
        <v>2314</v>
      </c>
      <c r="Q2" t="s">
        <v>54</v>
      </c>
      <c r="U2" s="1" t="s">
        <v>2315</v>
      </c>
      <c r="W2" s="1" t="s">
        <v>2316</v>
      </c>
      <c r="Y2" t="s">
        <v>19</v>
      </c>
    </row>
    <row r="3" spans="1:27" ht="409.6" customHeight="1" x14ac:dyDescent="0.3">
      <c r="A3" s="1" t="s">
        <v>3</v>
      </c>
      <c r="C3" s="1" t="s">
        <v>2317</v>
      </c>
      <c r="E3" s="1" t="s">
        <v>2318</v>
      </c>
      <c r="G3" s="1" t="s">
        <v>2319</v>
      </c>
      <c r="I3" t="s">
        <v>11</v>
      </c>
      <c r="M3" s="1" t="s">
        <v>2320</v>
      </c>
      <c r="O3" s="1" t="s">
        <v>2321</v>
      </c>
      <c r="Q3" t="s">
        <v>7</v>
      </c>
      <c r="U3" s="1" t="s">
        <v>2322</v>
      </c>
      <c r="W3" s="1" t="s">
        <v>2323</v>
      </c>
      <c r="Y3" t="s">
        <v>11</v>
      </c>
    </row>
    <row r="4" spans="1:27" ht="409.6" customHeight="1" x14ac:dyDescent="0.3">
      <c r="A4" s="1" t="s">
        <v>15</v>
      </c>
      <c r="C4" s="1" t="s">
        <v>2324</v>
      </c>
      <c r="E4" s="1" t="s">
        <v>2325</v>
      </c>
      <c r="G4" s="1" t="s">
        <v>2326</v>
      </c>
      <c r="I4" t="s">
        <v>169</v>
      </c>
      <c r="M4" s="1" t="s">
        <v>2327</v>
      </c>
      <c r="O4" s="1" t="s">
        <v>2328</v>
      </c>
      <c r="Q4" t="s">
        <v>169</v>
      </c>
      <c r="U4" s="1" t="s">
        <v>2329</v>
      </c>
      <c r="W4" s="1" t="s">
        <v>2330</v>
      </c>
      <c r="Y4" t="s">
        <v>14</v>
      </c>
    </row>
    <row r="5" spans="1:27" ht="409.6" customHeight="1" x14ac:dyDescent="0.3">
      <c r="A5" s="1" t="s">
        <v>24</v>
      </c>
      <c r="C5" s="1" t="s">
        <v>2331</v>
      </c>
      <c r="E5" s="1" t="s">
        <v>2332</v>
      </c>
      <c r="G5" s="1" t="s">
        <v>2333</v>
      </c>
      <c r="I5" t="s">
        <v>19</v>
      </c>
      <c r="M5" s="1" t="s">
        <v>2334</v>
      </c>
      <c r="O5" s="1" t="s">
        <v>2335</v>
      </c>
      <c r="Q5" t="s">
        <v>169</v>
      </c>
      <c r="U5" s="1" t="s">
        <v>2336</v>
      </c>
      <c r="W5" s="1" t="s">
        <v>2337</v>
      </c>
      <c r="Y5" t="s">
        <v>19</v>
      </c>
    </row>
    <row r="6" spans="1:27" ht="409.6" customHeight="1" x14ac:dyDescent="0.3">
      <c r="A6" s="1" t="s">
        <v>32</v>
      </c>
      <c r="C6" s="1" t="s">
        <v>2338</v>
      </c>
      <c r="E6" s="1" t="s">
        <v>2339</v>
      </c>
      <c r="G6" s="1" t="s">
        <v>2340</v>
      </c>
      <c r="I6" t="s">
        <v>7</v>
      </c>
      <c r="M6" s="1" t="s">
        <v>2341</v>
      </c>
      <c r="O6" s="1" t="s">
        <v>2342</v>
      </c>
      <c r="Q6" t="s">
        <v>89</v>
      </c>
      <c r="U6" s="1" t="s">
        <v>2343</v>
      </c>
      <c r="W6" s="1" t="s">
        <v>2344</v>
      </c>
      <c r="Y6" t="s">
        <v>7</v>
      </c>
    </row>
    <row r="7" spans="1:27" ht="28.95" customHeight="1" x14ac:dyDescent="0.3">
      <c r="A7" s="1" t="s">
        <v>40</v>
      </c>
      <c r="C7" s="1" t="s">
        <v>1</v>
      </c>
      <c r="I7" t="s">
        <v>2</v>
      </c>
      <c r="Q7" t="s">
        <v>2</v>
      </c>
      <c r="Y7" t="s">
        <v>2</v>
      </c>
    </row>
    <row r="8" spans="1:27" ht="409.6" customHeight="1" x14ac:dyDescent="0.3">
      <c r="A8" s="1" t="s">
        <v>48</v>
      </c>
      <c r="C8" s="1" t="s">
        <v>2345</v>
      </c>
      <c r="E8" s="1" t="s">
        <v>2346</v>
      </c>
      <c r="G8" s="1" t="s">
        <v>2347</v>
      </c>
      <c r="I8" t="s">
        <v>19</v>
      </c>
      <c r="M8" s="1" t="s">
        <v>2348</v>
      </c>
      <c r="O8" s="1" t="s">
        <v>2349</v>
      </c>
      <c r="Q8" t="s">
        <v>89</v>
      </c>
      <c r="U8" s="1" t="s">
        <v>2350</v>
      </c>
      <c r="W8" s="1" t="s">
        <v>2351</v>
      </c>
      <c r="Y8" t="s">
        <v>11</v>
      </c>
    </row>
    <row r="9" spans="1:27" ht="409.6" customHeight="1" x14ac:dyDescent="0.3">
      <c r="A9" s="1" t="s">
        <v>57</v>
      </c>
      <c r="C9" s="1" t="s">
        <v>2352</v>
      </c>
      <c r="E9" s="1" t="s">
        <v>2353</v>
      </c>
      <c r="G9" s="1" t="s">
        <v>2354</v>
      </c>
      <c r="I9" t="s">
        <v>19</v>
      </c>
      <c r="M9" s="1" t="s">
        <v>2355</v>
      </c>
      <c r="O9" s="1" t="s">
        <v>2356</v>
      </c>
      <c r="Q9" t="s">
        <v>7</v>
      </c>
      <c r="U9" s="1" t="s">
        <v>2357</v>
      </c>
      <c r="W9" s="1" t="s">
        <v>2358</v>
      </c>
      <c r="Y9" t="s">
        <v>19</v>
      </c>
    </row>
    <row r="10" spans="1:27" ht="409.6" customHeight="1" x14ac:dyDescent="0.3">
      <c r="A10" s="1" t="s">
        <v>65</v>
      </c>
      <c r="C10" s="1" t="s">
        <v>2359</v>
      </c>
      <c r="E10" s="1" t="s">
        <v>2360</v>
      </c>
      <c r="G10" s="1" t="s">
        <v>2361</v>
      </c>
      <c r="I10" t="s">
        <v>19</v>
      </c>
      <c r="M10" s="1" t="s">
        <v>2362</v>
      </c>
      <c r="O10" s="1" t="s">
        <v>2363</v>
      </c>
      <c r="Q10" t="s">
        <v>19</v>
      </c>
      <c r="U10" s="1" t="s">
        <v>2364</v>
      </c>
      <c r="W10" s="1" t="s">
        <v>2365</v>
      </c>
      <c r="Y10" t="s">
        <v>169</v>
      </c>
    </row>
    <row r="11" spans="1:27" ht="409.6" customHeight="1" x14ac:dyDescent="0.3">
      <c r="A11" s="1" t="s">
        <v>73</v>
      </c>
      <c r="C11" s="1" t="s">
        <v>2366</v>
      </c>
      <c r="E11" s="1" t="s">
        <v>2367</v>
      </c>
      <c r="G11" s="1" t="s">
        <v>2368</v>
      </c>
      <c r="I11" t="s">
        <v>11</v>
      </c>
      <c r="M11" s="1" t="s">
        <v>2369</v>
      </c>
      <c r="O11" s="1" t="s">
        <v>2370</v>
      </c>
      <c r="Q11" t="s">
        <v>89</v>
      </c>
      <c r="U11" s="1" t="s">
        <v>2371</v>
      </c>
      <c r="W11" s="1" t="s">
        <v>2372</v>
      </c>
      <c r="Y11" t="s">
        <v>169</v>
      </c>
    </row>
    <row r="12" spans="1:27" ht="409.6" customHeight="1" x14ac:dyDescent="0.3">
      <c r="A12" s="1" t="s">
        <v>81</v>
      </c>
      <c r="C12" s="1" t="s">
        <v>2373</v>
      </c>
      <c r="E12" s="1" t="s">
        <v>2374</v>
      </c>
      <c r="G12" s="1" t="s">
        <v>2375</v>
      </c>
      <c r="I12" t="s">
        <v>102</v>
      </c>
      <c r="M12" s="1" t="s">
        <v>2376</v>
      </c>
      <c r="O12" s="1" t="s">
        <v>2377</v>
      </c>
      <c r="Q12" t="s">
        <v>14</v>
      </c>
      <c r="U12" s="1" t="s">
        <v>2378</v>
      </c>
      <c r="W12" s="1" t="s">
        <v>2379</v>
      </c>
      <c r="Y12" t="s">
        <v>7</v>
      </c>
    </row>
    <row r="13" spans="1:27" ht="403.2" customHeight="1" x14ac:dyDescent="0.3">
      <c r="A13" s="1" t="s">
        <v>90</v>
      </c>
      <c r="C13" s="1" t="s">
        <v>2380</v>
      </c>
      <c r="E13" s="1" t="s">
        <v>2381</v>
      </c>
      <c r="G13" s="1" t="s">
        <v>2382</v>
      </c>
      <c r="I13" t="s">
        <v>19</v>
      </c>
      <c r="M13" s="1" t="s">
        <v>2383</v>
      </c>
      <c r="O13" s="1" t="s">
        <v>2384</v>
      </c>
      <c r="Q13" t="s">
        <v>14</v>
      </c>
      <c r="U13" s="1" t="s">
        <v>2385</v>
      </c>
      <c r="W13" s="1" t="s">
        <v>2386</v>
      </c>
      <c r="Y13" t="s">
        <v>89</v>
      </c>
    </row>
    <row r="14" spans="1:27" ht="409.6" customHeight="1" x14ac:dyDescent="0.3">
      <c r="A14" s="1" t="s">
        <v>98</v>
      </c>
      <c r="C14" s="1" t="s">
        <v>2387</v>
      </c>
      <c r="E14" s="1" t="s">
        <v>2388</v>
      </c>
      <c r="G14" s="1" t="s">
        <v>2389</v>
      </c>
      <c r="I14" t="s">
        <v>89</v>
      </c>
      <c r="M14" s="1" t="s">
        <v>2390</v>
      </c>
      <c r="O14" s="1" t="s">
        <v>2391</v>
      </c>
      <c r="Q14" t="s">
        <v>14</v>
      </c>
      <c r="U14" s="1" t="s">
        <v>2392</v>
      </c>
      <c r="W14" s="1" t="s">
        <v>2393</v>
      </c>
      <c r="Y14" t="s">
        <v>89</v>
      </c>
    </row>
    <row r="15" spans="1:27" ht="409.6" customHeight="1" x14ac:dyDescent="0.3">
      <c r="A15" s="1" t="s">
        <v>107</v>
      </c>
      <c r="C15" s="1" t="s">
        <v>2394</v>
      </c>
      <c r="E15" s="1" t="s">
        <v>2395</v>
      </c>
      <c r="G15" s="1" t="s">
        <v>2396</v>
      </c>
      <c r="I15" t="s">
        <v>19</v>
      </c>
      <c r="M15" s="1" t="s">
        <v>2397</v>
      </c>
      <c r="O15" s="1" t="s">
        <v>2398</v>
      </c>
      <c r="Q15" t="s">
        <v>14</v>
      </c>
      <c r="U15" s="1" t="s">
        <v>2399</v>
      </c>
      <c r="W15" s="1" t="s">
        <v>2400</v>
      </c>
      <c r="Y15" t="s">
        <v>89</v>
      </c>
    </row>
    <row r="16" spans="1:27" ht="409.6" customHeight="1" x14ac:dyDescent="0.3">
      <c r="A16" s="1" t="s">
        <v>115</v>
      </c>
      <c r="C16" s="1" t="s">
        <v>2401</v>
      </c>
      <c r="E16" s="1" t="s">
        <v>2402</v>
      </c>
      <c r="G16" s="1" t="s">
        <v>2403</v>
      </c>
      <c r="I16" t="s">
        <v>89</v>
      </c>
      <c r="M16" s="1" t="s">
        <v>2404</v>
      </c>
      <c r="O16" s="1" t="s">
        <v>2405</v>
      </c>
      <c r="Q16" t="s">
        <v>11</v>
      </c>
      <c r="U16" s="1" t="s">
        <v>2406</v>
      </c>
      <c r="W16" s="1" t="s">
        <v>2407</v>
      </c>
      <c r="Y16" t="s">
        <v>11</v>
      </c>
    </row>
    <row r="17" spans="1:25" ht="409.6" customHeight="1" x14ac:dyDescent="0.3">
      <c r="A17" s="1" t="s">
        <v>123</v>
      </c>
      <c r="C17" s="1" t="s">
        <v>2408</v>
      </c>
      <c r="E17" s="1" t="s">
        <v>2409</v>
      </c>
      <c r="G17" s="1" t="s">
        <v>2410</v>
      </c>
      <c r="I17" t="s">
        <v>19</v>
      </c>
      <c r="M17" s="1" t="s">
        <v>2411</v>
      </c>
      <c r="O17" s="1" t="s">
        <v>2412</v>
      </c>
      <c r="Q17" t="s">
        <v>19</v>
      </c>
      <c r="U17" s="1" t="s">
        <v>2413</v>
      </c>
      <c r="W17" s="1" t="s">
        <v>2414</v>
      </c>
      <c r="Y17" t="s">
        <v>14</v>
      </c>
    </row>
    <row r="18" spans="1:25" ht="331.2" customHeight="1" x14ac:dyDescent="0.3">
      <c r="A18" s="1" t="s">
        <v>131</v>
      </c>
      <c r="C18" s="1" t="s">
        <v>2415</v>
      </c>
      <c r="E18" s="1" t="s">
        <v>2416</v>
      </c>
      <c r="G18" s="1" t="s">
        <v>2417</v>
      </c>
      <c r="I18" t="s">
        <v>54</v>
      </c>
      <c r="M18" s="1" t="s">
        <v>2418</v>
      </c>
      <c r="O18" s="1" t="s">
        <v>2419</v>
      </c>
      <c r="Q18" t="s">
        <v>7</v>
      </c>
      <c r="U18" s="1" t="s">
        <v>2420</v>
      </c>
      <c r="W18" s="1" t="s">
        <v>2421</v>
      </c>
      <c r="Y18" t="s">
        <v>89</v>
      </c>
    </row>
    <row r="19" spans="1:25" ht="409.6" customHeight="1" x14ac:dyDescent="0.3">
      <c r="A19" s="1" t="s">
        <v>140</v>
      </c>
      <c r="C19" s="1" t="s">
        <v>2422</v>
      </c>
      <c r="E19" s="1" t="s">
        <v>2423</v>
      </c>
      <c r="G19" s="1" t="s">
        <v>2424</v>
      </c>
      <c r="I19" t="s">
        <v>169</v>
      </c>
      <c r="M19" s="1" t="s">
        <v>2425</v>
      </c>
      <c r="O19" s="1" t="s">
        <v>2426</v>
      </c>
      <c r="Q19" t="s">
        <v>19</v>
      </c>
      <c r="U19" s="1" t="s">
        <v>2427</v>
      </c>
      <c r="W19" s="1" t="s">
        <v>2428</v>
      </c>
      <c r="Y19" t="s">
        <v>169</v>
      </c>
    </row>
  </sheetData>
  <dataValidations count="1">
    <dataValidation type="list" sqref="I2:I56 Q2:Q56 U2:U56 Y2:Y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9"/>
  <sheetViews>
    <sheetView zoomScale="103" zoomScaleNormal="70" workbookViewId="0">
      <pane ySplit="1" topLeftCell="A2" activePane="bottomLeft" state="frozen"/>
      <selection pane="bottomLeft" activeCell="Y22" sqref="Y22"/>
    </sheetView>
  </sheetViews>
  <sheetFormatPr defaultRowHeight="14.4" x14ac:dyDescent="0.3"/>
  <cols>
    <col min="3" max="3" width="21.6640625" bestFit="1" customWidth="1"/>
    <col min="5" max="5" width="47" customWidth="1"/>
    <col min="7" max="7" width="32.109375" bestFit="1" customWidth="1"/>
    <col min="9" max="9" width="15.6640625" bestFit="1" customWidth="1"/>
    <col min="13" max="13" width="47.88671875" customWidth="1"/>
    <col min="15" max="15" width="40.6640625" customWidth="1"/>
    <col min="17" max="17" width="24.88671875" bestFit="1" customWidth="1"/>
    <col min="19" max="19" width="19.6640625" bestFit="1" customWidth="1"/>
    <col min="21" max="21" width="50.44140625" customWidth="1"/>
    <col min="23" max="23" width="38.664062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28.95" customHeight="1" x14ac:dyDescent="0.3">
      <c r="A2" s="1" t="s">
        <v>0</v>
      </c>
      <c r="C2" s="1" t="s">
        <v>1</v>
      </c>
      <c r="I2" t="s">
        <v>2</v>
      </c>
      <c r="Q2" t="s">
        <v>2</v>
      </c>
      <c r="Y2" t="s">
        <v>2</v>
      </c>
    </row>
    <row r="3" spans="1:27" ht="409.6" customHeight="1" x14ac:dyDescent="0.3">
      <c r="A3" s="1" t="s">
        <v>3</v>
      </c>
      <c r="C3" s="1" t="s">
        <v>2429</v>
      </c>
      <c r="E3" s="1" t="s">
        <v>2430</v>
      </c>
      <c r="G3" s="1" t="s">
        <v>2431</v>
      </c>
      <c r="I3" t="s">
        <v>54</v>
      </c>
      <c r="M3" s="1" t="s">
        <v>2432</v>
      </c>
      <c r="O3" s="1" t="s">
        <v>2433</v>
      </c>
      <c r="Q3" t="s">
        <v>54</v>
      </c>
      <c r="U3" s="1" t="s">
        <v>2434</v>
      </c>
      <c r="W3" s="1" t="s">
        <v>2435</v>
      </c>
      <c r="Y3" t="s">
        <v>89</v>
      </c>
    </row>
    <row r="4" spans="1:27" ht="28.95" customHeight="1" x14ac:dyDescent="0.3">
      <c r="A4" s="1" t="s">
        <v>15</v>
      </c>
      <c r="C4" s="1" t="s">
        <v>1</v>
      </c>
      <c r="I4" t="s">
        <v>2</v>
      </c>
      <c r="Q4" t="s">
        <v>2</v>
      </c>
      <c r="Y4" t="s">
        <v>2</v>
      </c>
    </row>
    <row r="5" spans="1:27" ht="409.6" customHeight="1" x14ac:dyDescent="0.3">
      <c r="A5" s="1" t="s">
        <v>24</v>
      </c>
      <c r="C5" s="1" t="s">
        <v>2436</v>
      </c>
      <c r="E5" s="1" t="s">
        <v>2437</v>
      </c>
      <c r="G5" s="1" t="s">
        <v>2438</v>
      </c>
      <c r="I5" t="s">
        <v>7</v>
      </c>
      <c r="M5" s="1" t="s">
        <v>2439</v>
      </c>
      <c r="O5" s="1" t="s">
        <v>2440</v>
      </c>
      <c r="Q5" t="s">
        <v>19</v>
      </c>
      <c r="U5" s="1" t="s">
        <v>2441</v>
      </c>
      <c r="W5" s="1" t="s">
        <v>2442</v>
      </c>
      <c r="Y5" t="s">
        <v>14</v>
      </c>
    </row>
    <row r="6" spans="1:27" ht="28.95" customHeight="1" x14ac:dyDescent="0.3">
      <c r="A6" s="1" t="s">
        <v>32</v>
      </c>
      <c r="C6" s="1" t="s">
        <v>1</v>
      </c>
      <c r="I6" t="s">
        <v>2</v>
      </c>
      <c r="Q6" t="s">
        <v>2</v>
      </c>
      <c r="Y6" t="s">
        <v>2</v>
      </c>
    </row>
    <row r="7" spans="1:27" ht="28.95" customHeight="1" x14ac:dyDescent="0.3">
      <c r="A7" s="1" t="s">
        <v>40</v>
      </c>
      <c r="C7" s="1" t="s">
        <v>1</v>
      </c>
      <c r="I7" t="s">
        <v>2</v>
      </c>
      <c r="Q7" t="s">
        <v>2</v>
      </c>
      <c r="Y7" t="s">
        <v>2</v>
      </c>
    </row>
    <row r="8" spans="1:27" ht="28.95" customHeight="1" x14ac:dyDescent="0.3">
      <c r="A8" s="1" t="s">
        <v>48</v>
      </c>
      <c r="C8" s="1" t="s">
        <v>1</v>
      </c>
      <c r="I8" t="s">
        <v>2</v>
      </c>
      <c r="Q8" t="s">
        <v>2</v>
      </c>
      <c r="Y8" t="s">
        <v>2</v>
      </c>
    </row>
    <row r="9" spans="1:27" ht="28.95" customHeight="1" x14ac:dyDescent="0.3">
      <c r="A9" s="1" t="s">
        <v>57</v>
      </c>
      <c r="C9" s="1" t="s">
        <v>1</v>
      </c>
      <c r="I9" t="s">
        <v>2</v>
      </c>
      <c r="Q9" t="s">
        <v>2</v>
      </c>
      <c r="Y9" t="s">
        <v>2</v>
      </c>
    </row>
    <row r="10" spans="1:27" ht="409.6" customHeight="1" x14ac:dyDescent="0.3">
      <c r="A10" s="1" t="s">
        <v>65</v>
      </c>
      <c r="C10" s="1" t="s">
        <v>2443</v>
      </c>
      <c r="E10" s="1" t="s">
        <v>2444</v>
      </c>
      <c r="G10" s="1" t="s">
        <v>2445</v>
      </c>
      <c r="I10" t="s">
        <v>89</v>
      </c>
      <c r="M10" s="1" t="s">
        <v>2446</v>
      </c>
      <c r="O10" s="1" t="s">
        <v>2447</v>
      </c>
      <c r="Q10" t="s">
        <v>11</v>
      </c>
      <c r="U10" s="1" t="s">
        <v>2448</v>
      </c>
      <c r="W10" s="1" t="s">
        <v>2449</v>
      </c>
      <c r="Y10" t="s">
        <v>11</v>
      </c>
    </row>
    <row r="11" spans="1:27" ht="409.6" customHeight="1" x14ac:dyDescent="0.3">
      <c r="A11" s="1" t="s">
        <v>73</v>
      </c>
      <c r="C11" s="1" t="s">
        <v>2450</v>
      </c>
      <c r="E11" s="1" t="s">
        <v>2451</v>
      </c>
      <c r="G11" s="1" t="s">
        <v>2452</v>
      </c>
      <c r="I11" t="s">
        <v>11</v>
      </c>
      <c r="M11" s="1" t="s">
        <v>2453</v>
      </c>
      <c r="O11" s="1" t="s">
        <v>2454</v>
      </c>
      <c r="Q11" t="s">
        <v>11</v>
      </c>
      <c r="U11" s="1" t="s">
        <v>2455</v>
      </c>
      <c r="W11" s="1" t="s">
        <v>2456</v>
      </c>
      <c r="Y11" t="s">
        <v>19</v>
      </c>
    </row>
    <row r="12" spans="1:27" ht="409.6" customHeight="1" x14ac:dyDescent="0.3">
      <c r="A12" s="1" t="s">
        <v>81</v>
      </c>
      <c r="C12" s="1" t="s">
        <v>2457</v>
      </c>
      <c r="E12" s="1" t="s">
        <v>2458</v>
      </c>
      <c r="G12" s="1" t="s">
        <v>2459</v>
      </c>
      <c r="I12" t="s">
        <v>89</v>
      </c>
      <c r="M12" s="1" t="s">
        <v>2460</v>
      </c>
      <c r="O12" s="1" t="s">
        <v>2461</v>
      </c>
      <c r="Q12" t="s">
        <v>169</v>
      </c>
      <c r="U12" s="1" t="s">
        <v>2462</v>
      </c>
      <c r="W12" s="1" t="s">
        <v>2463</v>
      </c>
      <c r="Y12" t="s">
        <v>54</v>
      </c>
    </row>
    <row r="13" spans="1:27" ht="403.2" customHeight="1" x14ac:dyDescent="0.3">
      <c r="A13" s="1" t="s">
        <v>90</v>
      </c>
      <c r="C13" s="1" t="s">
        <v>2464</v>
      </c>
      <c r="E13" s="1" t="s">
        <v>2465</v>
      </c>
      <c r="G13" s="1" t="s">
        <v>2466</v>
      </c>
      <c r="I13" t="s">
        <v>11</v>
      </c>
      <c r="M13" s="1" t="s">
        <v>2467</v>
      </c>
      <c r="O13" s="1" t="s">
        <v>2468</v>
      </c>
      <c r="Q13" t="s">
        <v>11</v>
      </c>
      <c r="U13" s="1" t="s">
        <v>2469</v>
      </c>
      <c r="W13" s="1" t="s">
        <v>2470</v>
      </c>
      <c r="Y13" t="s">
        <v>7</v>
      </c>
    </row>
    <row r="14" spans="1:27" ht="28.95" customHeight="1" x14ac:dyDescent="0.3">
      <c r="A14" s="1" t="s">
        <v>98</v>
      </c>
      <c r="C14" s="1" t="s">
        <v>1</v>
      </c>
      <c r="I14" t="s">
        <v>2</v>
      </c>
      <c r="Q14" t="s">
        <v>2</v>
      </c>
      <c r="Y14" t="s">
        <v>2</v>
      </c>
    </row>
    <row r="15" spans="1:27" ht="409.6" customHeight="1" x14ac:dyDescent="0.3">
      <c r="A15" s="1" t="s">
        <v>107</v>
      </c>
      <c r="C15" s="1" t="s">
        <v>2471</v>
      </c>
      <c r="E15" s="1" t="s">
        <v>2472</v>
      </c>
      <c r="G15" s="1" t="s">
        <v>2473</v>
      </c>
      <c r="I15" t="s">
        <v>11</v>
      </c>
      <c r="M15" s="1" t="s">
        <v>2474</v>
      </c>
      <c r="O15" s="1" t="s">
        <v>2475</v>
      </c>
      <c r="Q15" t="s">
        <v>11</v>
      </c>
      <c r="U15" s="1" t="s">
        <v>2476</v>
      </c>
      <c r="W15" s="1" t="s">
        <v>2477</v>
      </c>
      <c r="Y15" t="s">
        <v>11</v>
      </c>
    </row>
    <row r="16" spans="1:27" ht="409.6" customHeight="1" x14ac:dyDescent="0.3">
      <c r="A16" s="1" t="s">
        <v>115</v>
      </c>
      <c r="C16" s="1" t="s">
        <v>2478</v>
      </c>
      <c r="E16" s="1" t="s">
        <v>2479</v>
      </c>
      <c r="G16" s="1" t="s">
        <v>2480</v>
      </c>
      <c r="I16" t="s">
        <v>11</v>
      </c>
      <c r="M16" s="1" t="s">
        <v>2481</v>
      </c>
      <c r="O16" s="1" t="s">
        <v>2482</v>
      </c>
      <c r="Q16" t="s">
        <v>14</v>
      </c>
      <c r="U16" s="1" t="s">
        <v>2483</v>
      </c>
      <c r="W16" s="1" t="s">
        <v>2484</v>
      </c>
      <c r="Y16" t="s">
        <v>11</v>
      </c>
    </row>
    <row r="17" spans="1:25" ht="36" customHeight="1" x14ac:dyDescent="0.3">
      <c r="A17" s="1" t="s">
        <v>123</v>
      </c>
      <c r="C17" s="1" t="s">
        <v>1</v>
      </c>
      <c r="E17" s="1"/>
      <c r="G17" s="1"/>
      <c r="I17" t="s">
        <v>2</v>
      </c>
      <c r="Q17" t="s">
        <v>2</v>
      </c>
      <c r="Y17" t="s">
        <v>2</v>
      </c>
    </row>
    <row r="18" spans="1:25" x14ac:dyDescent="0.3">
      <c r="A18" s="1" t="s">
        <v>131</v>
      </c>
      <c r="C18" s="1" t="s">
        <v>1</v>
      </c>
      <c r="I18" t="s">
        <v>2</v>
      </c>
      <c r="Q18" t="s">
        <v>2</v>
      </c>
      <c r="Y18" t="s">
        <v>2</v>
      </c>
    </row>
    <row r="19" spans="1:25" ht="409.6" customHeight="1" x14ac:dyDescent="0.3">
      <c r="A19" s="1" t="s">
        <v>140</v>
      </c>
      <c r="C19" s="1" t="s">
        <v>2485</v>
      </c>
      <c r="E19" s="1" t="s">
        <v>2486</v>
      </c>
      <c r="G19" s="3" t="s">
        <v>2487</v>
      </c>
      <c r="I19" t="s">
        <v>11</v>
      </c>
      <c r="M19" s="1" t="s">
        <v>2488</v>
      </c>
      <c r="O19" s="1" t="s">
        <v>2489</v>
      </c>
      <c r="Q19" t="s">
        <v>19</v>
      </c>
      <c r="U19" s="1" t="s">
        <v>2490</v>
      </c>
      <c r="W19" s="1" t="s">
        <v>2491</v>
      </c>
      <c r="Y19" t="s">
        <v>169</v>
      </c>
    </row>
  </sheetData>
  <dataValidations count="1">
    <dataValidation type="list" sqref="I2:I56 Q2:Q56 U2:U56 Y2:Y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56"/>
  <sheetViews>
    <sheetView topLeftCell="M1" workbookViewId="0">
      <pane ySplit="1" topLeftCell="A2" activePane="bottomLeft" state="frozen"/>
      <selection pane="bottomLeft" activeCell="M1" sqref="A1:XFD1"/>
    </sheetView>
  </sheetViews>
  <sheetFormatPr defaultRowHeight="14.4" x14ac:dyDescent="0.3"/>
  <cols>
    <col min="3" max="3" width="54.33203125" customWidth="1"/>
    <col min="5" max="5" width="40" customWidth="1"/>
    <col min="7" max="7" width="57.33203125" customWidth="1"/>
    <col min="13" max="13" width="45.109375" bestFit="1" customWidth="1"/>
    <col min="15" max="15" width="24.44140625" bestFit="1" customWidth="1"/>
    <col min="17" max="17" width="15.6640625" bestFit="1" customWidth="1"/>
    <col min="21" max="21" width="14.6640625" bestFit="1"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28.95" customHeight="1" x14ac:dyDescent="0.3">
      <c r="A2" s="1" t="s">
        <v>2492</v>
      </c>
      <c r="C2" s="1" t="s">
        <v>1</v>
      </c>
      <c r="I2" t="str">
        <f>'B1'!I2</f>
        <v>N/A</v>
      </c>
      <c r="Q2" t="str">
        <f>'B1'!Q2</f>
        <v>N/A</v>
      </c>
      <c r="U2">
        <f>'B1'!U2</f>
        <v>0</v>
      </c>
      <c r="Y2" t="str">
        <f>'B1'!Y2</f>
        <v>N/A</v>
      </c>
    </row>
    <row r="3" spans="1:27" ht="409.6" customHeight="1" x14ac:dyDescent="0.3">
      <c r="A3" s="1" t="s">
        <v>2493</v>
      </c>
      <c r="C3" s="1" t="s">
        <v>148</v>
      </c>
      <c r="E3" s="1" t="s">
        <v>149</v>
      </c>
      <c r="G3" s="1" t="s">
        <v>150</v>
      </c>
      <c r="I3" t="str">
        <f>'B2'!I2</f>
        <v>High Correct</v>
      </c>
      <c r="M3" s="1" t="s">
        <v>151</v>
      </c>
      <c r="O3" s="1" t="s">
        <v>152</v>
      </c>
      <c r="Q3" t="str">
        <f>'B2'!Q2</f>
        <v>High Correct</v>
      </c>
      <c r="U3" s="1" t="s">
        <v>153</v>
      </c>
      <c r="W3" s="1" t="s">
        <v>154</v>
      </c>
      <c r="Y3" t="str">
        <f>'B2'!Y2</f>
        <v>Medium Correct</v>
      </c>
    </row>
    <row r="4" spans="1:27" ht="409.6" customHeight="1" x14ac:dyDescent="0.3">
      <c r="A4" s="1" t="s">
        <v>2494</v>
      </c>
      <c r="C4" s="1" t="s">
        <v>275</v>
      </c>
      <c r="E4" s="1" t="s">
        <v>276</v>
      </c>
      <c r="G4" s="1" t="s">
        <v>277</v>
      </c>
      <c r="I4" t="str">
        <f>'B3'!I2</f>
        <v>High Correct</v>
      </c>
      <c r="M4" s="1" t="s">
        <v>278</v>
      </c>
      <c r="O4" s="1" t="s">
        <v>279</v>
      </c>
      <c r="Q4" t="str">
        <f>'B3'!Q2</f>
        <v>Medium Correct</v>
      </c>
      <c r="U4" s="1" t="s">
        <v>280</v>
      </c>
      <c r="W4" s="1" t="s">
        <v>281</v>
      </c>
      <c r="Y4" t="str">
        <f>'B3'!Y2</f>
        <v>High Correct</v>
      </c>
    </row>
    <row r="5" spans="1:27" ht="409.6" customHeight="1" x14ac:dyDescent="0.3">
      <c r="A5" s="1" t="s">
        <v>2495</v>
      </c>
      <c r="C5" s="1" t="s">
        <v>402</v>
      </c>
      <c r="E5" s="1" t="s">
        <v>403</v>
      </c>
      <c r="G5" s="1" t="s">
        <v>404</v>
      </c>
      <c r="I5" t="str">
        <f>'B4'!I2</f>
        <v>High Correct</v>
      </c>
      <c r="M5" s="1" t="s">
        <v>405</v>
      </c>
      <c r="O5" s="1" t="s">
        <v>406</v>
      </c>
      <c r="Q5" t="str">
        <f>'B4'!Q2</f>
        <v>Medium Correct</v>
      </c>
      <c r="U5" s="1" t="s">
        <v>407</v>
      </c>
      <c r="W5" s="1" t="s">
        <v>408</v>
      </c>
      <c r="Y5" t="str">
        <f>'B4'!Y2</f>
        <v>High Correct</v>
      </c>
    </row>
    <row r="6" spans="1:27" ht="409.6" customHeight="1" x14ac:dyDescent="0.3">
      <c r="A6" s="1" t="s">
        <v>2496</v>
      </c>
      <c r="C6" s="1" t="s">
        <v>529</v>
      </c>
      <c r="E6" s="1" t="s">
        <v>530</v>
      </c>
      <c r="G6" s="1" t="s">
        <v>531</v>
      </c>
      <c r="I6" t="str">
        <f>'B5'!I2</f>
        <v>Medium Maybe</v>
      </c>
      <c r="M6" s="1" t="s">
        <v>532</v>
      </c>
      <c r="O6" s="1" t="s">
        <v>533</v>
      </c>
      <c r="Q6" t="str">
        <f>'B5'!Q2</f>
        <v>High Correct</v>
      </c>
      <c r="U6" s="1" t="s">
        <v>534</v>
      </c>
      <c r="W6" s="1" t="s">
        <v>535</v>
      </c>
      <c r="Y6" t="str">
        <f>'B5'!Y2</f>
        <v>High Correct</v>
      </c>
    </row>
    <row r="7" spans="1:27" ht="409.6" customHeight="1" x14ac:dyDescent="0.3">
      <c r="A7" s="1" t="s">
        <v>2497</v>
      </c>
      <c r="C7" s="1" t="s">
        <v>647</v>
      </c>
      <c r="E7" s="1" t="s">
        <v>648</v>
      </c>
      <c r="G7" s="1" t="s">
        <v>649</v>
      </c>
      <c r="I7" t="str">
        <f>'B6'!I2</f>
        <v>High Correct</v>
      </c>
      <c r="M7" s="1" t="s">
        <v>650</v>
      </c>
      <c r="O7" s="1" t="s">
        <v>651</v>
      </c>
      <c r="Q7" t="str">
        <f>'B6'!Q2</f>
        <v>High Maybe</v>
      </c>
      <c r="U7" s="1" t="s">
        <v>652</v>
      </c>
      <c r="W7" s="1" t="s">
        <v>653</v>
      </c>
      <c r="Y7" t="str">
        <f>'B6'!Y2</f>
        <v>High Correct</v>
      </c>
    </row>
    <row r="8" spans="1:27" ht="409.6" customHeight="1" x14ac:dyDescent="0.3">
      <c r="A8" s="1" t="s">
        <v>2498</v>
      </c>
      <c r="C8" s="1" t="s">
        <v>773</v>
      </c>
      <c r="E8" s="1" t="s">
        <v>774</v>
      </c>
      <c r="G8" s="1" t="s">
        <v>775</v>
      </c>
      <c r="I8" t="str">
        <f>'B7'!I2</f>
        <v>High Maybe</v>
      </c>
      <c r="M8" s="1" t="s">
        <v>776</v>
      </c>
      <c r="O8" s="1" t="s">
        <v>777</v>
      </c>
      <c r="Q8" t="str">
        <f>'B7'!Q2</f>
        <v>High Correct</v>
      </c>
      <c r="U8" s="1" t="s">
        <v>778</v>
      </c>
      <c r="W8" s="1" t="s">
        <v>779</v>
      </c>
      <c r="Y8" t="str">
        <f>'B7'!Y2</f>
        <v>Low Incorrect</v>
      </c>
    </row>
    <row r="9" spans="1:27" ht="409.6" customHeight="1" x14ac:dyDescent="0.3">
      <c r="A9" s="1" t="s">
        <v>2499</v>
      </c>
      <c r="C9" s="1" t="s">
        <v>900</v>
      </c>
      <c r="E9" s="1" t="s">
        <v>901</v>
      </c>
      <c r="G9" s="1" t="s">
        <v>902</v>
      </c>
      <c r="I9" t="str">
        <f>'B8'!I2</f>
        <v>High Correct</v>
      </c>
      <c r="M9" s="1" t="s">
        <v>903</v>
      </c>
      <c r="O9" s="1" t="s">
        <v>904</v>
      </c>
      <c r="Q9" t="str">
        <f>'B8'!Q2</f>
        <v>High Correct</v>
      </c>
      <c r="U9" s="1" t="s">
        <v>905</v>
      </c>
      <c r="W9" s="1" t="s">
        <v>906</v>
      </c>
      <c r="Y9" t="str">
        <f>'B8'!Y2</f>
        <v>High Correct</v>
      </c>
    </row>
    <row r="10" spans="1:27" ht="409.6" customHeight="1" x14ac:dyDescent="0.3">
      <c r="A10" s="1" t="s">
        <v>2500</v>
      </c>
      <c r="C10" s="1" t="s">
        <v>1019</v>
      </c>
      <c r="E10" s="1" t="s">
        <v>1020</v>
      </c>
      <c r="G10" s="1" t="s">
        <v>1021</v>
      </c>
      <c r="I10" t="str">
        <f>'B9'!I2</f>
        <v>High Correct</v>
      </c>
      <c r="M10" s="1" t="s">
        <v>1022</v>
      </c>
      <c r="O10" s="1" t="s">
        <v>1023</v>
      </c>
      <c r="Q10" t="str">
        <f>'B9'!Q2</f>
        <v>High Correct</v>
      </c>
      <c r="U10" s="1" t="s">
        <v>1024</v>
      </c>
      <c r="W10" s="1" t="s">
        <v>1025</v>
      </c>
      <c r="Y10" t="str">
        <f>'B9'!Y2</f>
        <v>High Correct</v>
      </c>
    </row>
    <row r="11" spans="1:27" ht="409.6" customHeight="1" x14ac:dyDescent="0.3">
      <c r="A11" s="1" t="s">
        <v>2501</v>
      </c>
      <c r="C11" s="1" t="s">
        <v>1138</v>
      </c>
      <c r="E11" s="1" t="s">
        <v>1139</v>
      </c>
      <c r="G11" s="1" t="s">
        <v>1140</v>
      </c>
      <c r="I11" t="str">
        <f>'B10'!I2</f>
        <v>High Correct</v>
      </c>
      <c r="M11" s="1" t="s">
        <v>1141</v>
      </c>
      <c r="O11" s="1" t="s">
        <v>1142</v>
      </c>
      <c r="Q11" t="str">
        <f>'B10'!Q2</f>
        <v>Low Correct</v>
      </c>
      <c r="U11" s="1" t="s">
        <v>1143</v>
      </c>
      <c r="W11" s="1" t="s">
        <v>1144</v>
      </c>
      <c r="Y11" t="str">
        <f>'B10'!Y2</f>
        <v>High Correct</v>
      </c>
    </row>
    <row r="12" spans="1:27" x14ac:dyDescent="0.3">
      <c r="I12" t="e">
        <f>[2]B11!I2</f>
        <v>#REF!</v>
      </c>
      <c r="Q12" t="e">
        <f>[2]B11!Q2</f>
        <v>#REF!</v>
      </c>
      <c r="U12" t="e">
        <f>[2]B11!U2</f>
        <v>#REF!</v>
      </c>
      <c r="Y12" t="e">
        <f>[2]B11!Y2</f>
        <v>#REF!</v>
      </c>
    </row>
    <row r="13" spans="1:27" x14ac:dyDescent="0.3">
      <c r="I13" t="e">
        <f>[3]B12!I2</f>
        <v>#REF!</v>
      </c>
      <c r="Q13" t="e">
        <f>[3]B12!Q2</f>
        <v>#REF!</v>
      </c>
      <c r="U13" t="e">
        <f>[3]B12!U2</f>
        <v>#REF!</v>
      </c>
      <c r="Y13" t="e">
        <f>[3]B12!Y2</f>
        <v>#REF!</v>
      </c>
    </row>
    <row r="14" spans="1:27" x14ac:dyDescent="0.3">
      <c r="I14" t="e">
        <f>[4]B13!I2</f>
        <v>#REF!</v>
      </c>
      <c r="Q14" t="e">
        <f>[4]B13!Q2</f>
        <v>#REF!</v>
      </c>
      <c r="U14" t="e">
        <f>[4]B13!U2</f>
        <v>#REF!</v>
      </c>
      <c r="Y14" t="e">
        <f>[4]B13!Y2</f>
        <v>#REF!</v>
      </c>
    </row>
    <row r="15" spans="1:27" x14ac:dyDescent="0.3">
      <c r="I15" t="e">
        <f>[5]B14!I2</f>
        <v>#REF!</v>
      </c>
      <c r="Q15" t="e">
        <f>[5]B14!Q2</f>
        <v>#REF!</v>
      </c>
      <c r="U15" t="e">
        <f>[5]B14!U2</f>
        <v>#REF!</v>
      </c>
      <c r="Y15" t="e">
        <f>[5]B14!Y2</f>
        <v>#REF!</v>
      </c>
    </row>
    <row r="16" spans="1:27" x14ac:dyDescent="0.3">
      <c r="I16" t="e">
        <f>[6]B15!I2</f>
        <v>#REF!</v>
      </c>
      <c r="Q16" t="e">
        <f>[6]B15!Q2</f>
        <v>#REF!</v>
      </c>
      <c r="U16" t="e">
        <f>[6]B15!U2</f>
        <v>#REF!</v>
      </c>
      <c r="Y16" t="e">
        <f>[6]B15!Y2</f>
        <v>#REF!</v>
      </c>
    </row>
    <row r="17" spans="9:25" x14ac:dyDescent="0.3">
      <c r="I17" t="e">
        <f>[7]B16!I2</f>
        <v>#REF!</v>
      </c>
      <c r="Q17" t="e">
        <f>[7]B16!Q2</f>
        <v>#REF!</v>
      </c>
      <c r="U17" t="e">
        <f>[7]B16!U2</f>
        <v>#REF!</v>
      </c>
      <c r="Y17" t="e">
        <f>[7]B16!Y2</f>
        <v>#REF!</v>
      </c>
    </row>
    <row r="18" spans="9:25" x14ac:dyDescent="0.3">
      <c r="I18" t="e">
        <f>[8]B17!I2</f>
        <v>#REF!</v>
      </c>
      <c r="Q18" t="e">
        <f>[8]B17!Q2</f>
        <v>#REF!</v>
      </c>
      <c r="U18" t="e">
        <f>[8]B17!U2</f>
        <v>#REF!</v>
      </c>
      <c r="Y18" t="e">
        <f>[8]B17!Y2</f>
        <v>#REF!</v>
      </c>
    </row>
    <row r="19" spans="9:25" x14ac:dyDescent="0.3">
      <c r="I19" t="e">
        <f>[9]B18!I2</f>
        <v>#REF!</v>
      </c>
      <c r="Q19" t="e">
        <f>[9]B18!Q2</f>
        <v>#REF!</v>
      </c>
      <c r="U19" t="e">
        <f>[9]B18!U2</f>
        <v>#REF!</v>
      </c>
      <c r="Y19" t="e">
        <f>[9]B18!Y2</f>
        <v>#REF!</v>
      </c>
    </row>
    <row r="20" spans="9:25" x14ac:dyDescent="0.3">
      <c r="I20" t="e">
        <f>[10]B19!I2</f>
        <v>#REF!</v>
      </c>
      <c r="Q20" t="e">
        <f>[10]B19!Q2</f>
        <v>#REF!</v>
      </c>
      <c r="U20" t="e">
        <f>[10]B19!U2</f>
        <v>#REF!</v>
      </c>
      <c r="Y20" t="e">
        <f>[10]B19!Y2</f>
        <v>#REF!</v>
      </c>
    </row>
    <row r="21" spans="9:25" x14ac:dyDescent="0.3">
      <c r="I21" t="e">
        <f>[11]B20!I2</f>
        <v>#REF!</v>
      </c>
      <c r="Q21" t="e">
        <f>[11]B20!Q2</f>
        <v>#REF!</v>
      </c>
      <c r="U21" t="e">
        <f>[11]B20!U2</f>
        <v>#REF!</v>
      </c>
      <c r="Y21" t="e">
        <f>[11]B20!Y2</f>
        <v>#REF!</v>
      </c>
    </row>
    <row r="22" spans="9:25" x14ac:dyDescent="0.3">
      <c r="I22" t="e">
        <f>[12]B21!I2</f>
        <v>#REF!</v>
      </c>
      <c r="Q22" t="e">
        <f>[12]B21!Q2</f>
        <v>#REF!</v>
      </c>
      <c r="U22" t="e">
        <f>[12]B21!U2</f>
        <v>#REF!</v>
      </c>
      <c r="Y22" t="e">
        <f>[12]B21!Y2</f>
        <v>#REF!</v>
      </c>
    </row>
    <row r="23" spans="9:25" x14ac:dyDescent="0.3">
      <c r="I23" t="e">
        <f>[13]B22!I2</f>
        <v>#REF!</v>
      </c>
      <c r="Q23" t="e">
        <f>[13]B22!Q2</f>
        <v>#REF!</v>
      </c>
      <c r="U23" t="e">
        <f>[13]B22!U2</f>
        <v>#REF!</v>
      </c>
      <c r="Y23" t="e">
        <f>[13]B22!Y2</f>
        <v>#REF!</v>
      </c>
    </row>
    <row r="24" spans="9:25" x14ac:dyDescent="0.3">
      <c r="I24" t="e">
        <f>[14]B23!I2</f>
        <v>#REF!</v>
      </c>
      <c r="Q24" t="e">
        <f>[14]B23!Q2</f>
        <v>#REF!</v>
      </c>
      <c r="U24" t="e">
        <f>[14]B23!U2</f>
        <v>#REF!</v>
      </c>
      <c r="Y24" t="e">
        <f>[14]B23!Y2</f>
        <v>#REF!</v>
      </c>
    </row>
    <row r="25" spans="9:25" x14ac:dyDescent="0.3">
      <c r="I25" t="e">
        <f>[15]B24!I2</f>
        <v>#REF!</v>
      </c>
      <c r="Q25" t="e">
        <f>[15]B24!Q2</f>
        <v>#REF!</v>
      </c>
      <c r="U25" t="e">
        <f>[15]B24!U2</f>
        <v>#REF!</v>
      </c>
      <c r="Y25" t="e">
        <f>[15]B24!Y2</f>
        <v>#REF!</v>
      </c>
    </row>
    <row r="26" spans="9:25" x14ac:dyDescent="0.3">
      <c r="I26" t="e">
        <f>[16]B25!I2</f>
        <v>#REF!</v>
      </c>
      <c r="Q26" t="e">
        <f>[16]B25!Q2</f>
        <v>#REF!</v>
      </c>
      <c r="U26" t="e">
        <f>[16]B25!U2</f>
        <v>#REF!</v>
      </c>
      <c r="Y26" t="e">
        <f>[16]B25!Y2</f>
        <v>#REF!</v>
      </c>
    </row>
    <row r="27" spans="9:25" x14ac:dyDescent="0.3">
      <c r="I27" t="e">
        <f>[17]B26!I2</f>
        <v>#REF!</v>
      </c>
      <c r="Q27" t="e">
        <f>[17]B26!Q2</f>
        <v>#REF!</v>
      </c>
      <c r="U27" t="e">
        <f>[17]B26!U2</f>
        <v>#REF!</v>
      </c>
      <c r="Y27" t="e">
        <f>[17]B26!Y2</f>
        <v>#REF!</v>
      </c>
    </row>
    <row r="28" spans="9:25" x14ac:dyDescent="0.3">
      <c r="I28" t="e">
        <f>[18]B27!I2</f>
        <v>#REF!</v>
      </c>
      <c r="Q28" t="e">
        <f>[18]B27!Q2</f>
        <v>#REF!</v>
      </c>
      <c r="U28" t="e">
        <f>[18]B27!U2</f>
        <v>#REF!</v>
      </c>
      <c r="Y28" t="e">
        <f>[18]B27!Y2</f>
        <v>#REF!</v>
      </c>
    </row>
    <row r="29" spans="9:25" x14ac:dyDescent="0.3">
      <c r="I29" t="e">
        <f>[19]B28!I2</f>
        <v>#REF!</v>
      </c>
      <c r="Q29" t="e">
        <f>[19]B28!Q2</f>
        <v>#REF!</v>
      </c>
      <c r="U29" t="e">
        <f>[19]B28!U2</f>
        <v>#REF!</v>
      </c>
      <c r="Y29" t="e">
        <f>[19]B28!Y2</f>
        <v>#REF!</v>
      </c>
    </row>
    <row r="30" spans="9:25" x14ac:dyDescent="0.3">
      <c r="I30" t="e">
        <f>[20]B29!I2</f>
        <v>#REF!</v>
      </c>
      <c r="Q30" t="e">
        <f>[20]B29!Q2</f>
        <v>#REF!</v>
      </c>
      <c r="U30" t="e">
        <f>[20]B29!U2</f>
        <v>#REF!</v>
      </c>
      <c r="Y30" t="e">
        <f>[20]B29!Y2</f>
        <v>#REF!</v>
      </c>
    </row>
    <row r="31" spans="9:25" x14ac:dyDescent="0.3">
      <c r="I31" t="e">
        <f>[21]B30!I2</f>
        <v>#REF!</v>
      </c>
      <c r="Q31" t="e">
        <f>[21]B30!Q2</f>
        <v>#REF!</v>
      </c>
      <c r="U31" t="e">
        <f>[21]B30!U2</f>
        <v>#REF!</v>
      </c>
      <c r="Y31" t="e">
        <f>[21]B30!Y2</f>
        <v>#REF!</v>
      </c>
    </row>
    <row r="32" spans="9:25" x14ac:dyDescent="0.3">
      <c r="I32" t="e">
        <f>[22]B31!I2</f>
        <v>#REF!</v>
      </c>
      <c r="Q32" t="e">
        <f>[22]B31!Q2</f>
        <v>#REF!</v>
      </c>
      <c r="U32" t="e">
        <f>[22]B31!U2</f>
        <v>#REF!</v>
      </c>
      <c r="Y32" t="e">
        <f>[22]B31!Y2</f>
        <v>#REF!</v>
      </c>
    </row>
    <row r="33" spans="1:25" x14ac:dyDescent="0.3">
      <c r="I33" t="e">
        <f>[23]B32!I2</f>
        <v>#REF!</v>
      </c>
      <c r="Q33" t="e">
        <f>[23]B32!Q2</f>
        <v>#REF!</v>
      </c>
      <c r="U33" t="e">
        <f>[23]B32!U2</f>
        <v>#REF!</v>
      </c>
      <c r="Y33" t="e">
        <f>[23]B32!Y2</f>
        <v>#REF!</v>
      </c>
    </row>
    <row r="34" spans="1:25" x14ac:dyDescent="0.3">
      <c r="I34" t="e">
        <f>[24]B33!I2</f>
        <v>#REF!</v>
      </c>
      <c r="Q34" t="e">
        <f>[24]B33!Q2</f>
        <v>#REF!</v>
      </c>
      <c r="U34" t="e">
        <f>[24]B33!U2</f>
        <v>#REF!</v>
      </c>
      <c r="Y34" t="e">
        <f>[24]B33!Y2</f>
        <v>#REF!</v>
      </c>
    </row>
    <row r="35" spans="1:25" x14ac:dyDescent="0.3">
      <c r="I35" t="e">
        <f>[25]B34!I2</f>
        <v>#REF!</v>
      </c>
      <c r="Q35" t="e">
        <f>[25]B34!Q2</f>
        <v>#REF!</v>
      </c>
      <c r="U35" t="e">
        <f>[25]B34!U2</f>
        <v>#REF!</v>
      </c>
      <c r="Y35" t="e">
        <f>[25]B34!Y2</f>
        <v>#REF!</v>
      </c>
    </row>
    <row r="36" spans="1:25" x14ac:dyDescent="0.3">
      <c r="I36" t="e">
        <f>[26]B35!I2</f>
        <v>#REF!</v>
      </c>
      <c r="Q36" t="e">
        <f>[26]B35!Q2</f>
        <v>#REF!</v>
      </c>
      <c r="U36" t="e">
        <f>[26]B35!U2</f>
        <v>#REF!</v>
      </c>
      <c r="Y36" t="e">
        <f>[26]B35!Y2</f>
        <v>#REF!</v>
      </c>
    </row>
    <row r="37" spans="1:25" x14ac:dyDescent="0.3">
      <c r="I37" t="e">
        <f>[27]B36!I2</f>
        <v>#REF!</v>
      </c>
      <c r="Q37" t="e">
        <f>[27]B36!Q2</f>
        <v>#REF!</v>
      </c>
      <c r="U37" t="e">
        <f>[27]B36!U2</f>
        <v>#REF!</v>
      </c>
      <c r="Y37" t="e">
        <f>[27]B36!Y2</f>
        <v>#REF!</v>
      </c>
    </row>
    <row r="38" spans="1:25" x14ac:dyDescent="0.3">
      <c r="I38" t="e">
        <f>[28]B37!I2</f>
        <v>#REF!</v>
      </c>
      <c r="Q38" t="e">
        <f>[28]B37!Q2</f>
        <v>#REF!</v>
      </c>
      <c r="U38" t="e">
        <f>[28]B37!U2</f>
        <v>#REF!</v>
      </c>
      <c r="Y38" t="e">
        <f>[28]B37!Y2</f>
        <v>#REF!</v>
      </c>
    </row>
    <row r="39" spans="1:25" x14ac:dyDescent="0.3">
      <c r="I39" t="e">
        <f>[29]B38!I2</f>
        <v>#REF!</v>
      </c>
      <c r="Q39" t="e">
        <f>[29]B38!Q2</f>
        <v>#REF!</v>
      </c>
      <c r="U39" t="e">
        <f>[29]B38!U2</f>
        <v>#REF!</v>
      </c>
      <c r="Y39" t="e">
        <f>[29]B38!Y2</f>
        <v>#REF!</v>
      </c>
    </row>
    <row r="40" spans="1:25" x14ac:dyDescent="0.3">
      <c r="I40" t="e">
        <f>[30]B39!I2</f>
        <v>#REF!</v>
      </c>
      <c r="Q40" t="e">
        <f>[30]B39!Q2</f>
        <v>#REF!</v>
      </c>
      <c r="U40" t="e">
        <f>[30]B39!U2</f>
        <v>#REF!</v>
      </c>
      <c r="Y40" t="e">
        <f>[30]B39!Y2</f>
        <v>#REF!</v>
      </c>
    </row>
    <row r="41" spans="1:25" x14ac:dyDescent="0.3">
      <c r="I41" t="e">
        <f>[31]B40!I2</f>
        <v>#REF!</v>
      </c>
      <c r="Q41" t="e">
        <f>[31]B40!Q2</f>
        <v>#REF!</v>
      </c>
      <c r="U41" t="e">
        <f>[31]B40!U2</f>
        <v>#REF!</v>
      </c>
      <c r="Y41" t="e">
        <f>[31]B40!Y2</f>
        <v>#REF!</v>
      </c>
    </row>
    <row r="42" spans="1:25" x14ac:dyDescent="0.3">
      <c r="I42" t="e">
        <f>[32]B41!I2</f>
        <v>#REF!</v>
      </c>
      <c r="Q42" t="e">
        <f>[32]B41!Q2</f>
        <v>#REF!</v>
      </c>
      <c r="U42" t="e">
        <f>[32]B41!U2</f>
        <v>#REF!</v>
      </c>
      <c r="Y42" t="e">
        <f>[32]B41!Y2</f>
        <v>#REF!</v>
      </c>
    </row>
    <row r="43" spans="1:25" x14ac:dyDescent="0.3">
      <c r="I43" t="e">
        <f>[33]B42!I2</f>
        <v>#REF!</v>
      </c>
      <c r="Q43" t="e">
        <f>[33]B42!Q2</f>
        <v>#REF!</v>
      </c>
      <c r="U43" t="e">
        <f>[33]B42!U2</f>
        <v>#REF!</v>
      </c>
      <c r="Y43" t="e">
        <f>[33]B42!Y2</f>
        <v>#REF!</v>
      </c>
    </row>
    <row r="44" spans="1:25" x14ac:dyDescent="0.3">
      <c r="I44" t="e">
        <f>[34]B43!I2</f>
        <v>#REF!</v>
      </c>
      <c r="Q44" t="e">
        <f>[34]B43!Q2</f>
        <v>#REF!</v>
      </c>
      <c r="U44" t="e">
        <f>[34]B43!U2</f>
        <v>#REF!</v>
      </c>
      <c r="Y44" t="e">
        <f>[34]B43!Y2</f>
        <v>#REF!</v>
      </c>
    </row>
    <row r="45" spans="1:25" x14ac:dyDescent="0.3">
      <c r="I45" t="e">
        <f>[35]B44!I2</f>
        <v>#REF!</v>
      </c>
      <c r="Q45" t="e">
        <f>[35]B44!Q2</f>
        <v>#REF!</v>
      </c>
      <c r="U45" t="e">
        <f>[35]B44!U2</f>
        <v>#REF!</v>
      </c>
      <c r="Y45" t="e">
        <f>[35]B44!Y2</f>
        <v>#REF!</v>
      </c>
    </row>
    <row r="46" spans="1:25" ht="409.6" customHeight="1" x14ac:dyDescent="0.3">
      <c r="A46" s="1" t="s">
        <v>2502</v>
      </c>
      <c r="C46" s="1" t="s">
        <v>1264</v>
      </c>
      <c r="E46" s="1" t="s">
        <v>1265</v>
      </c>
      <c r="G46" s="1" t="s">
        <v>1266</v>
      </c>
      <c r="I46" t="str">
        <f>'B45'!I2</f>
        <v>High Correct</v>
      </c>
      <c r="M46" s="1" t="s">
        <v>1267</v>
      </c>
      <c r="O46" s="1" t="s">
        <v>1268</v>
      </c>
      <c r="Q46" t="str">
        <f>'B45'!Q2</f>
        <v>High Correct</v>
      </c>
      <c r="U46" s="1" t="s">
        <v>1269</v>
      </c>
      <c r="W46" s="1" t="s">
        <v>1270</v>
      </c>
      <c r="Y46" t="str">
        <f>'B45'!Y2</f>
        <v>High Maybe</v>
      </c>
    </row>
    <row r="47" spans="1:25" ht="409.6" customHeight="1" x14ac:dyDescent="0.3">
      <c r="A47" s="1" t="s">
        <v>2503</v>
      </c>
      <c r="C47" s="1" t="s">
        <v>1384</v>
      </c>
      <c r="E47" s="1" t="s">
        <v>1385</v>
      </c>
      <c r="G47" s="1" t="s">
        <v>1386</v>
      </c>
      <c r="I47" t="str">
        <f>'B46'!I2</f>
        <v>Medium Correct</v>
      </c>
      <c r="M47" s="1" t="s">
        <v>1387</v>
      </c>
      <c r="O47" s="1" t="s">
        <v>1388</v>
      </c>
      <c r="Q47" t="str">
        <f>'B46'!Q2</f>
        <v>High Correct</v>
      </c>
      <c r="U47" s="1" t="s">
        <v>1389</v>
      </c>
      <c r="W47" s="1" t="s">
        <v>1390</v>
      </c>
      <c r="Y47" t="str">
        <f>'B46'!Y2</f>
        <v>High Correct</v>
      </c>
    </row>
    <row r="48" spans="1:25" ht="409.6" customHeight="1" x14ac:dyDescent="0.3">
      <c r="A48" s="1" t="s">
        <v>2504</v>
      </c>
      <c r="C48" s="1" t="s">
        <v>1497</v>
      </c>
      <c r="E48" s="1" t="s">
        <v>1498</v>
      </c>
      <c r="G48" s="1" t="s">
        <v>1499</v>
      </c>
      <c r="I48" t="str">
        <f>'B47'!I2</f>
        <v>High Correct</v>
      </c>
      <c r="M48" s="1" t="s">
        <v>1500</v>
      </c>
      <c r="O48" s="1" t="s">
        <v>1501</v>
      </c>
      <c r="Q48" t="str">
        <f>'B47'!Q2</f>
        <v>High Correct</v>
      </c>
      <c r="U48" s="1" t="s">
        <v>1502</v>
      </c>
      <c r="W48" s="1" t="s">
        <v>1503</v>
      </c>
      <c r="Y48" t="str">
        <f>'B47'!Y2</f>
        <v>High Correct</v>
      </c>
    </row>
    <row r="49" spans="1:25" ht="409.6" customHeight="1" x14ac:dyDescent="0.3">
      <c r="A49" s="1" t="s">
        <v>2505</v>
      </c>
      <c r="C49" s="1" t="s">
        <v>1616</v>
      </c>
      <c r="E49" s="1" t="s">
        <v>1617</v>
      </c>
      <c r="G49" s="1" t="s">
        <v>1618</v>
      </c>
      <c r="I49" t="str">
        <f>'B48'!I2</f>
        <v>High Correct</v>
      </c>
      <c r="M49" s="1" t="s">
        <v>1619</v>
      </c>
      <c r="O49" s="1" t="s">
        <v>1620</v>
      </c>
      <c r="Q49" t="str">
        <f>'B48'!Q2</f>
        <v>High Correct</v>
      </c>
      <c r="U49" s="1" t="s">
        <v>1621</v>
      </c>
      <c r="W49" s="1" t="s">
        <v>1622</v>
      </c>
      <c r="Y49" t="str">
        <f>'B48'!Y2</f>
        <v>Medium Correct</v>
      </c>
    </row>
    <row r="50" spans="1:25" ht="409.6" customHeight="1" x14ac:dyDescent="0.3">
      <c r="A50" s="1" t="s">
        <v>2506</v>
      </c>
      <c r="C50" s="1" t="s">
        <v>1735</v>
      </c>
      <c r="E50" s="1" t="s">
        <v>1736</v>
      </c>
      <c r="G50" s="1" t="s">
        <v>1737</v>
      </c>
      <c r="I50" t="str">
        <f>'B49'!I2</f>
        <v>High Correct</v>
      </c>
      <c r="M50" s="1" t="s">
        <v>1738</v>
      </c>
      <c r="O50" s="1" t="s">
        <v>1739</v>
      </c>
      <c r="Q50" t="str">
        <f>'B49'!Q2</f>
        <v>High Correct</v>
      </c>
      <c r="U50" s="1" t="s">
        <v>1740</v>
      </c>
      <c r="W50" s="1" t="s">
        <v>1741</v>
      </c>
      <c r="Y50" t="str">
        <f>'B49'!Y2</f>
        <v>High Correct</v>
      </c>
    </row>
    <row r="51" spans="1:25" ht="409.6" customHeight="1" x14ac:dyDescent="0.3">
      <c r="A51" s="1" t="s">
        <v>2507</v>
      </c>
      <c r="C51" s="1" t="s">
        <v>1854</v>
      </c>
      <c r="E51" s="1" t="s">
        <v>1855</v>
      </c>
      <c r="G51" s="1" t="s">
        <v>1856</v>
      </c>
      <c r="I51" t="str">
        <f>'B50'!I2</f>
        <v>High Correct</v>
      </c>
      <c r="M51" s="1" t="s">
        <v>1857</v>
      </c>
      <c r="O51" s="1" t="s">
        <v>1858</v>
      </c>
      <c r="Q51" t="str">
        <f>'B50'!Q2</f>
        <v>High Correct</v>
      </c>
      <c r="U51" s="1" t="s">
        <v>1859</v>
      </c>
      <c r="W51" s="1" t="s">
        <v>1860</v>
      </c>
      <c r="Y51" t="str">
        <f>'B50'!Y2</f>
        <v>High Correct</v>
      </c>
    </row>
    <row r="52" spans="1:25" ht="28.95" customHeight="1" x14ac:dyDescent="0.3">
      <c r="A52" s="1" t="s">
        <v>2508</v>
      </c>
      <c r="C52" s="1" t="s">
        <v>1</v>
      </c>
      <c r="I52" t="str">
        <f>'B51'!I2</f>
        <v>N/A</v>
      </c>
      <c r="Q52" t="str">
        <f>'B51'!Q2</f>
        <v>N/A</v>
      </c>
      <c r="U52">
        <f>'B51'!U2</f>
        <v>0</v>
      </c>
      <c r="Y52" t="str">
        <f>'B51'!Y2</f>
        <v>N/A</v>
      </c>
    </row>
    <row r="53" spans="1:25" ht="409.6" customHeight="1" x14ac:dyDescent="0.3">
      <c r="A53" s="1" t="s">
        <v>2509</v>
      </c>
      <c r="C53" s="1" t="s">
        <v>2057</v>
      </c>
      <c r="E53" s="1" t="s">
        <v>2058</v>
      </c>
      <c r="G53" s="1" t="s">
        <v>2059</v>
      </c>
      <c r="I53" t="str">
        <f>'B52'!I2</f>
        <v>Low Correct</v>
      </c>
      <c r="M53" s="1" t="s">
        <v>2060</v>
      </c>
      <c r="O53" s="1" t="s">
        <v>2061</v>
      </c>
      <c r="Q53" t="str">
        <f>'B52'!Q2</f>
        <v>Medium Incorrect</v>
      </c>
      <c r="U53" s="1" t="s">
        <v>2062</v>
      </c>
      <c r="W53" s="1" t="s">
        <v>2063</v>
      </c>
      <c r="Y53" t="str">
        <f>'B52'!Y2</f>
        <v>High Maybe</v>
      </c>
    </row>
    <row r="54" spans="1:25" ht="409.6" customHeight="1" x14ac:dyDescent="0.3">
      <c r="A54" s="1" t="s">
        <v>2510</v>
      </c>
      <c r="C54" s="1" t="s">
        <v>2184</v>
      </c>
      <c r="E54" s="1" t="s">
        <v>2185</v>
      </c>
      <c r="G54" s="1" t="s">
        <v>2186</v>
      </c>
      <c r="I54" t="str">
        <f>'B53'!I2</f>
        <v>High Correct</v>
      </c>
      <c r="M54" s="1" t="s">
        <v>2187</v>
      </c>
      <c r="O54" s="1" t="s">
        <v>2188</v>
      </c>
      <c r="Q54" t="str">
        <f>'B53'!Q2</f>
        <v>Medium Incorrect</v>
      </c>
      <c r="U54" s="1" t="s">
        <v>2189</v>
      </c>
      <c r="W54" s="1" t="s">
        <v>2190</v>
      </c>
      <c r="Y54" t="str">
        <f>'B53'!Y2</f>
        <v>Medium Correct</v>
      </c>
    </row>
    <row r="55" spans="1:25" ht="409.6" customHeight="1" x14ac:dyDescent="0.3">
      <c r="A55" s="1" t="s">
        <v>2511</v>
      </c>
      <c r="C55" s="1" t="s">
        <v>2310</v>
      </c>
      <c r="E55" s="1" t="s">
        <v>2311</v>
      </c>
      <c r="G55" s="1" t="s">
        <v>2312</v>
      </c>
      <c r="I55" t="str">
        <f>'B54'!I2</f>
        <v>Low Correct</v>
      </c>
      <c r="M55" s="1" t="s">
        <v>2313</v>
      </c>
      <c r="O55" s="1" t="s">
        <v>2314</v>
      </c>
      <c r="Q55" t="str">
        <f>'B54'!Q2</f>
        <v>Medium Incorrect</v>
      </c>
      <c r="U55" s="1" t="s">
        <v>2315</v>
      </c>
      <c r="W55" s="1" t="s">
        <v>2316</v>
      </c>
      <c r="Y55" t="str">
        <f>'B54'!Y2</f>
        <v>High Correct</v>
      </c>
    </row>
    <row r="56" spans="1:25" ht="28.95" customHeight="1" x14ac:dyDescent="0.3">
      <c r="A56" s="1" t="s">
        <v>2512</v>
      </c>
      <c r="C56" s="1" t="s">
        <v>1</v>
      </c>
      <c r="I56" t="str">
        <f>'B55'!I2</f>
        <v>N/A</v>
      </c>
      <c r="Q56" t="str">
        <f>'B55'!Q2</f>
        <v>N/A</v>
      </c>
      <c r="U56">
        <f>'B55'!U2</f>
        <v>0</v>
      </c>
      <c r="Y56" t="str">
        <f>'B55'!Y2</f>
        <v>N/A</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56"/>
  <sheetViews>
    <sheetView workbookViewId="0">
      <pane ySplit="1" topLeftCell="A2" activePane="bottomLeft" state="frozen"/>
      <selection pane="bottomLeft" sqref="A1:XFD1"/>
    </sheetView>
  </sheetViews>
  <sheetFormatPr defaultRowHeight="14.4" x14ac:dyDescent="0.3"/>
  <sheetData>
    <row r="1" spans="1:27" ht="19.2"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4</v>
      </c>
      <c r="E2" s="1" t="s">
        <v>5</v>
      </c>
      <c r="G2" s="1" t="s">
        <v>6</v>
      </c>
      <c r="I2" t="str">
        <f>'B1'!I3</f>
        <v>Medium Correct</v>
      </c>
      <c r="M2" s="1" t="s">
        <v>9</v>
      </c>
      <c r="O2" s="1" t="s">
        <v>10</v>
      </c>
      <c r="Q2" t="str">
        <f>'B1'!Q3</f>
        <v>High Incorrect</v>
      </c>
      <c r="U2" s="1" t="s">
        <v>12</v>
      </c>
      <c r="W2" s="1" t="s">
        <v>13</v>
      </c>
      <c r="Y2" t="str">
        <f>'B1'!Y3</f>
        <v>High Maybe</v>
      </c>
    </row>
    <row r="3" spans="1:27" ht="409.6" customHeight="1" x14ac:dyDescent="0.3">
      <c r="A3" s="1" t="s">
        <v>2493</v>
      </c>
      <c r="C3" s="1" t="s">
        <v>155</v>
      </c>
      <c r="E3" s="1" t="s">
        <v>156</v>
      </c>
      <c r="G3" s="1" t="s">
        <v>157</v>
      </c>
      <c r="I3" t="str">
        <f>'B2'!I3</f>
        <v>High Correct</v>
      </c>
      <c r="M3" s="1" t="s">
        <v>158</v>
      </c>
      <c r="O3" s="1" t="s">
        <v>159</v>
      </c>
      <c r="Q3" t="str">
        <f>'B2'!Q3</f>
        <v>Medium Maybe</v>
      </c>
      <c r="U3" s="1" t="s">
        <v>160</v>
      </c>
      <c r="W3" s="1" t="s">
        <v>161</v>
      </c>
      <c r="Y3" t="str">
        <f>'B2'!Y3</f>
        <v>High Correct</v>
      </c>
    </row>
    <row r="4" spans="1:27" ht="409.6" customHeight="1" x14ac:dyDescent="0.3">
      <c r="A4" s="1" t="s">
        <v>2494</v>
      </c>
      <c r="C4" s="1" t="s">
        <v>282</v>
      </c>
      <c r="E4" s="1" t="s">
        <v>283</v>
      </c>
      <c r="G4" s="1" t="s">
        <v>284</v>
      </c>
      <c r="I4" t="str">
        <f>'B3'!I3</f>
        <v>High Correct</v>
      </c>
      <c r="M4" s="1" t="s">
        <v>285</v>
      </c>
      <c r="O4" s="1" t="s">
        <v>286</v>
      </c>
      <c r="Q4" t="str">
        <f>'B3'!Q3</f>
        <v>High Incorrect</v>
      </c>
      <c r="U4" s="1" t="s">
        <v>287</v>
      </c>
      <c r="W4" s="1" t="s">
        <v>288</v>
      </c>
      <c r="Y4" t="str">
        <f>'B3'!Y3</f>
        <v>Medium Incorrect</v>
      </c>
    </row>
    <row r="5" spans="1:27" ht="409.6" customHeight="1" x14ac:dyDescent="0.3">
      <c r="A5" s="1" t="s">
        <v>2495</v>
      </c>
      <c r="C5" s="1" t="s">
        <v>409</v>
      </c>
      <c r="E5" s="1" t="s">
        <v>410</v>
      </c>
      <c r="G5" s="1" t="s">
        <v>411</v>
      </c>
      <c r="I5" t="str">
        <f>'B4'!I3</f>
        <v>High Correct</v>
      </c>
      <c r="M5" s="1" t="s">
        <v>412</v>
      </c>
      <c r="O5" s="1" t="s">
        <v>413</v>
      </c>
      <c r="Q5" t="str">
        <f>'B4'!Q3</f>
        <v>Medium Maybe</v>
      </c>
      <c r="U5" s="1" t="s">
        <v>414</v>
      </c>
      <c r="W5" s="1" t="s">
        <v>415</v>
      </c>
      <c r="Y5" t="str">
        <f>'B4'!Y3</f>
        <v>Low Correct</v>
      </c>
    </row>
    <row r="6" spans="1:27" ht="409.6" customHeight="1" x14ac:dyDescent="0.3">
      <c r="A6" s="1" t="s">
        <v>2496</v>
      </c>
      <c r="C6" s="1" t="s">
        <v>536</v>
      </c>
      <c r="E6" s="1" t="s">
        <v>537</v>
      </c>
      <c r="G6" s="1" t="s">
        <v>126</v>
      </c>
      <c r="I6" t="str">
        <f>'B5'!I3</f>
        <v>Medium Correct</v>
      </c>
      <c r="M6" s="1" t="s">
        <v>538</v>
      </c>
      <c r="O6" s="1" t="s">
        <v>539</v>
      </c>
      <c r="Q6" t="str">
        <f>'B5'!Q3</f>
        <v>High Correct</v>
      </c>
      <c r="U6" s="1" t="s">
        <v>540</v>
      </c>
      <c r="W6" s="1" t="s">
        <v>541</v>
      </c>
      <c r="Y6" t="str">
        <f>'B5'!Y3</f>
        <v>High Correct</v>
      </c>
    </row>
    <row r="7" spans="1:27" ht="409.6" customHeight="1" x14ac:dyDescent="0.3">
      <c r="A7" s="1" t="s">
        <v>2497</v>
      </c>
      <c r="C7" s="1" t="s">
        <v>654</v>
      </c>
      <c r="E7" s="1" t="s">
        <v>655</v>
      </c>
      <c r="G7" s="1" t="s">
        <v>656</v>
      </c>
      <c r="I7" t="str">
        <f>'B6'!I3</f>
        <v>High Correct</v>
      </c>
      <c r="M7" s="1" t="s">
        <v>657</v>
      </c>
      <c r="O7" s="1" t="s">
        <v>658</v>
      </c>
      <c r="Q7" t="str">
        <f>'B6'!Q3</f>
        <v>High Correct</v>
      </c>
      <c r="U7" s="1" t="s">
        <v>659</v>
      </c>
      <c r="W7" s="1" t="s">
        <v>660</v>
      </c>
      <c r="Y7" t="str">
        <f>'B6'!Y3</f>
        <v>Medium Correct</v>
      </c>
    </row>
    <row r="8" spans="1:27" ht="409.6" customHeight="1" x14ac:dyDescent="0.3">
      <c r="A8" s="1" t="s">
        <v>2498</v>
      </c>
      <c r="C8" s="1" t="s">
        <v>780</v>
      </c>
      <c r="E8" s="1" t="s">
        <v>781</v>
      </c>
      <c r="G8" s="1" t="s">
        <v>782</v>
      </c>
      <c r="I8" t="str">
        <f>'B7'!I3</f>
        <v>Medium Correct</v>
      </c>
      <c r="M8" s="1" t="s">
        <v>783</v>
      </c>
      <c r="O8" s="1" t="s">
        <v>784</v>
      </c>
      <c r="Q8" t="str">
        <f>'B7'!Q3</f>
        <v>Medium Maybe</v>
      </c>
      <c r="U8" s="1" t="s">
        <v>785</v>
      </c>
      <c r="W8" s="1" t="s">
        <v>786</v>
      </c>
      <c r="Y8" t="str">
        <f>'B7'!Y3</f>
        <v>Low Correct</v>
      </c>
    </row>
    <row r="9" spans="1:27" ht="409.6" customHeight="1" x14ac:dyDescent="0.3">
      <c r="A9" s="1" t="s">
        <v>2499</v>
      </c>
      <c r="C9" s="1" t="s">
        <v>907</v>
      </c>
      <c r="E9" s="1" t="s">
        <v>908</v>
      </c>
      <c r="G9" s="1" t="s">
        <v>909</v>
      </c>
      <c r="I9" t="str">
        <f>'B8'!I3</f>
        <v>High Correct</v>
      </c>
      <c r="M9" s="1" t="s">
        <v>910</v>
      </c>
      <c r="O9" s="1" t="s">
        <v>911</v>
      </c>
      <c r="Q9" t="str">
        <f>'B8'!Q3</f>
        <v>High Correct</v>
      </c>
      <c r="U9" s="1" t="s">
        <v>912</v>
      </c>
      <c r="W9" s="1" t="s">
        <v>913</v>
      </c>
      <c r="Y9" t="str">
        <f>'B8'!Y3</f>
        <v>High Correct</v>
      </c>
    </row>
    <row r="10" spans="1:27" ht="409.6" customHeight="1" x14ac:dyDescent="0.3">
      <c r="A10" s="1" t="s">
        <v>2500</v>
      </c>
      <c r="C10" s="1" t="s">
        <v>1026</v>
      </c>
      <c r="E10" s="1" t="s">
        <v>1027</v>
      </c>
      <c r="G10" s="1" t="s">
        <v>1028</v>
      </c>
      <c r="I10" t="str">
        <f>'B9'!I3</f>
        <v>High Correct</v>
      </c>
      <c r="M10" s="1" t="s">
        <v>1029</v>
      </c>
      <c r="O10" s="1" t="s">
        <v>1030</v>
      </c>
      <c r="Q10" t="str">
        <f>'B9'!Q3</f>
        <v>High Correct</v>
      </c>
      <c r="U10" s="1" t="s">
        <v>1031</v>
      </c>
      <c r="W10" s="1" t="s">
        <v>1032</v>
      </c>
      <c r="Y10" t="str">
        <f>'B9'!Y3</f>
        <v>Low Correct</v>
      </c>
    </row>
    <row r="11" spans="1:27" ht="409.6" customHeight="1" x14ac:dyDescent="0.3">
      <c r="A11" s="1" t="s">
        <v>2501</v>
      </c>
      <c r="C11" s="1" t="s">
        <v>1145</v>
      </c>
      <c r="E11" s="1" t="s">
        <v>1146</v>
      </c>
      <c r="G11" s="1" t="s">
        <v>1147</v>
      </c>
      <c r="I11" t="str">
        <f>'B10'!I3</f>
        <v>High Correct</v>
      </c>
      <c r="M11" s="1" t="s">
        <v>1148</v>
      </c>
      <c r="O11" s="1" t="s">
        <v>1149</v>
      </c>
      <c r="Q11" t="str">
        <f>'B10'!Q3</f>
        <v>High Correct</v>
      </c>
      <c r="U11" s="1" t="s">
        <v>1150</v>
      </c>
      <c r="W11" s="1" t="s">
        <v>1151</v>
      </c>
      <c r="Y11" t="str">
        <f>'B10'!Y3</f>
        <v>High Correct</v>
      </c>
    </row>
    <row r="12" spans="1:27" x14ac:dyDescent="0.3">
      <c r="I12" t="e">
        <f>[2]B11!I3</f>
        <v>#REF!</v>
      </c>
      <c r="Q12" t="e">
        <f>[2]B11!Q3</f>
        <v>#REF!</v>
      </c>
      <c r="U12" t="e">
        <f>[2]B11!U3</f>
        <v>#REF!</v>
      </c>
      <c r="Y12" t="e">
        <f>[2]B11!Y3</f>
        <v>#REF!</v>
      </c>
    </row>
    <row r="13" spans="1:27" x14ac:dyDescent="0.3">
      <c r="I13" t="e">
        <f>[3]B12!I3</f>
        <v>#REF!</v>
      </c>
      <c r="Q13" t="e">
        <f>[3]B12!Q3</f>
        <v>#REF!</v>
      </c>
      <c r="U13" t="e">
        <f>[3]B12!U3</f>
        <v>#REF!</v>
      </c>
      <c r="Y13" t="e">
        <f>[3]B12!Y3</f>
        <v>#REF!</v>
      </c>
    </row>
    <row r="14" spans="1:27" x14ac:dyDescent="0.3">
      <c r="I14" t="e">
        <f>[4]B13!I3</f>
        <v>#REF!</v>
      </c>
      <c r="Q14" t="e">
        <f>[4]B13!Q3</f>
        <v>#REF!</v>
      </c>
      <c r="U14" t="e">
        <f>[4]B13!U3</f>
        <v>#REF!</v>
      </c>
      <c r="Y14" t="e">
        <f>[4]B13!Y3</f>
        <v>#REF!</v>
      </c>
    </row>
    <row r="15" spans="1:27" x14ac:dyDescent="0.3">
      <c r="I15" t="e">
        <f>[5]B14!I3</f>
        <v>#REF!</v>
      </c>
      <c r="Q15" t="e">
        <f>[5]B14!Q3</f>
        <v>#REF!</v>
      </c>
      <c r="U15" t="e">
        <f>[5]B14!U3</f>
        <v>#REF!</v>
      </c>
      <c r="Y15" t="e">
        <f>[5]B14!Y3</f>
        <v>#REF!</v>
      </c>
    </row>
    <row r="16" spans="1:27" x14ac:dyDescent="0.3">
      <c r="I16" t="e">
        <f>[6]B15!I3</f>
        <v>#REF!</v>
      </c>
      <c r="Q16" t="e">
        <f>[6]B15!Q3</f>
        <v>#REF!</v>
      </c>
      <c r="U16" t="e">
        <f>[6]B15!U3</f>
        <v>#REF!</v>
      </c>
      <c r="Y16" t="e">
        <f>[6]B15!Y3</f>
        <v>#REF!</v>
      </c>
    </row>
    <row r="17" spans="9:25" x14ac:dyDescent="0.3">
      <c r="I17" t="e">
        <f>[7]B16!I3</f>
        <v>#REF!</v>
      </c>
      <c r="Q17" t="e">
        <f>[7]B16!Q3</f>
        <v>#REF!</v>
      </c>
      <c r="U17" t="e">
        <f>[7]B16!U3</f>
        <v>#REF!</v>
      </c>
      <c r="Y17" t="e">
        <f>[7]B16!Y3</f>
        <v>#REF!</v>
      </c>
    </row>
    <row r="18" spans="9:25" x14ac:dyDescent="0.3">
      <c r="I18" t="e">
        <f>[8]B17!I3</f>
        <v>#REF!</v>
      </c>
      <c r="Q18" t="e">
        <f>[8]B17!Q3</f>
        <v>#REF!</v>
      </c>
      <c r="U18" t="e">
        <f>[8]B17!U3</f>
        <v>#REF!</v>
      </c>
      <c r="Y18" t="e">
        <f>[8]B17!Y3</f>
        <v>#REF!</v>
      </c>
    </row>
    <row r="19" spans="9:25" x14ac:dyDescent="0.3">
      <c r="I19" t="e">
        <f>[9]B18!I3</f>
        <v>#REF!</v>
      </c>
      <c r="Q19" t="e">
        <f>[9]B18!Q3</f>
        <v>#REF!</v>
      </c>
      <c r="U19" t="e">
        <f>[9]B18!U3</f>
        <v>#REF!</v>
      </c>
      <c r="Y19" t="e">
        <f>[9]B18!Y3</f>
        <v>#REF!</v>
      </c>
    </row>
    <row r="20" spans="9:25" x14ac:dyDescent="0.3">
      <c r="I20" t="e">
        <f>[10]B19!I3</f>
        <v>#REF!</v>
      </c>
      <c r="Q20" t="e">
        <f>[10]B19!Q3</f>
        <v>#REF!</v>
      </c>
      <c r="U20" t="e">
        <f>[10]B19!U3</f>
        <v>#REF!</v>
      </c>
      <c r="Y20" t="e">
        <f>[10]B19!Y3</f>
        <v>#REF!</v>
      </c>
    </row>
    <row r="21" spans="9:25" x14ac:dyDescent="0.3">
      <c r="I21" t="e">
        <f>[11]B20!I3</f>
        <v>#REF!</v>
      </c>
      <c r="Q21" t="e">
        <f>[11]B20!Q3</f>
        <v>#REF!</v>
      </c>
      <c r="U21" t="e">
        <f>[11]B20!U3</f>
        <v>#REF!</v>
      </c>
      <c r="Y21" t="e">
        <f>[11]B20!Y3</f>
        <v>#REF!</v>
      </c>
    </row>
    <row r="22" spans="9:25" x14ac:dyDescent="0.3">
      <c r="I22" t="e">
        <f>[12]B21!I3</f>
        <v>#REF!</v>
      </c>
      <c r="Q22" t="e">
        <f>[12]B21!Q3</f>
        <v>#REF!</v>
      </c>
      <c r="U22" t="e">
        <f>[12]B21!U3</f>
        <v>#REF!</v>
      </c>
      <c r="Y22" t="e">
        <f>[12]B21!Y3</f>
        <v>#REF!</v>
      </c>
    </row>
    <row r="23" spans="9:25" x14ac:dyDescent="0.3">
      <c r="I23" t="e">
        <f>[13]B22!I3</f>
        <v>#REF!</v>
      </c>
      <c r="Q23" t="e">
        <f>[13]B22!Q3</f>
        <v>#REF!</v>
      </c>
      <c r="U23" t="e">
        <f>[13]B22!U3</f>
        <v>#REF!</v>
      </c>
      <c r="Y23" t="e">
        <f>[13]B22!Y3</f>
        <v>#REF!</v>
      </c>
    </row>
    <row r="24" spans="9:25" x14ac:dyDescent="0.3">
      <c r="I24" t="e">
        <f>[14]B23!I3</f>
        <v>#REF!</v>
      </c>
      <c r="Q24" t="e">
        <f>[14]B23!Q3</f>
        <v>#REF!</v>
      </c>
      <c r="U24" t="e">
        <f>[14]B23!U3</f>
        <v>#REF!</v>
      </c>
      <c r="Y24" t="e">
        <f>[14]B23!Y3</f>
        <v>#REF!</v>
      </c>
    </row>
    <row r="25" spans="9:25" x14ac:dyDescent="0.3">
      <c r="I25" t="e">
        <f>[15]B24!I3</f>
        <v>#REF!</v>
      </c>
      <c r="Q25" t="e">
        <f>[15]B24!Q3</f>
        <v>#REF!</v>
      </c>
      <c r="U25" t="e">
        <f>[15]B24!U3</f>
        <v>#REF!</v>
      </c>
      <c r="Y25" t="e">
        <f>[15]B24!Y3</f>
        <v>#REF!</v>
      </c>
    </row>
    <row r="26" spans="9:25" x14ac:dyDescent="0.3">
      <c r="I26" t="e">
        <f>[16]B25!I3</f>
        <v>#REF!</v>
      </c>
      <c r="Q26" t="e">
        <f>[16]B25!Q3</f>
        <v>#REF!</v>
      </c>
      <c r="U26" t="e">
        <f>[16]B25!U3</f>
        <v>#REF!</v>
      </c>
      <c r="Y26" t="e">
        <f>[16]B25!Y3</f>
        <v>#REF!</v>
      </c>
    </row>
    <row r="27" spans="9:25" x14ac:dyDescent="0.3">
      <c r="I27" t="e">
        <f>[17]B26!I3</f>
        <v>#REF!</v>
      </c>
      <c r="Q27" t="e">
        <f>[17]B26!Q3</f>
        <v>#REF!</v>
      </c>
      <c r="U27" t="e">
        <f>[17]B26!U3</f>
        <v>#REF!</v>
      </c>
      <c r="Y27" t="e">
        <f>[17]B26!Y3</f>
        <v>#REF!</v>
      </c>
    </row>
    <row r="28" spans="9:25" x14ac:dyDescent="0.3">
      <c r="I28" t="e">
        <f>[18]B27!I3</f>
        <v>#REF!</v>
      </c>
      <c r="Q28" t="e">
        <f>[18]B27!Q3</f>
        <v>#REF!</v>
      </c>
      <c r="U28" t="e">
        <f>[18]B27!U3</f>
        <v>#REF!</v>
      </c>
      <c r="Y28" t="e">
        <f>[18]B27!Y3</f>
        <v>#REF!</v>
      </c>
    </row>
    <row r="29" spans="9:25" x14ac:dyDescent="0.3">
      <c r="I29" t="e">
        <f>[19]B28!I3</f>
        <v>#REF!</v>
      </c>
      <c r="Q29" t="e">
        <f>[19]B28!Q3</f>
        <v>#REF!</v>
      </c>
      <c r="U29" t="e">
        <f>[19]B28!U3</f>
        <v>#REF!</v>
      </c>
      <c r="Y29" t="e">
        <f>[19]B28!Y3</f>
        <v>#REF!</v>
      </c>
    </row>
    <row r="30" spans="9:25" x14ac:dyDescent="0.3">
      <c r="I30" t="e">
        <f>[20]B29!I3</f>
        <v>#REF!</v>
      </c>
      <c r="Q30" t="e">
        <f>[20]B29!Q3</f>
        <v>#REF!</v>
      </c>
      <c r="U30" t="e">
        <f>[20]B29!U3</f>
        <v>#REF!</v>
      </c>
      <c r="Y30" t="e">
        <f>[20]B29!Y3</f>
        <v>#REF!</v>
      </c>
    </row>
    <row r="31" spans="9:25" x14ac:dyDescent="0.3">
      <c r="I31" t="e">
        <f>[21]B30!I3</f>
        <v>#REF!</v>
      </c>
      <c r="Q31" t="e">
        <f>[21]B30!Q3</f>
        <v>#REF!</v>
      </c>
      <c r="U31" t="e">
        <f>[21]B30!U3</f>
        <v>#REF!</v>
      </c>
      <c r="Y31" t="e">
        <f>[21]B30!Y3</f>
        <v>#REF!</v>
      </c>
    </row>
    <row r="32" spans="9:25" x14ac:dyDescent="0.3">
      <c r="I32" t="e">
        <f>[22]B31!I3</f>
        <v>#REF!</v>
      </c>
      <c r="Q32" t="e">
        <f>[22]B31!Q3</f>
        <v>#REF!</v>
      </c>
      <c r="U32" t="e">
        <f>[22]B31!U3</f>
        <v>#REF!</v>
      </c>
      <c r="Y32" t="e">
        <f>[22]B31!Y3</f>
        <v>#REF!</v>
      </c>
    </row>
    <row r="33" spans="1:25" x14ac:dyDescent="0.3">
      <c r="I33" t="e">
        <f>[23]B32!I3</f>
        <v>#REF!</v>
      </c>
      <c r="Q33" t="e">
        <f>[23]B32!Q3</f>
        <v>#REF!</v>
      </c>
      <c r="U33" t="e">
        <f>[23]B32!U3</f>
        <v>#REF!</v>
      </c>
      <c r="Y33" t="e">
        <f>[23]B32!Y3</f>
        <v>#REF!</v>
      </c>
    </row>
    <row r="34" spans="1:25" x14ac:dyDescent="0.3">
      <c r="I34" t="e">
        <f>[24]B33!I3</f>
        <v>#REF!</v>
      </c>
      <c r="Q34" t="e">
        <f>[24]B33!Q3</f>
        <v>#REF!</v>
      </c>
      <c r="U34" t="e">
        <f>[24]B33!U3</f>
        <v>#REF!</v>
      </c>
      <c r="Y34" t="e">
        <f>[24]B33!Y3</f>
        <v>#REF!</v>
      </c>
    </row>
    <row r="35" spans="1:25" x14ac:dyDescent="0.3">
      <c r="I35" t="e">
        <f>[25]B34!I3</f>
        <v>#REF!</v>
      </c>
      <c r="Q35" t="e">
        <f>[25]B34!Q3</f>
        <v>#REF!</v>
      </c>
      <c r="U35" t="e">
        <f>[25]B34!U3</f>
        <v>#REF!</v>
      </c>
      <c r="Y35" t="e">
        <f>[25]B34!Y3</f>
        <v>#REF!</v>
      </c>
    </row>
    <row r="36" spans="1:25" x14ac:dyDescent="0.3">
      <c r="I36" t="e">
        <f>[26]B35!I3</f>
        <v>#REF!</v>
      </c>
      <c r="Q36" t="e">
        <f>[26]B35!Q3</f>
        <v>#REF!</v>
      </c>
      <c r="U36" t="e">
        <f>[26]B35!U3</f>
        <v>#REF!</v>
      </c>
      <c r="Y36" t="e">
        <f>[26]B35!Y3</f>
        <v>#REF!</v>
      </c>
    </row>
    <row r="37" spans="1:25" x14ac:dyDescent="0.3">
      <c r="I37" t="e">
        <f>[27]B36!I3</f>
        <v>#REF!</v>
      </c>
      <c r="Q37" t="e">
        <f>[27]B36!Q3</f>
        <v>#REF!</v>
      </c>
      <c r="U37" t="e">
        <f>[27]B36!U3</f>
        <v>#REF!</v>
      </c>
      <c r="Y37" t="e">
        <f>[27]B36!Y3</f>
        <v>#REF!</v>
      </c>
    </row>
    <row r="38" spans="1:25" x14ac:dyDescent="0.3">
      <c r="I38" t="e">
        <f>[28]B37!I3</f>
        <v>#REF!</v>
      </c>
      <c r="Q38" t="e">
        <f>[28]B37!Q3</f>
        <v>#REF!</v>
      </c>
      <c r="U38" t="e">
        <f>[28]B37!U3</f>
        <v>#REF!</v>
      </c>
      <c r="Y38" t="e">
        <f>[28]B37!Y3</f>
        <v>#REF!</v>
      </c>
    </row>
    <row r="39" spans="1:25" x14ac:dyDescent="0.3">
      <c r="I39" t="e">
        <f>[29]B38!I3</f>
        <v>#REF!</v>
      </c>
      <c r="Q39" t="e">
        <f>[29]B38!Q3</f>
        <v>#REF!</v>
      </c>
      <c r="U39" t="e">
        <f>[29]B38!U3</f>
        <v>#REF!</v>
      </c>
      <c r="Y39" t="e">
        <f>[29]B38!Y3</f>
        <v>#REF!</v>
      </c>
    </row>
    <row r="40" spans="1:25" x14ac:dyDescent="0.3">
      <c r="I40" t="e">
        <f>[30]B39!I3</f>
        <v>#REF!</v>
      </c>
      <c r="Q40" t="e">
        <f>[30]B39!Q3</f>
        <v>#REF!</v>
      </c>
      <c r="U40" t="e">
        <f>[30]B39!U3</f>
        <v>#REF!</v>
      </c>
      <c r="Y40" t="e">
        <f>[30]B39!Y3</f>
        <v>#REF!</v>
      </c>
    </row>
    <row r="41" spans="1:25" x14ac:dyDescent="0.3">
      <c r="I41" t="e">
        <f>[31]B40!I3</f>
        <v>#REF!</v>
      </c>
      <c r="Q41" t="e">
        <f>[31]B40!Q3</f>
        <v>#REF!</v>
      </c>
      <c r="U41" t="e">
        <f>[31]B40!U3</f>
        <v>#REF!</v>
      </c>
      <c r="Y41" t="e">
        <f>[31]B40!Y3</f>
        <v>#REF!</v>
      </c>
    </row>
    <row r="42" spans="1:25" x14ac:dyDescent="0.3">
      <c r="I42" t="e">
        <f>[32]B41!I3</f>
        <v>#REF!</v>
      </c>
      <c r="Q42" t="e">
        <f>[32]B41!Q3</f>
        <v>#REF!</v>
      </c>
      <c r="U42" t="e">
        <f>[32]B41!U3</f>
        <v>#REF!</v>
      </c>
      <c r="Y42" t="e">
        <f>[32]B41!Y3</f>
        <v>#REF!</v>
      </c>
    </row>
    <row r="43" spans="1:25" x14ac:dyDescent="0.3">
      <c r="I43" t="e">
        <f>[33]B42!I3</f>
        <v>#REF!</v>
      </c>
      <c r="Q43" t="e">
        <f>[33]B42!Q3</f>
        <v>#REF!</v>
      </c>
      <c r="U43" t="e">
        <f>[33]B42!U3</f>
        <v>#REF!</v>
      </c>
      <c r="Y43" t="e">
        <f>[33]B42!Y3</f>
        <v>#REF!</v>
      </c>
    </row>
    <row r="44" spans="1:25" x14ac:dyDescent="0.3">
      <c r="I44" t="e">
        <f>[34]B43!I3</f>
        <v>#REF!</v>
      </c>
      <c r="Q44" t="e">
        <f>[34]B43!Q3</f>
        <v>#REF!</v>
      </c>
      <c r="U44" t="e">
        <f>[34]B43!U3</f>
        <v>#REF!</v>
      </c>
      <c r="Y44" t="e">
        <f>[34]B43!Y3</f>
        <v>#REF!</v>
      </c>
    </row>
    <row r="45" spans="1:25" x14ac:dyDescent="0.3">
      <c r="I45" t="e">
        <f>[35]B44!I3</f>
        <v>#REF!</v>
      </c>
      <c r="Q45" t="e">
        <f>[35]B44!Q3</f>
        <v>#REF!</v>
      </c>
      <c r="U45" t="e">
        <f>[35]B44!U3</f>
        <v>#REF!</v>
      </c>
      <c r="Y45" t="e">
        <f>[35]B44!Y3</f>
        <v>#REF!</v>
      </c>
    </row>
    <row r="46" spans="1:25" ht="409.6" customHeight="1" x14ac:dyDescent="0.3">
      <c r="A46" s="1" t="s">
        <v>2502</v>
      </c>
      <c r="C46" s="1" t="s">
        <v>1271</v>
      </c>
      <c r="E46" s="1" t="s">
        <v>1272</v>
      </c>
      <c r="G46" s="1" t="s">
        <v>1273</v>
      </c>
      <c r="I46" t="str">
        <f>'B45'!I3</f>
        <v>Medium Maybe</v>
      </c>
      <c r="M46" s="1" t="s">
        <v>1274</v>
      </c>
      <c r="O46" s="1" t="s">
        <v>1275</v>
      </c>
      <c r="Q46" t="str">
        <f>'B45'!Q3</f>
        <v>High Correct</v>
      </c>
      <c r="U46" s="1" t="s">
        <v>1276</v>
      </c>
      <c r="W46" s="1" t="s">
        <v>1277</v>
      </c>
      <c r="Y46" t="str">
        <f>'B45'!Y3</f>
        <v>High Correct</v>
      </c>
    </row>
    <row r="47" spans="1:25" ht="409.6" customHeight="1" x14ac:dyDescent="0.3">
      <c r="A47" s="1" t="s">
        <v>2503</v>
      </c>
      <c r="C47" s="1" t="s">
        <v>1391</v>
      </c>
      <c r="E47" s="1" t="s">
        <v>1392</v>
      </c>
      <c r="G47" s="1" t="s">
        <v>1393</v>
      </c>
      <c r="I47" t="str">
        <f>'B46'!I3</f>
        <v>High Correct</v>
      </c>
      <c r="M47" s="1" t="s">
        <v>1394</v>
      </c>
      <c r="O47" s="1" t="s">
        <v>1395</v>
      </c>
      <c r="Q47" t="str">
        <f>'B46'!Q3</f>
        <v>High Correct</v>
      </c>
      <c r="U47" s="1" t="s">
        <v>1396</v>
      </c>
      <c r="W47" s="1" t="s">
        <v>1397</v>
      </c>
      <c r="Y47" t="str">
        <f>'B46'!Y3</f>
        <v>High Incorrect</v>
      </c>
    </row>
    <row r="48" spans="1:25" ht="409.6" customHeight="1" x14ac:dyDescent="0.3">
      <c r="A48" s="1" t="s">
        <v>2504</v>
      </c>
      <c r="C48" s="1" t="s">
        <v>1504</v>
      </c>
      <c r="E48" s="1" t="s">
        <v>1505</v>
      </c>
      <c r="G48" s="1" t="s">
        <v>1506</v>
      </c>
      <c r="I48" t="str">
        <f>'B47'!I3</f>
        <v>High Correct</v>
      </c>
      <c r="M48" s="1" t="s">
        <v>1507</v>
      </c>
      <c r="O48" s="1" t="s">
        <v>1508</v>
      </c>
      <c r="Q48" t="str">
        <f>'B47'!Q3</f>
        <v>Medium Correct</v>
      </c>
      <c r="U48" s="1" t="s">
        <v>1509</v>
      </c>
      <c r="W48" s="1" t="s">
        <v>1510</v>
      </c>
      <c r="Y48" t="str">
        <f>'B47'!Y3</f>
        <v>High Maybe</v>
      </c>
    </row>
    <row r="49" spans="1:25" ht="409.6" customHeight="1" x14ac:dyDescent="0.3">
      <c r="A49" s="1" t="s">
        <v>2505</v>
      </c>
      <c r="C49" s="1" t="s">
        <v>1623</v>
      </c>
      <c r="E49" s="1" t="s">
        <v>1624</v>
      </c>
      <c r="G49" s="1" t="s">
        <v>1625</v>
      </c>
      <c r="I49" t="str">
        <f>'B48'!I3</f>
        <v>High Correct</v>
      </c>
      <c r="M49" s="1" t="s">
        <v>1626</v>
      </c>
      <c r="O49" s="1" t="s">
        <v>1627</v>
      </c>
      <c r="Q49" t="str">
        <f>'B48'!Q3</f>
        <v>High Incorrect</v>
      </c>
      <c r="U49" s="1" t="s">
        <v>1628</v>
      </c>
      <c r="W49" s="1" t="s">
        <v>1629</v>
      </c>
      <c r="Y49" t="str">
        <f>'B48'!Y3</f>
        <v>High Incorrect</v>
      </c>
    </row>
    <row r="50" spans="1:25" ht="409.6" customHeight="1" x14ac:dyDescent="0.3">
      <c r="A50" s="1" t="s">
        <v>2506</v>
      </c>
      <c r="C50" s="1" t="s">
        <v>1742</v>
      </c>
      <c r="E50" s="1" t="s">
        <v>1743</v>
      </c>
      <c r="G50" s="1" t="s">
        <v>1744</v>
      </c>
      <c r="I50" t="str">
        <f>'B49'!I3</f>
        <v>High Incorrect</v>
      </c>
      <c r="M50" s="1" t="s">
        <v>1745</v>
      </c>
      <c r="O50" s="1" t="s">
        <v>1746</v>
      </c>
      <c r="Q50" t="str">
        <f>'B49'!Q3</f>
        <v>High Incorrect</v>
      </c>
      <c r="U50" s="1" t="s">
        <v>1747</v>
      </c>
      <c r="W50" s="1" t="s">
        <v>1748</v>
      </c>
      <c r="Y50" t="str">
        <f>'B49'!Y3</f>
        <v>Medium Incorrect</v>
      </c>
    </row>
    <row r="51" spans="1:25" ht="409.6" customHeight="1" x14ac:dyDescent="0.3">
      <c r="A51" s="1" t="s">
        <v>2507</v>
      </c>
      <c r="C51" s="1" t="s">
        <v>1861</v>
      </c>
      <c r="E51" s="1" t="s">
        <v>1862</v>
      </c>
      <c r="G51" s="1" t="s">
        <v>1863</v>
      </c>
      <c r="I51" t="str">
        <f>'B50'!I3</f>
        <v>High Correct</v>
      </c>
      <c r="M51" s="1" t="s">
        <v>1864</v>
      </c>
      <c r="O51" s="1" t="s">
        <v>1865</v>
      </c>
      <c r="Q51" t="str">
        <f>'B50'!Q3</f>
        <v>High Correct</v>
      </c>
      <c r="U51" s="1" t="s">
        <v>1866</v>
      </c>
      <c r="W51" s="1" t="s">
        <v>1867</v>
      </c>
      <c r="Y51" t="str">
        <f>'B50'!Y3</f>
        <v>High Maybe</v>
      </c>
    </row>
    <row r="52" spans="1:25" ht="409.6" customHeight="1" x14ac:dyDescent="0.3">
      <c r="A52" s="1" t="s">
        <v>2508</v>
      </c>
      <c r="C52" s="1" t="s">
        <v>1973</v>
      </c>
      <c r="E52" s="1" t="s">
        <v>1974</v>
      </c>
      <c r="G52" s="1" t="s">
        <v>1975</v>
      </c>
      <c r="I52" t="str">
        <f>'B51'!I3</f>
        <v>Medium Correct</v>
      </c>
      <c r="M52" s="1" t="s">
        <v>1976</v>
      </c>
      <c r="O52" s="1" t="s">
        <v>1977</v>
      </c>
      <c r="Q52" t="str">
        <f>'B51'!Q3</f>
        <v>Medium Correct</v>
      </c>
      <c r="U52" s="1" t="s">
        <v>1978</v>
      </c>
      <c r="W52" s="1" t="s">
        <v>1979</v>
      </c>
      <c r="Y52" t="str">
        <f>'B51'!Y3</f>
        <v>High Incorrect</v>
      </c>
    </row>
    <row r="53" spans="1:25" ht="409.6" customHeight="1" x14ac:dyDescent="0.3">
      <c r="A53" s="1" t="s">
        <v>2509</v>
      </c>
      <c r="C53" s="1" t="s">
        <v>2064</v>
      </c>
      <c r="E53" s="1" t="s">
        <v>2065</v>
      </c>
      <c r="G53" s="1" t="s">
        <v>2066</v>
      </c>
      <c r="I53" t="str">
        <f>'B52'!I3</f>
        <v>High Maybe</v>
      </c>
      <c r="M53" s="1" t="s">
        <v>2068</v>
      </c>
      <c r="O53" s="1" t="s">
        <v>2069</v>
      </c>
      <c r="Q53" t="str">
        <f>'B52'!Q3</f>
        <v>Low Correct</v>
      </c>
      <c r="U53" s="1" t="s">
        <v>2070</v>
      </c>
      <c r="W53" s="1" t="s">
        <v>2071</v>
      </c>
      <c r="Y53" t="str">
        <f>'B52'!Y3</f>
        <v>Low Incorrect</v>
      </c>
    </row>
    <row r="54" spans="1:25" ht="409.6" customHeight="1" x14ac:dyDescent="0.3">
      <c r="A54" s="1" t="s">
        <v>2510</v>
      </c>
      <c r="C54" s="1" t="s">
        <v>2191</v>
      </c>
      <c r="E54" s="1" t="s">
        <v>2192</v>
      </c>
      <c r="G54" s="1" t="s">
        <v>2193</v>
      </c>
      <c r="I54" t="str">
        <f>'B53'!I3</f>
        <v>High Incorrect</v>
      </c>
      <c r="M54" s="1" t="s">
        <v>2194</v>
      </c>
      <c r="O54" s="1" t="s">
        <v>2195</v>
      </c>
      <c r="Q54" t="str">
        <f>'B53'!Q3</f>
        <v>High Incorrect</v>
      </c>
      <c r="U54" s="1" t="s">
        <v>2196</v>
      </c>
      <c r="W54" s="1" t="s">
        <v>2197</v>
      </c>
      <c r="Y54" t="str">
        <f>'B53'!Y3</f>
        <v>High Incorrect</v>
      </c>
    </row>
    <row r="55" spans="1:25" ht="409.6" customHeight="1" x14ac:dyDescent="0.3">
      <c r="A55" s="1" t="s">
        <v>2511</v>
      </c>
      <c r="C55" s="1" t="s">
        <v>2317</v>
      </c>
      <c r="E55" s="1" t="s">
        <v>2318</v>
      </c>
      <c r="G55" s="1" t="s">
        <v>2319</v>
      </c>
      <c r="I55" t="str">
        <f>'B54'!I3</f>
        <v>High Incorrect</v>
      </c>
      <c r="M55" s="1" t="s">
        <v>2320</v>
      </c>
      <c r="O55" s="1" t="s">
        <v>2321</v>
      </c>
      <c r="Q55" t="str">
        <f>'B54'!Q3</f>
        <v>Medium Correct</v>
      </c>
      <c r="U55" s="1" t="s">
        <v>2322</v>
      </c>
      <c r="W55" s="1" t="s">
        <v>2323</v>
      </c>
      <c r="Y55" t="str">
        <f>'B54'!Y3</f>
        <v>High Incorrect</v>
      </c>
    </row>
    <row r="56" spans="1:25" ht="409.6" customHeight="1" x14ac:dyDescent="0.3">
      <c r="A56" s="1" t="s">
        <v>2512</v>
      </c>
      <c r="C56" s="1" t="s">
        <v>2429</v>
      </c>
      <c r="E56" s="1" t="s">
        <v>2430</v>
      </c>
      <c r="G56" s="1" t="s">
        <v>2431</v>
      </c>
      <c r="I56" t="str">
        <f>'B55'!I3</f>
        <v>Medium Incorrect</v>
      </c>
      <c r="M56" s="1" t="s">
        <v>2432</v>
      </c>
      <c r="O56" s="1" t="s">
        <v>2433</v>
      </c>
      <c r="Q56" t="str">
        <f>'B55'!Q3</f>
        <v>Medium Incorrect</v>
      </c>
      <c r="U56" s="1" t="s">
        <v>2434</v>
      </c>
      <c r="W56" s="1" t="s">
        <v>2435</v>
      </c>
      <c r="Y56" t="str">
        <f>'B55'!Y3</f>
        <v>Medium Maybe</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A56"/>
  <sheetViews>
    <sheetView workbookViewId="0">
      <pane ySplit="1" topLeftCell="A2" activePane="bottomLeft" state="frozen"/>
      <selection pane="bottomLeft" sqref="A1:XFD1"/>
    </sheetView>
  </sheetViews>
  <sheetFormatPr defaultRowHeight="14.4" x14ac:dyDescent="0.3"/>
  <cols>
    <col min="3" max="3" width="47.44140625" customWidth="1"/>
    <col min="7" max="7" width="57.6640625" bestFit="1"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360" customHeight="1" x14ac:dyDescent="0.3">
      <c r="A2" s="1" t="s">
        <v>2492</v>
      </c>
      <c r="C2" s="1" t="s">
        <v>16</v>
      </c>
      <c r="E2" s="1" t="s">
        <v>17</v>
      </c>
      <c r="G2" s="1" t="s">
        <v>18</v>
      </c>
      <c r="I2" t="str">
        <f>'B1'!I4</f>
        <v>High Correct</v>
      </c>
      <c r="M2" s="1" t="s">
        <v>20</v>
      </c>
      <c r="O2" s="1" t="s">
        <v>21</v>
      </c>
      <c r="Q2" t="str">
        <f>'B1'!Q4</f>
        <v>High Correct</v>
      </c>
      <c r="U2" s="1" t="s">
        <v>22</v>
      </c>
      <c r="W2" s="1" t="s">
        <v>23</v>
      </c>
      <c r="Y2" t="str">
        <f>'B1'!Y4</f>
        <v>High Correct</v>
      </c>
    </row>
    <row r="3" spans="1:27" ht="388.95" customHeight="1" x14ac:dyDescent="0.3">
      <c r="A3" s="1" t="s">
        <v>2493</v>
      </c>
      <c r="C3" s="1" t="s">
        <v>162</v>
      </c>
      <c r="E3" s="1" t="s">
        <v>163</v>
      </c>
      <c r="G3" s="1" t="s">
        <v>164</v>
      </c>
      <c r="I3" t="str">
        <f>'B2'!I4</f>
        <v>High Correct</v>
      </c>
      <c r="M3" s="1" t="s">
        <v>165</v>
      </c>
      <c r="O3" s="1" t="s">
        <v>166</v>
      </c>
      <c r="Q3" t="str">
        <f>'B2'!Q4</f>
        <v>High Correct</v>
      </c>
      <c r="U3" s="1" t="s">
        <v>167</v>
      </c>
      <c r="W3" s="1" t="s">
        <v>168</v>
      </c>
      <c r="Y3" t="str">
        <f>'B2'!Y4</f>
        <v>Low Correct</v>
      </c>
    </row>
    <row r="4" spans="1:27" ht="403.2" customHeight="1" x14ac:dyDescent="0.3">
      <c r="A4" s="1" t="s">
        <v>2494</v>
      </c>
      <c r="C4" s="1" t="s">
        <v>289</v>
      </c>
      <c r="E4" s="1" t="s">
        <v>290</v>
      </c>
      <c r="G4" s="1" t="s">
        <v>291</v>
      </c>
      <c r="I4" t="str">
        <f>'B3'!I4</f>
        <v>Low Correct</v>
      </c>
      <c r="M4" s="1" t="s">
        <v>292</v>
      </c>
      <c r="O4" s="1" t="s">
        <v>293</v>
      </c>
      <c r="Q4" t="str">
        <f>'B3'!Q4</f>
        <v>Medium Incorrect</v>
      </c>
      <c r="U4" s="1" t="s">
        <v>294</v>
      </c>
      <c r="W4" s="1" t="s">
        <v>295</v>
      </c>
      <c r="Y4" t="str">
        <f>'B3'!Y4</f>
        <v>High Correct</v>
      </c>
    </row>
    <row r="5" spans="1:27" ht="409.6" customHeight="1" x14ac:dyDescent="0.3">
      <c r="A5" s="1" t="s">
        <v>2495</v>
      </c>
      <c r="C5" s="1" t="s">
        <v>416</v>
      </c>
      <c r="E5" s="1" t="s">
        <v>417</v>
      </c>
      <c r="G5" s="1" t="s">
        <v>418</v>
      </c>
      <c r="I5" t="str">
        <f>'B4'!I4</f>
        <v>Medium Incorrect</v>
      </c>
      <c r="M5" s="1" t="s">
        <v>419</v>
      </c>
      <c r="O5" s="1" t="s">
        <v>420</v>
      </c>
      <c r="Q5" t="str">
        <f>'B4'!Q4</f>
        <v>Medium Maybe</v>
      </c>
      <c r="U5" s="1" t="s">
        <v>421</v>
      </c>
      <c r="W5" s="1" t="s">
        <v>422</v>
      </c>
      <c r="Y5" t="str">
        <f>'B4'!Y4</f>
        <v>High Correct</v>
      </c>
    </row>
    <row r="6" spans="1:27" ht="409.6" customHeight="1" x14ac:dyDescent="0.3">
      <c r="A6" s="1" t="s">
        <v>2496</v>
      </c>
      <c r="C6" s="1" t="s">
        <v>542</v>
      </c>
      <c r="E6" s="1" t="s">
        <v>543</v>
      </c>
      <c r="G6" s="1" t="s">
        <v>544</v>
      </c>
      <c r="I6" t="str">
        <f>'B5'!I4</f>
        <v>High Correct</v>
      </c>
      <c r="M6" s="1" t="s">
        <v>545</v>
      </c>
      <c r="O6" s="1" t="s">
        <v>546</v>
      </c>
      <c r="Q6" t="str">
        <f>'B5'!Q4</f>
        <v>High Correct</v>
      </c>
      <c r="U6" s="1" t="s">
        <v>547</v>
      </c>
      <c r="W6" s="1" t="s">
        <v>548</v>
      </c>
      <c r="Y6" t="str">
        <f>'B5'!Y4</f>
        <v>High Correct</v>
      </c>
    </row>
    <row r="7" spans="1:27" ht="374.4" customHeight="1" x14ac:dyDescent="0.3">
      <c r="A7" s="1" t="s">
        <v>2497</v>
      </c>
      <c r="C7" s="1" t="s">
        <v>661</v>
      </c>
      <c r="E7" s="1" t="s">
        <v>662</v>
      </c>
      <c r="G7" s="1" t="s">
        <v>663</v>
      </c>
      <c r="I7" t="str">
        <f>'B6'!I4</f>
        <v>High Correct</v>
      </c>
      <c r="M7" s="1" t="s">
        <v>664</v>
      </c>
      <c r="O7" s="1" t="s">
        <v>665</v>
      </c>
      <c r="Q7" t="str">
        <f>'B6'!Q4</f>
        <v>High Incorrect</v>
      </c>
      <c r="U7" s="1" t="s">
        <v>666</v>
      </c>
      <c r="W7" s="1" t="s">
        <v>667</v>
      </c>
      <c r="Y7" t="str">
        <f>'B6'!Y4</f>
        <v>High Correct</v>
      </c>
    </row>
    <row r="8" spans="1:27" ht="409.6" customHeight="1" x14ac:dyDescent="0.3">
      <c r="A8" s="1" t="s">
        <v>2498</v>
      </c>
      <c r="C8" s="1" t="s">
        <v>787</v>
      </c>
      <c r="E8" s="1" t="s">
        <v>788</v>
      </c>
      <c r="G8" s="1" t="s">
        <v>789</v>
      </c>
      <c r="I8" t="str">
        <f>'B7'!I4</f>
        <v>High Correct</v>
      </c>
      <c r="M8" s="1" t="s">
        <v>790</v>
      </c>
      <c r="O8" s="1" t="s">
        <v>791</v>
      </c>
      <c r="Q8" t="str">
        <f>'B7'!Q4</f>
        <v>Medium Correct</v>
      </c>
      <c r="U8" s="1" t="s">
        <v>792</v>
      </c>
      <c r="W8" s="1" t="s">
        <v>793</v>
      </c>
      <c r="Y8" t="str">
        <f>'B7'!Y4</f>
        <v>Medium Correct</v>
      </c>
    </row>
    <row r="9" spans="1:27" ht="409.6" customHeight="1" x14ac:dyDescent="0.3">
      <c r="A9" s="1" t="s">
        <v>2499</v>
      </c>
      <c r="C9" s="1" t="s">
        <v>914</v>
      </c>
      <c r="E9" s="1" t="s">
        <v>915</v>
      </c>
      <c r="G9" s="1" t="s">
        <v>916</v>
      </c>
      <c r="I9" t="str">
        <f>'B8'!I4</f>
        <v>High Correct</v>
      </c>
      <c r="M9" s="1" t="s">
        <v>917</v>
      </c>
      <c r="O9" s="1" t="s">
        <v>918</v>
      </c>
      <c r="Q9" t="str">
        <f>'B8'!Q4</f>
        <v>Medium Correct</v>
      </c>
      <c r="U9" s="1" t="s">
        <v>919</v>
      </c>
      <c r="W9" s="1" t="s">
        <v>920</v>
      </c>
      <c r="Y9" t="str">
        <f>'B8'!Y4</f>
        <v>High Correct</v>
      </c>
    </row>
    <row r="10" spans="1:27" ht="409.6" customHeight="1" x14ac:dyDescent="0.3">
      <c r="A10" s="1" t="s">
        <v>2500</v>
      </c>
      <c r="C10" s="1" t="s">
        <v>1033</v>
      </c>
      <c r="E10" s="1" t="s">
        <v>1034</v>
      </c>
      <c r="G10" s="1" t="s">
        <v>1035</v>
      </c>
      <c r="I10" t="str">
        <f>'B9'!I4</f>
        <v>High Correct</v>
      </c>
      <c r="M10" s="1" t="s">
        <v>1036</v>
      </c>
      <c r="O10" s="1" t="s">
        <v>1037</v>
      </c>
      <c r="Q10" t="str">
        <f>'B9'!Q4</f>
        <v>High Correct</v>
      </c>
      <c r="U10" s="1" t="s">
        <v>1038</v>
      </c>
      <c r="W10" s="1" t="s">
        <v>1039</v>
      </c>
      <c r="Y10" t="str">
        <f>'B9'!Y4</f>
        <v>High Correct</v>
      </c>
    </row>
    <row r="11" spans="1:27" ht="409.6" customHeight="1" x14ac:dyDescent="0.3">
      <c r="A11" s="1" t="s">
        <v>2501</v>
      </c>
      <c r="C11" s="1" t="s">
        <v>1152</v>
      </c>
      <c r="E11" s="1" t="s">
        <v>1153</v>
      </c>
      <c r="G11" s="1" t="s">
        <v>1154</v>
      </c>
      <c r="I11" t="str">
        <f>'B10'!I4</f>
        <v>High Correct</v>
      </c>
      <c r="M11" s="1" t="s">
        <v>1155</v>
      </c>
      <c r="O11" s="1" t="s">
        <v>1156</v>
      </c>
      <c r="Q11" t="str">
        <f>'B10'!Q4</f>
        <v>Low Correct</v>
      </c>
      <c r="U11" s="1" t="s">
        <v>1157</v>
      </c>
      <c r="W11" s="1" t="s">
        <v>1158</v>
      </c>
      <c r="Y11" t="str">
        <f>'B10'!Y4</f>
        <v>Low Correct</v>
      </c>
    </row>
    <row r="12" spans="1:27" x14ac:dyDescent="0.3">
      <c r="I12" t="e">
        <f>[2]B11!I4</f>
        <v>#REF!</v>
      </c>
      <c r="Q12" t="e">
        <f>[2]B11!Q4</f>
        <v>#REF!</v>
      </c>
      <c r="U12" t="e">
        <f>[2]B11!U4</f>
        <v>#REF!</v>
      </c>
      <c r="Y12" t="e">
        <f>[2]B11!Y4</f>
        <v>#REF!</v>
      </c>
    </row>
    <row r="13" spans="1:27" x14ac:dyDescent="0.3">
      <c r="I13" t="e">
        <f>[3]B12!I4</f>
        <v>#REF!</v>
      </c>
      <c r="Q13" t="e">
        <f>[3]B12!Q4</f>
        <v>#REF!</v>
      </c>
      <c r="U13" t="e">
        <f>[3]B12!U4</f>
        <v>#REF!</v>
      </c>
      <c r="Y13" t="e">
        <f>[3]B12!Y4</f>
        <v>#REF!</v>
      </c>
    </row>
    <row r="14" spans="1:27" x14ac:dyDescent="0.3">
      <c r="I14" t="e">
        <f>[4]B13!I4</f>
        <v>#REF!</v>
      </c>
      <c r="Q14" t="e">
        <f>[4]B13!Q4</f>
        <v>#REF!</v>
      </c>
      <c r="U14" t="e">
        <f>[4]B13!U4</f>
        <v>#REF!</v>
      </c>
      <c r="Y14" t="e">
        <f>[4]B13!Y4</f>
        <v>#REF!</v>
      </c>
    </row>
    <row r="15" spans="1:27" x14ac:dyDescent="0.3">
      <c r="I15" t="e">
        <f>[5]B14!I4</f>
        <v>#REF!</v>
      </c>
      <c r="Q15" t="e">
        <f>[5]B14!Q4</f>
        <v>#REF!</v>
      </c>
      <c r="U15" t="e">
        <f>[5]B14!U4</f>
        <v>#REF!</v>
      </c>
      <c r="Y15" t="e">
        <f>[5]B14!Y4</f>
        <v>#REF!</v>
      </c>
    </row>
    <row r="16" spans="1:27" x14ac:dyDescent="0.3">
      <c r="I16" t="e">
        <f>[6]B15!I4</f>
        <v>#REF!</v>
      </c>
      <c r="Q16" t="e">
        <f>[6]B15!Q4</f>
        <v>#REF!</v>
      </c>
      <c r="U16" t="e">
        <f>[6]B15!U4</f>
        <v>#REF!</v>
      </c>
      <c r="Y16" t="e">
        <f>[6]B15!Y4</f>
        <v>#REF!</v>
      </c>
    </row>
    <row r="17" spans="9:25" x14ac:dyDescent="0.3">
      <c r="I17" t="e">
        <f>[7]B16!I4</f>
        <v>#REF!</v>
      </c>
      <c r="Q17" t="e">
        <f>[7]B16!Q4</f>
        <v>#REF!</v>
      </c>
      <c r="U17" t="e">
        <f>[7]B16!U4</f>
        <v>#REF!</v>
      </c>
      <c r="Y17" t="e">
        <f>[7]B16!Y4</f>
        <v>#REF!</v>
      </c>
    </row>
    <row r="18" spans="9:25" x14ac:dyDescent="0.3">
      <c r="I18" t="e">
        <f>[8]B17!I4</f>
        <v>#REF!</v>
      </c>
      <c r="Q18" t="e">
        <f>[8]B17!Q4</f>
        <v>#REF!</v>
      </c>
      <c r="U18" t="e">
        <f>[8]B17!U4</f>
        <v>#REF!</v>
      </c>
      <c r="Y18" t="e">
        <f>[8]B17!Y4</f>
        <v>#REF!</v>
      </c>
    </row>
    <row r="19" spans="9:25" x14ac:dyDescent="0.3">
      <c r="I19" t="e">
        <f>[9]B18!I4</f>
        <v>#REF!</v>
      </c>
      <c r="Q19" t="e">
        <f>[9]B18!Q4</f>
        <v>#REF!</v>
      </c>
      <c r="U19" t="e">
        <f>[9]B18!U4</f>
        <v>#REF!</v>
      </c>
      <c r="Y19" t="e">
        <f>[9]B18!Y4</f>
        <v>#REF!</v>
      </c>
    </row>
    <row r="20" spans="9:25" x14ac:dyDescent="0.3">
      <c r="I20" t="e">
        <f>[10]B19!I4</f>
        <v>#REF!</v>
      </c>
      <c r="Q20" t="e">
        <f>[10]B19!Q4</f>
        <v>#REF!</v>
      </c>
      <c r="U20" t="e">
        <f>[10]B19!U4</f>
        <v>#REF!</v>
      </c>
      <c r="Y20" t="e">
        <f>[10]B19!Y4</f>
        <v>#REF!</v>
      </c>
    </row>
    <row r="21" spans="9:25" x14ac:dyDescent="0.3">
      <c r="I21" t="e">
        <f>[11]B20!I4</f>
        <v>#REF!</v>
      </c>
      <c r="Q21" t="e">
        <f>[11]B20!Q4</f>
        <v>#REF!</v>
      </c>
      <c r="U21" t="e">
        <f>[11]B20!U4</f>
        <v>#REF!</v>
      </c>
      <c r="Y21" t="e">
        <f>[11]B20!Y4</f>
        <v>#REF!</v>
      </c>
    </row>
    <row r="22" spans="9:25" x14ac:dyDescent="0.3">
      <c r="I22" t="e">
        <f>[12]B21!I4</f>
        <v>#REF!</v>
      </c>
      <c r="Q22" t="e">
        <f>[12]B21!Q4</f>
        <v>#REF!</v>
      </c>
      <c r="U22" t="e">
        <f>[12]B21!U4</f>
        <v>#REF!</v>
      </c>
      <c r="Y22" t="e">
        <f>[12]B21!Y4</f>
        <v>#REF!</v>
      </c>
    </row>
    <row r="23" spans="9:25" x14ac:dyDescent="0.3">
      <c r="I23" t="e">
        <f>[13]B22!I4</f>
        <v>#REF!</v>
      </c>
      <c r="Q23" t="e">
        <f>[13]B22!Q4</f>
        <v>#REF!</v>
      </c>
      <c r="U23" t="e">
        <f>[13]B22!U4</f>
        <v>#REF!</v>
      </c>
      <c r="Y23" t="e">
        <f>[13]B22!Y4</f>
        <v>#REF!</v>
      </c>
    </row>
    <row r="24" spans="9:25" x14ac:dyDescent="0.3">
      <c r="I24" t="e">
        <f>[14]B23!I4</f>
        <v>#REF!</v>
      </c>
      <c r="Q24" t="e">
        <f>[14]B23!Q4</f>
        <v>#REF!</v>
      </c>
      <c r="U24" t="e">
        <f>[14]B23!U4</f>
        <v>#REF!</v>
      </c>
      <c r="Y24" t="e">
        <f>[14]B23!Y4</f>
        <v>#REF!</v>
      </c>
    </row>
    <row r="25" spans="9:25" x14ac:dyDescent="0.3">
      <c r="I25" t="e">
        <f>[15]B24!I4</f>
        <v>#REF!</v>
      </c>
      <c r="Q25" t="e">
        <f>[15]B24!Q4</f>
        <v>#REF!</v>
      </c>
      <c r="U25" t="e">
        <f>[15]B24!U4</f>
        <v>#REF!</v>
      </c>
      <c r="Y25" t="e">
        <f>[15]B24!Y4</f>
        <v>#REF!</v>
      </c>
    </row>
    <row r="26" spans="9:25" x14ac:dyDescent="0.3">
      <c r="I26" t="e">
        <f>[16]B25!I4</f>
        <v>#REF!</v>
      </c>
      <c r="Q26" t="e">
        <f>[16]B25!Q4</f>
        <v>#REF!</v>
      </c>
      <c r="U26" t="e">
        <f>[16]B25!U4</f>
        <v>#REF!</v>
      </c>
      <c r="Y26" t="e">
        <f>[16]B25!Y4</f>
        <v>#REF!</v>
      </c>
    </row>
    <row r="27" spans="9:25" x14ac:dyDescent="0.3">
      <c r="I27" t="e">
        <f>[17]B26!I4</f>
        <v>#REF!</v>
      </c>
      <c r="Q27" t="e">
        <f>[17]B26!Q4</f>
        <v>#REF!</v>
      </c>
      <c r="U27" t="e">
        <f>[17]B26!U4</f>
        <v>#REF!</v>
      </c>
      <c r="Y27" t="e">
        <f>[17]B26!Y4</f>
        <v>#REF!</v>
      </c>
    </row>
    <row r="28" spans="9:25" x14ac:dyDescent="0.3">
      <c r="I28" t="e">
        <f>[18]B27!I4</f>
        <v>#REF!</v>
      </c>
      <c r="Q28" t="e">
        <f>[18]B27!Q4</f>
        <v>#REF!</v>
      </c>
      <c r="U28" t="e">
        <f>[18]B27!U4</f>
        <v>#REF!</v>
      </c>
      <c r="Y28" t="e">
        <f>[18]B27!Y4</f>
        <v>#REF!</v>
      </c>
    </row>
    <row r="29" spans="9:25" x14ac:dyDescent="0.3">
      <c r="I29" t="e">
        <f>[19]B28!I4</f>
        <v>#REF!</v>
      </c>
      <c r="Q29" t="e">
        <f>[19]B28!Q4</f>
        <v>#REF!</v>
      </c>
      <c r="U29" t="e">
        <f>[19]B28!U4</f>
        <v>#REF!</v>
      </c>
      <c r="Y29" t="e">
        <f>[19]B28!Y4</f>
        <v>#REF!</v>
      </c>
    </row>
    <row r="30" spans="9:25" x14ac:dyDescent="0.3">
      <c r="I30" t="e">
        <f>[20]B29!I4</f>
        <v>#REF!</v>
      </c>
      <c r="Q30" t="e">
        <f>[20]B29!Q4</f>
        <v>#REF!</v>
      </c>
      <c r="U30" t="e">
        <f>[20]B29!U4</f>
        <v>#REF!</v>
      </c>
      <c r="Y30" t="e">
        <f>[20]B29!Y4</f>
        <v>#REF!</v>
      </c>
    </row>
    <row r="31" spans="9:25" x14ac:dyDescent="0.3">
      <c r="I31" t="e">
        <f>[21]B30!I4</f>
        <v>#REF!</v>
      </c>
      <c r="Q31" t="e">
        <f>[21]B30!Q4</f>
        <v>#REF!</v>
      </c>
      <c r="U31" t="e">
        <f>[21]B30!U4</f>
        <v>#REF!</v>
      </c>
      <c r="Y31" t="e">
        <f>[21]B30!Y4</f>
        <v>#REF!</v>
      </c>
    </row>
    <row r="32" spans="9:25" x14ac:dyDescent="0.3">
      <c r="I32" t="e">
        <f>[22]B31!I4</f>
        <v>#REF!</v>
      </c>
      <c r="Q32" t="e">
        <f>[22]B31!Q4</f>
        <v>#REF!</v>
      </c>
      <c r="U32" t="e">
        <f>[22]B31!U4</f>
        <v>#REF!</v>
      </c>
      <c r="Y32" t="e">
        <f>[22]B31!Y4</f>
        <v>#REF!</v>
      </c>
    </row>
    <row r="33" spans="1:25" x14ac:dyDescent="0.3">
      <c r="I33" t="e">
        <f>[23]B32!I4</f>
        <v>#REF!</v>
      </c>
      <c r="Q33" t="e">
        <f>[23]B32!Q4</f>
        <v>#REF!</v>
      </c>
      <c r="U33" t="e">
        <f>[23]B32!U4</f>
        <v>#REF!</v>
      </c>
      <c r="Y33" t="e">
        <f>[23]B32!Y4</f>
        <v>#REF!</v>
      </c>
    </row>
    <row r="34" spans="1:25" x14ac:dyDescent="0.3">
      <c r="I34" t="e">
        <f>[24]B33!I4</f>
        <v>#REF!</v>
      </c>
      <c r="Q34" t="e">
        <f>[24]B33!Q4</f>
        <v>#REF!</v>
      </c>
      <c r="U34" t="e">
        <f>[24]B33!U4</f>
        <v>#REF!</v>
      </c>
      <c r="Y34" t="e">
        <f>[24]B33!Y4</f>
        <v>#REF!</v>
      </c>
    </row>
    <row r="35" spans="1:25" x14ac:dyDescent="0.3">
      <c r="I35" t="e">
        <f>[25]B34!I4</f>
        <v>#REF!</v>
      </c>
      <c r="Q35" t="e">
        <f>[25]B34!Q4</f>
        <v>#REF!</v>
      </c>
      <c r="U35" t="e">
        <f>[25]B34!U4</f>
        <v>#REF!</v>
      </c>
      <c r="Y35" t="e">
        <f>[25]B34!Y4</f>
        <v>#REF!</v>
      </c>
    </row>
    <row r="36" spans="1:25" x14ac:dyDescent="0.3">
      <c r="I36" t="e">
        <f>[26]B35!I4</f>
        <v>#REF!</v>
      </c>
      <c r="Q36" t="e">
        <f>[26]B35!Q4</f>
        <v>#REF!</v>
      </c>
      <c r="U36" t="e">
        <f>[26]B35!U4</f>
        <v>#REF!</v>
      </c>
      <c r="Y36" t="e">
        <f>[26]B35!Y4</f>
        <v>#REF!</v>
      </c>
    </row>
    <row r="37" spans="1:25" x14ac:dyDescent="0.3">
      <c r="I37" t="e">
        <f>[27]B36!I4</f>
        <v>#REF!</v>
      </c>
      <c r="Q37" t="e">
        <f>[27]B36!Q4</f>
        <v>#REF!</v>
      </c>
      <c r="U37" t="e">
        <f>[27]B36!U4</f>
        <v>#REF!</v>
      </c>
      <c r="Y37" t="e">
        <f>[27]B36!Y4</f>
        <v>#REF!</v>
      </c>
    </row>
    <row r="38" spans="1:25" x14ac:dyDescent="0.3">
      <c r="I38" t="e">
        <f>[28]B37!I4</f>
        <v>#REF!</v>
      </c>
      <c r="Q38" t="e">
        <f>[28]B37!Q4</f>
        <v>#REF!</v>
      </c>
      <c r="U38" t="e">
        <f>[28]B37!U4</f>
        <v>#REF!</v>
      </c>
      <c r="Y38" t="e">
        <f>[28]B37!Y4</f>
        <v>#REF!</v>
      </c>
    </row>
    <row r="39" spans="1:25" x14ac:dyDescent="0.3">
      <c r="I39" t="e">
        <f>[29]B38!I4</f>
        <v>#REF!</v>
      </c>
      <c r="Q39" t="e">
        <f>[29]B38!Q4</f>
        <v>#REF!</v>
      </c>
      <c r="U39" t="e">
        <f>[29]B38!U4</f>
        <v>#REF!</v>
      </c>
      <c r="Y39" t="e">
        <f>[29]B38!Y4</f>
        <v>#REF!</v>
      </c>
    </row>
    <row r="40" spans="1:25" x14ac:dyDescent="0.3">
      <c r="I40" t="e">
        <f>[30]B39!I4</f>
        <v>#REF!</v>
      </c>
      <c r="Q40" t="e">
        <f>[30]B39!Q4</f>
        <v>#REF!</v>
      </c>
      <c r="U40" t="e">
        <f>[30]B39!U4</f>
        <v>#REF!</v>
      </c>
      <c r="Y40" t="e">
        <f>[30]B39!Y4</f>
        <v>#REF!</v>
      </c>
    </row>
    <row r="41" spans="1:25" x14ac:dyDescent="0.3">
      <c r="I41" t="e">
        <f>[31]B40!I4</f>
        <v>#REF!</v>
      </c>
      <c r="Q41" t="e">
        <f>[31]B40!Q4</f>
        <v>#REF!</v>
      </c>
      <c r="U41" t="e">
        <f>[31]B40!U4</f>
        <v>#REF!</v>
      </c>
      <c r="Y41" t="e">
        <f>[31]B40!Y4</f>
        <v>#REF!</v>
      </c>
    </row>
    <row r="42" spans="1:25" x14ac:dyDescent="0.3">
      <c r="I42" t="e">
        <f>[32]B41!I4</f>
        <v>#REF!</v>
      </c>
      <c r="Q42" t="e">
        <f>[32]B41!Q4</f>
        <v>#REF!</v>
      </c>
      <c r="U42" t="e">
        <f>[32]B41!U4</f>
        <v>#REF!</v>
      </c>
      <c r="Y42" t="e">
        <f>[32]B41!Y4</f>
        <v>#REF!</v>
      </c>
    </row>
    <row r="43" spans="1:25" x14ac:dyDescent="0.3">
      <c r="I43" t="e">
        <f>[33]B42!I4</f>
        <v>#REF!</v>
      </c>
      <c r="Q43" t="e">
        <f>[33]B42!Q4</f>
        <v>#REF!</v>
      </c>
      <c r="U43" t="e">
        <f>[33]B42!U4</f>
        <v>#REF!</v>
      </c>
      <c r="Y43" t="e">
        <f>[33]B42!Y4</f>
        <v>#REF!</v>
      </c>
    </row>
    <row r="44" spans="1:25" x14ac:dyDescent="0.3">
      <c r="I44" t="e">
        <f>[34]B43!I4</f>
        <v>#REF!</v>
      </c>
      <c r="Q44" t="e">
        <f>[34]B43!Q4</f>
        <v>#REF!</v>
      </c>
      <c r="U44" t="e">
        <f>[34]B43!U4</f>
        <v>#REF!</v>
      </c>
      <c r="Y44" t="e">
        <f>[34]B43!Y4</f>
        <v>#REF!</v>
      </c>
    </row>
    <row r="45" spans="1:25" x14ac:dyDescent="0.3">
      <c r="I45" t="e">
        <f>[35]B44!I4</f>
        <v>#REF!</v>
      </c>
      <c r="Q45" t="e">
        <f>[35]B44!Q4</f>
        <v>#REF!</v>
      </c>
      <c r="U45" t="e">
        <f>[35]B44!U4</f>
        <v>#REF!</v>
      </c>
      <c r="Y45" t="e">
        <f>[35]B44!Y4</f>
        <v>#REF!</v>
      </c>
    </row>
    <row r="46" spans="1:25" ht="409.6" customHeight="1" x14ac:dyDescent="0.3">
      <c r="A46" s="1" t="s">
        <v>2502</v>
      </c>
      <c r="C46" s="1" t="s">
        <v>1278</v>
      </c>
      <c r="E46" s="1" t="s">
        <v>1279</v>
      </c>
      <c r="G46" s="1" t="s">
        <v>1280</v>
      </c>
      <c r="I46" t="str">
        <f>'B45'!I4</f>
        <v>High Correct</v>
      </c>
      <c r="M46" s="1" t="s">
        <v>1281</v>
      </c>
      <c r="O46" s="1" t="s">
        <v>1282</v>
      </c>
      <c r="Q46" t="str">
        <f>'B45'!Q4</f>
        <v>High Correct</v>
      </c>
      <c r="U46" s="1" t="s">
        <v>1283</v>
      </c>
      <c r="W46" s="1" t="s">
        <v>1284</v>
      </c>
      <c r="Y46" t="str">
        <f>'B45'!Y4</f>
        <v>High Maybe</v>
      </c>
    </row>
    <row r="47" spans="1:25" ht="409.6" customHeight="1" x14ac:dyDescent="0.3">
      <c r="A47" s="1" t="s">
        <v>2503</v>
      </c>
      <c r="C47" s="1" t="s">
        <v>1398</v>
      </c>
      <c r="E47" s="1" t="s">
        <v>1399</v>
      </c>
      <c r="G47" s="1" t="s">
        <v>1400</v>
      </c>
      <c r="I47" t="str">
        <f>'B46'!I4</f>
        <v>High Correct</v>
      </c>
      <c r="M47" s="1" t="s">
        <v>1401</v>
      </c>
      <c r="O47" s="1" t="s">
        <v>1402</v>
      </c>
      <c r="Q47" t="str">
        <f>'B46'!Q4</f>
        <v>High Correct</v>
      </c>
      <c r="U47" s="1" t="s">
        <v>1403</v>
      </c>
      <c r="W47" s="1" t="s">
        <v>1404</v>
      </c>
      <c r="Y47" t="str">
        <f>'B46'!Y4</f>
        <v>High Correct</v>
      </c>
    </row>
    <row r="48" spans="1:25" ht="409.6" customHeight="1" x14ac:dyDescent="0.3">
      <c r="A48" s="1" t="s">
        <v>2504</v>
      </c>
      <c r="C48" s="1" t="s">
        <v>1511</v>
      </c>
      <c r="E48" s="1" t="s">
        <v>1512</v>
      </c>
      <c r="G48" s="1" t="s">
        <v>1513</v>
      </c>
      <c r="I48" t="str">
        <f>'B47'!I4</f>
        <v>High Correct</v>
      </c>
      <c r="M48" s="1" t="s">
        <v>1514</v>
      </c>
      <c r="O48" s="1" t="s">
        <v>1515</v>
      </c>
      <c r="Q48" t="str">
        <f>'B47'!Q4</f>
        <v>Low Correct</v>
      </c>
      <c r="U48" s="1" t="s">
        <v>1516</v>
      </c>
      <c r="W48" s="1" t="s">
        <v>1517</v>
      </c>
      <c r="Y48" t="str">
        <f>'B47'!Y4</f>
        <v>Low Incorrect</v>
      </c>
    </row>
    <row r="49" spans="1:25" ht="409.6" customHeight="1" x14ac:dyDescent="0.3">
      <c r="A49" s="1" t="s">
        <v>2505</v>
      </c>
      <c r="C49" s="1" t="s">
        <v>1630</v>
      </c>
      <c r="E49" s="1" t="s">
        <v>1631</v>
      </c>
      <c r="G49" s="1" t="s">
        <v>1632</v>
      </c>
      <c r="I49" t="str">
        <f>'B48'!I4</f>
        <v>High Correct</v>
      </c>
      <c r="M49" s="1" t="s">
        <v>1633</v>
      </c>
      <c r="O49" s="1" t="s">
        <v>1634</v>
      </c>
      <c r="Q49" t="str">
        <f>'B48'!Q4</f>
        <v>Medium Maybe</v>
      </c>
      <c r="U49" s="1" t="s">
        <v>1635</v>
      </c>
      <c r="W49" s="1" t="s">
        <v>1636</v>
      </c>
      <c r="Y49" t="str">
        <f>'B48'!Y4</f>
        <v>High Correct</v>
      </c>
    </row>
    <row r="50" spans="1:25" ht="409.6" customHeight="1" x14ac:dyDescent="0.3">
      <c r="A50" s="1" t="s">
        <v>2506</v>
      </c>
      <c r="C50" s="1" t="s">
        <v>1749</v>
      </c>
      <c r="E50" s="1" t="s">
        <v>1750</v>
      </c>
      <c r="G50" s="1" t="s">
        <v>1751</v>
      </c>
      <c r="I50" t="str">
        <f>'B49'!I4</f>
        <v>High Correct</v>
      </c>
      <c r="M50" s="1" t="s">
        <v>1752</v>
      </c>
      <c r="O50" s="1" t="s">
        <v>1753</v>
      </c>
      <c r="Q50" t="str">
        <f>'B49'!Q4</f>
        <v>High Correct</v>
      </c>
      <c r="U50" s="1" t="s">
        <v>1754</v>
      </c>
      <c r="W50" s="1" t="s">
        <v>1755</v>
      </c>
      <c r="Y50" t="str">
        <f>'B49'!Y4</f>
        <v>Medium Correct</v>
      </c>
    </row>
    <row r="51" spans="1:25" ht="409.6" customHeight="1" x14ac:dyDescent="0.3">
      <c r="A51" s="1" t="s">
        <v>2507</v>
      </c>
      <c r="C51" s="1" t="s">
        <v>1868</v>
      </c>
      <c r="E51" s="1" t="s">
        <v>1869</v>
      </c>
      <c r="G51" s="1" t="s">
        <v>1870</v>
      </c>
      <c r="I51" t="str">
        <f>'B50'!I4</f>
        <v>High Incorrect</v>
      </c>
      <c r="M51" s="1" t="s">
        <v>1871</v>
      </c>
      <c r="O51" s="1" t="s">
        <v>1872</v>
      </c>
      <c r="Q51" t="str">
        <f>'B50'!Q4</f>
        <v>High Incorrect</v>
      </c>
      <c r="U51" s="1" t="s">
        <v>1873</v>
      </c>
      <c r="W51" s="1" t="s">
        <v>1874</v>
      </c>
      <c r="Y51" t="str">
        <f>'B50'!Y4</f>
        <v>Low Incorrect</v>
      </c>
    </row>
    <row r="52" spans="1:25" ht="28.95" customHeight="1" x14ac:dyDescent="0.3">
      <c r="A52" s="1" t="s">
        <v>2508</v>
      </c>
      <c r="C52" s="1" t="s">
        <v>1</v>
      </c>
      <c r="I52" t="str">
        <f>'B51'!I4</f>
        <v>N/A</v>
      </c>
      <c r="Q52" t="str">
        <f>'B51'!Q4</f>
        <v>N/A</v>
      </c>
      <c r="U52">
        <f>'B51'!U4</f>
        <v>0</v>
      </c>
      <c r="Y52" t="str">
        <f>'B51'!Y4</f>
        <v>N/A</v>
      </c>
    </row>
    <row r="53" spans="1:25" ht="409.6" customHeight="1" x14ac:dyDescent="0.3">
      <c r="A53" s="1" t="s">
        <v>2509</v>
      </c>
      <c r="C53" s="1" t="s">
        <v>2072</v>
      </c>
      <c r="E53" s="1" t="s">
        <v>2073</v>
      </c>
      <c r="G53" s="1" t="s">
        <v>2074</v>
      </c>
      <c r="I53" t="str">
        <f>'B52'!I4</f>
        <v>Medium Correct</v>
      </c>
      <c r="M53" s="1" t="s">
        <v>2075</v>
      </c>
      <c r="O53" s="1" t="s">
        <v>2076</v>
      </c>
      <c r="Q53" t="str">
        <f>'B52'!Q4</f>
        <v>High Maybe</v>
      </c>
      <c r="U53" s="1" t="s">
        <v>2077</v>
      </c>
      <c r="W53" s="1" t="s">
        <v>2078</v>
      </c>
      <c r="Y53" t="str">
        <f>'B52'!Y4</f>
        <v>Medium Maybe</v>
      </c>
    </row>
    <row r="54" spans="1:25" ht="409.6" customHeight="1" x14ac:dyDescent="0.3">
      <c r="A54" s="1" t="s">
        <v>2510</v>
      </c>
      <c r="C54" s="1" t="s">
        <v>2198</v>
      </c>
      <c r="E54" s="1" t="s">
        <v>2199</v>
      </c>
      <c r="G54" s="1" t="s">
        <v>2200</v>
      </c>
      <c r="I54" t="str">
        <f>'B53'!I4</f>
        <v>Medium Maybe</v>
      </c>
      <c r="M54" s="1" t="s">
        <v>2201</v>
      </c>
      <c r="O54" s="1" t="s">
        <v>2202</v>
      </c>
      <c r="Q54" t="str">
        <f>'B53'!Q4</f>
        <v>Medium Maybe</v>
      </c>
      <c r="U54" s="1" t="s">
        <v>2203</v>
      </c>
      <c r="W54" s="1" t="s">
        <v>2204</v>
      </c>
      <c r="Y54" t="str">
        <f>'B53'!Y4</f>
        <v>Medium Maybe</v>
      </c>
    </row>
    <row r="55" spans="1:25" ht="409.6" customHeight="1" x14ac:dyDescent="0.3">
      <c r="A55" s="1" t="s">
        <v>2511</v>
      </c>
      <c r="C55" s="1" t="s">
        <v>2324</v>
      </c>
      <c r="E55" s="1" t="s">
        <v>2325</v>
      </c>
      <c r="G55" s="1" t="s">
        <v>2326</v>
      </c>
      <c r="I55" t="str">
        <f>'B54'!I4</f>
        <v>Low Correct</v>
      </c>
      <c r="M55" s="1" t="s">
        <v>2327</v>
      </c>
      <c r="O55" s="1" t="s">
        <v>2328</v>
      </c>
      <c r="Q55" t="str">
        <f>'B54'!Q4</f>
        <v>Low Correct</v>
      </c>
      <c r="U55" s="1" t="s">
        <v>2329</v>
      </c>
      <c r="W55" s="1" t="s">
        <v>2330</v>
      </c>
      <c r="Y55" t="str">
        <f>'B54'!Y4</f>
        <v>High Maybe</v>
      </c>
    </row>
    <row r="56" spans="1:25" ht="28.95" customHeight="1" x14ac:dyDescent="0.3">
      <c r="A56" s="1" t="s">
        <v>2512</v>
      </c>
      <c r="C56" s="1" t="s">
        <v>1</v>
      </c>
      <c r="I56" t="str">
        <f>'B55'!I4</f>
        <v>N/A</v>
      </c>
      <c r="Q56" t="str">
        <f>'B55'!Q4</f>
        <v>N/A</v>
      </c>
      <c r="U56">
        <f>'B55'!U4</f>
        <v>0</v>
      </c>
      <c r="Y56" t="str">
        <f>'B55'!Y4</f>
        <v>N/A</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56"/>
  <sheetViews>
    <sheetView workbookViewId="0">
      <pane ySplit="1" topLeftCell="A2" activePane="bottomLeft" state="frozen"/>
      <selection pane="bottomLeft" sqref="A1:XFD1"/>
    </sheetView>
  </sheetViews>
  <sheetFormatPr defaultRowHeight="14.4" x14ac:dyDescent="0.3"/>
  <cols>
    <col min="3" max="3" width="69.109375"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25</v>
      </c>
      <c r="E2" s="1" t="s">
        <v>26</v>
      </c>
      <c r="G2" s="1" t="s">
        <v>27</v>
      </c>
      <c r="I2" t="str">
        <f>'B1'!I5</f>
        <v>High Correct</v>
      </c>
      <c r="M2" s="1" t="s">
        <v>28</v>
      </c>
      <c r="O2" s="1" t="s">
        <v>29</v>
      </c>
      <c r="Q2" t="str">
        <f>'B1'!Q5</f>
        <v>High Correct</v>
      </c>
      <c r="U2" s="1" t="s">
        <v>30</v>
      </c>
      <c r="W2" s="1" t="s">
        <v>31</v>
      </c>
      <c r="Y2" t="str">
        <f>'B1'!Y5</f>
        <v>High Correct</v>
      </c>
    </row>
    <row r="3" spans="1:27" ht="409.6" customHeight="1" x14ac:dyDescent="0.3">
      <c r="A3" s="1" t="s">
        <v>2493</v>
      </c>
      <c r="C3" s="1" t="s">
        <v>170</v>
      </c>
      <c r="E3" s="1" t="s">
        <v>171</v>
      </c>
      <c r="G3" s="1" t="s">
        <v>172</v>
      </c>
      <c r="I3" t="str">
        <f>'B2'!I5</f>
        <v>High Maybe</v>
      </c>
      <c r="M3" s="1" t="s">
        <v>173</v>
      </c>
      <c r="O3" s="1" t="s">
        <v>174</v>
      </c>
      <c r="Q3" t="str">
        <f>'B2'!Q5</f>
        <v>Low Maybe</v>
      </c>
      <c r="U3" s="1" t="s">
        <v>175</v>
      </c>
      <c r="W3" s="1" t="s">
        <v>176</v>
      </c>
      <c r="Y3" t="str">
        <f>'B2'!Y5</f>
        <v>Medium Correct</v>
      </c>
    </row>
    <row r="4" spans="1:27" ht="409.6" customHeight="1" x14ac:dyDescent="0.3">
      <c r="A4" s="1" t="s">
        <v>2494</v>
      </c>
      <c r="C4" s="1" t="s">
        <v>296</v>
      </c>
      <c r="E4" s="1" t="s">
        <v>297</v>
      </c>
      <c r="G4" s="1" t="s">
        <v>298</v>
      </c>
      <c r="I4" t="str">
        <f>'B3'!I5</f>
        <v>High Correct</v>
      </c>
      <c r="M4" s="1" t="s">
        <v>299</v>
      </c>
      <c r="O4" s="1" t="s">
        <v>300</v>
      </c>
      <c r="Q4" t="str">
        <f>'B3'!Q5</f>
        <v>High Incorrect</v>
      </c>
      <c r="U4" s="1" t="s">
        <v>301</v>
      </c>
      <c r="W4" s="1" t="s">
        <v>302</v>
      </c>
      <c r="Y4" t="str">
        <f>'B3'!Y5</f>
        <v>High Correct</v>
      </c>
    </row>
    <row r="5" spans="1:27" ht="409.6" customHeight="1" x14ac:dyDescent="0.3">
      <c r="A5" s="1" t="s">
        <v>2495</v>
      </c>
      <c r="C5" s="1" t="s">
        <v>423</v>
      </c>
      <c r="E5" s="1" t="s">
        <v>424</v>
      </c>
      <c r="G5" s="1" t="s">
        <v>425</v>
      </c>
      <c r="I5" t="str">
        <f>'B4'!I5</f>
        <v>High Correct</v>
      </c>
      <c r="M5" s="1" t="s">
        <v>426</v>
      </c>
      <c r="O5" s="1" t="s">
        <v>427</v>
      </c>
      <c r="Q5" t="str">
        <f>'B4'!Q5</f>
        <v>High Maybe</v>
      </c>
      <c r="U5" s="1" t="s">
        <v>428</v>
      </c>
      <c r="W5" s="1" t="s">
        <v>429</v>
      </c>
      <c r="Y5" t="str">
        <f>'B4'!Y5</f>
        <v>High Correct</v>
      </c>
    </row>
    <row r="6" spans="1:27" ht="409.6" customHeight="1" x14ac:dyDescent="0.3">
      <c r="A6" s="1" t="s">
        <v>2496</v>
      </c>
      <c r="C6" s="1" t="s">
        <v>549</v>
      </c>
      <c r="E6" s="1" t="s">
        <v>550</v>
      </c>
      <c r="G6" s="1" t="s">
        <v>551</v>
      </c>
      <c r="I6" t="str">
        <f>'B5'!I5</f>
        <v>Medium Correct</v>
      </c>
      <c r="M6" s="1" t="s">
        <v>552</v>
      </c>
      <c r="O6" s="1" t="s">
        <v>553</v>
      </c>
      <c r="Q6" t="str">
        <f>'B5'!Q5</f>
        <v>Medium Correct</v>
      </c>
      <c r="U6" s="1" t="s">
        <v>554</v>
      </c>
      <c r="W6" s="1" t="s">
        <v>555</v>
      </c>
      <c r="Y6" t="str">
        <f>'B5'!Y5</f>
        <v>High Correct</v>
      </c>
    </row>
    <row r="7" spans="1:27" ht="409.6" customHeight="1" x14ac:dyDescent="0.3">
      <c r="A7" s="1" t="s">
        <v>2497</v>
      </c>
      <c r="C7" s="1" t="s">
        <v>668</v>
      </c>
      <c r="E7" s="1" t="s">
        <v>669</v>
      </c>
      <c r="G7" s="1" t="s">
        <v>670</v>
      </c>
      <c r="I7" t="str">
        <f>'B6'!I5</f>
        <v>High Correct</v>
      </c>
      <c r="M7" s="1" t="s">
        <v>671</v>
      </c>
      <c r="O7" s="1" t="s">
        <v>672</v>
      </c>
      <c r="Q7" t="str">
        <f>'B6'!Q5</f>
        <v>High Correct</v>
      </c>
      <c r="U7" s="1" t="s">
        <v>673</v>
      </c>
      <c r="W7" s="1" t="s">
        <v>674</v>
      </c>
      <c r="Y7" t="str">
        <f>'B6'!Y5</f>
        <v>High Correct</v>
      </c>
    </row>
    <row r="8" spans="1:27" ht="409.6" customHeight="1" x14ac:dyDescent="0.3">
      <c r="A8" s="1" t="s">
        <v>2498</v>
      </c>
      <c r="C8" s="1" t="s">
        <v>794</v>
      </c>
      <c r="E8" s="1" t="s">
        <v>795</v>
      </c>
      <c r="G8" s="1" t="s">
        <v>796</v>
      </c>
      <c r="I8" t="str">
        <f>'B7'!I5</f>
        <v>Medium Incorrect</v>
      </c>
      <c r="M8" s="1" t="s">
        <v>797</v>
      </c>
      <c r="O8" s="1" t="s">
        <v>798</v>
      </c>
      <c r="Q8" t="str">
        <f>'B7'!Q5</f>
        <v>Medium Correct</v>
      </c>
      <c r="U8" s="1" t="s">
        <v>799</v>
      </c>
      <c r="W8" s="1" t="s">
        <v>800</v>
      </c>
      <c r="Y8" t="str">
        <f>'B7'!Y5</f>
        <v>Medium Incorrect</v>
      </c>
    </row>
    <row r="9" spans="1:27" ht="409.6" customHeight="1" x14ac:dyDescent="0.3">
      <c r="A9" s="1" t="s">
        <v>2499</v>
      </c>
      <c r="C9" s="1" t="s">
        <v>921</v>
      </c>
      <c r="E9" s="1" t="s">
        <v>922</v>
      </c>
      <c r="G9" s="1" t="s">
        <v>923</v>
      </c>
      <c r="I9" t="str">
        <f>'B8'!I5</f>
        <v>High Correct</v>
      </c>
      <c r="M9" s="1" t="s">
        <v>924</v>
      </c>
      <c r="O9" s="1" t="s">
        <v>925</v>
      </c>
      <c r="Q9" t="str">
        <f>'B8'!Q5</f>
        <v>High Incorrect</v>
      </c>
      <c r="U9" s="1" t="s">
        <v>926</v>
      </c>
      <c r="W9" s="1" t="s">
        <v>927</v>
      </c>
      <c r="Y9" t="str">
        <f>'B8'!Y5</f>
        <v>Medium Correct</v>
      </c>
    </row>
    <row r="10" spans="1:27" ht="409.6" customHeight="1" x14ac:dyDescent="0.3">
      <c r="A10" s="1" t="s">
        <v>2500</v>
      </c>
      <c r="C10" s="1" t="s">
        <v>1040</v>
      </c>
      <c r="E10" s="1" t="s">
        <v>1041</v>
      </c>
      <c r="G10" s="1" t="s">
        <v>1042</v>
      </c>
      <c r="I10" t="str">
        <f>'B9'!I5</f>
        <v>Medium Maybe</v>
      </c>
      <c r="M10" s="1" t="s">
        <v>1043</v>
      </c>
      <c r="O10" s="1" t="s">
        <v>1044</v>
      </c>
      <c r="Q10" t="str">
        <f>'B9'!Q5</f>
        <v>High Incorrect</v>
      </c>
      <c r="U10" s="1" t="s">
        <v>1045</v>
      </c>
      <c r="W10" s="1" t="s">
        <v>1046</v>
      </c>
      <c r="Y10" t="str">
        <f>'B9'!Y5</f>
        <v>High Correct</v>
      </c>
    </row>
    <row r="11" spans="1:27" ht="409.6" customHeight="1" x14ac:dyDescent="0.3">
      <c r="A11" s="1" t="s">
        <v>2501</v>
      </c>
      <c r="C11" s="1" t="s">
        <v>1159</v>
      </c>
      <c r="E11" s="1" t="s">
        <v>1160</v>
      </c>
      <c r="G11" s="1" t="s">
        <v>1161</v>
      </c>
      <c r="I11" t="str">
        <f>'B10'!I5</f>
        <v>High Correct</v>
      </c>
      <c r="M11" s="1" t="s">
        <v>1162</v>
      </c>
      <c r="O11" s="1" t="s">
        <v>1163</v>
      </c>
      <c r="Q11" t="str">
        <f>'B10'!Q5</f>
        <v>High Correct</v>
      </c>
      <c r="U11" s="1" t="s">
        <v>1164</v>
      </c>
      <c r="W11" s="1" t="s">
        <v>1165</v>
      </c>
      <c r="Y11" t="str">
        <f>'B10'!Y5</f>
        <v>High Correct</v>
      </c>
    </row>
    <row r="12" spans="1:27" x14ac:dyDescent="0.3">
      <c r="I12" t="e">
        <f>[2]B11!I5</f>
        <v>#REF!</v>
      </c>
      <c r="Q12" t="e">
        <f>[2]B11!Q5</f>
        <v>#REF!</v>
      </c>
      <c r="U12" t="e">
        <f>[2]B11!U5</f>
        <v>#REF!</v>
      </c>
      <c r="Y12" t="e">
        <f>[2]B11!Y5</f>
        <v>#REF!</v>
      </c>
    </row>
    <row r="13" spans="1:27" x14ac:dyDescent="0.3">
      <c r="I13" t="e">
        <f>[3]B12!I5</f>
        <v>#REF!</v>
      </c>
      <c r="Q13" t="e">
        <f>[3]B12!Q5</f>
        <v>#REF!</v>
      </c>
      <c r="U13" t="e">
        <f>[3]B12!U5</f>
        <v>#REF!</v>
      </c>
      <c r="Y13" t="e">
        <f>[3]B12!Y5</f>
        <v>#REF!</v>
      </c>
    </row>
    <row r="14" spans="1:27" x14ac:dyDescent="0.3">
      <c r="I14" t="e">
        <f>[4]B13!I5</f>
        <v>#REF!</v>
      </c>
      <c r="Q14" t="e">
        <f>[4]B13!Q5</f>
        <v>#REF!</v>
      </c>
      <c r="U14" t="e">
        <f>[4]B13!U5</f>
        <v>#REF!</v>
      </c>
      <c r="Y14" t="e">
        <f>[4]B13!Y5</f>
        <v>#REF!</v>
      </c>
    </row>
    <row r="15" spans="1:27" x14ac:dyDescent="0.3">
      <c r="I15" t="e">
        <f>[5]B14!I5</f>
        <v>#REF!</v>
      </c>
      <c r="Q15" t="e">
        <f>[5]B14!Q5</f>
        <v>#REF!</v>
      </c>
      <c r="U15" t="e">
        <f>[5]B14!U5</f>
        <v>#REF!</v>
      </c>
      <c r="Y15" t="e">
        <f>[5]B14!Y5</f>
        <v>#REF!</v>
      </c>
    </row>
    <row r="16" spans="1:27" x14ac:dyDescent="0.3">
      <c r="I16" t="e">
        <f>[6]B15!I5</f>
        <v>#REF!</v>
      </c>
      <c r="Q16" t="e">
        <f>[6]B15!Q5</f>
        <v>#REF!</v>
      </c>
      <c r="U16" t="e">
        <f>[6]B15!U5</f>
        <v>#REF!</v>
      </c>
      <c r="Y16" t="e">
        <f>[6]B15!Y5</f>
        <v>#REF!</v>
      </c>
    </row>
    <row r="17" spans="9:25" x14ac:dyDescent="0.3">
      <c r="I17" t="e">
        <f>[7]B16!I5</f>
        <v>#REF!</v>
      </c>
      <c r="Q17" t="e">
        <f>[7]B16!Q5</f>
        <v>#REF!</v>
      </c>
      <c r="U17" t="e">
        <f>[7]B16!U5</f>
        <v>#REF!</v>
      </c>
      <c r="Y17" t="e">
        <f>[7]B16!Y5</f>
        <v>#REF!</v>
      </c>
    </row>
    <row r="18" spans="9:25" x14ac:dyDescent="0.3">
      <c r="I18" t="e">
        <f>[8]B17!I5</f>
        <v>#REF!</v>
      </c>
      <c r="Q18" t="e">
        <f>[8]B17!Q5</f>
        <v>#REF!</v>
      </c>
      <c r="U18" t="e">
        <f>[8]B17!U5</f>
        <v>#REF!</v>
      </c>
      <c r="Y18" t="e">
        <f>[8]B17!Y5</f>
        <v>#REF!</v>
      </c>
    </row>
    <row r="19" spans="9:25" x14ac:dyDescent="0.3">
      <c r="I19" t="e">
        <f>[9]B18!I5</f>
        <v>#REF!</v>
      </c>
      <c r="Q19" t="e">
        <f>[9]B18!Q5</f>
        <v>#REF!</v>
      </c>
      <c r="U19" t="e">
        <f>[9]B18!U5</f>
        <v>#REF!</v>
      </c>
      <c r="Y19" t="e">
        <f>[9]B18!Y5</f>
        <v>#REF!</v>
      </c>
    </row>
    <row r="20" spans="9:25" x14ac:dyDescent="0.3">
      <c r="I20" t="e">
        <f>[10]B19!I5</f>
        <v>#REF!</v>
      </c>
      <c r="Q20" t="e">
        <f>[10]B19!Q5</f>
        <v>#REF!</v>
      </c>
      <c r="U20" t="e">
        <f>[10]B19!U5</f>
        <v>#REF!</v>
      </c>
      <c r="Y20" t="e">
        <f>[10]B19!Y5</f>
        <v>#REF!</v>
      </c>
    </row>
    <row r="21" spans="9:25" x14ac:dyDescent="0.3">
      <c r="I21" t="e">
        <f>[11]B20!I5</f>
        <v>#REF!</v>
      </c>
      <c r="Q21" t="e">
        <f>[11]B20!Q5</f>
        <v>#REF!</v>
      </c>
      <c r="U21" t="e">
        <f>[11]B20!U5</f>
        <v>#REF!</v>
      </c>
      <c r="Y21" t="e">
        <f>[11]B20!Y5</f>
        <v>#REF!</v>
      </c>
    </row>
    <row r="22" spans="9:25" x14ac:dyDescent="0.3">
      <c r="I22" t="e">
        <f>[12]B21!I5</f>
        <v>#REF!</v>
      </c>
      <c r="Q22" t="e">
        <f>[12]B21!Q5</f>
        <v>#REF!</v>
      </c>
      <c r="U22" t="e">
        <f>[12]B21!U5</f>
        <v>#REF!</v>
      </c>
      <c r="Y22" t="e">
        <f>[12]B21!Y5</f>
        <v>#REF!</v>
      </c>
    </row>
    <row r="23" spans="9:25" x14ac:dyDescent="0.3">
      <c r="I23" t="e">
        <f>[13]B22!I5</f>
        <v>#REF!</v>
      </c>
      <c r="Q23" t="e">
        <f>[13]B22!Q5</f>
        <v>#REF!</v>
      </c>
      <c r="U23" t="e">
        <f>[13]B22!U5</f>
        <v>#REF!</v>
      </c>
      <c r="Y23" t="e">
        <f>[13]B22!Y5</f>
        <v>#REF!</v>
      </c>
    </row>
    <row r="24" spans="9:25" x14ac:dyDescent="0.3">
      <c r="I24" t="e">
        <f>[14]B23!I5</f>
        <v>#REF!</v>
      </c>
      <c r="Q24" t="e">
        <f>[14]B23!Q5</f>
        <v>#REF!</v>
      </c>
      <c r="U24" t="e">
        <f>[14]B23!U5</f>
        <v>#REF!</v>
      </c>
      <c r="Y24" t="e">
        <f>[14]B23!Y5</f>
        <v>#REF!</v>
      </c>
    </row>
    <row r="25" spans="9:25" x14ac:dyDescent="0.3">
      <c r="I25" t="e">
        <f>[15]B24!I5</f>
        <v>#REF!</v>
      </c>
      <c r="Q25" t="e">
        <f>[15]B24!Q5</f>
        <v>#REF!</v>
      </c>
      <c r="U25" t="e">
        <f>[15]B24!U5</f>
        <v>#REF!</v>
      </c>
      <c r="Y25" t="e">
        <f>[15]B24!Y5</f>
        <v>#REF!</v>
      </c>
    </row>
    <row r="26" spans="9:25" x14ac:dyDescent="0.3">
      <c r="I26" t="e">
        <f>[16]B25!I5</f>
        <v>#REF!</v>
      </c>
      <c r="Q26" t="e">
        <f>[16]B25!Q5</f>
        <v>#REF!</v>
      </c>
      <c r="U26" t="e">
        <f>[16]B25!U5</f>
        <v>#REF!</v>
      </c>
      <c r="Y26" t="e">
        <f>[16]B25!Y5</f>
        <v>#REF!</v>
      </c>
    </row>
    <row r="27" spans="9:25" x14ac:dyDescent="0.3">
      <c r="I27" t="e">
        <f>[17]B26!I5</f>
        <v>#REF!</v>
      </c>
      <c r="Q27" t="e">
        <f>[17]B26!Q5</f>
        <v>#REF!</v>
      </c>
      <c r="U27" t="e">
        <f>[17]B26!U5</f>
        <v>#REF!</v>
      </c>
      <c r="Y27" t="e">
        <f>[17]B26!Y5</f>
        <v>#REF!</v>
      </c>
    </row>
    <row r="28" spans="9:25" x14ac:dyDescent="0.3">
      <c r="I28" t="e">
        <f>[18]B27!I5</f>
        <v>#REF!</v>
      </c>
      <c r="Q28" t="e">
        <f>[18]B27!Q5</f>
        <v>#REF!</v>
      </c>
      <c r="U28" t="e">
        <f>[18]B27!U5</f>
        <v>#REF!</v>
      </c>
      <c r="Y28" t="e">
        <f>[18]B27!Y5</f>
        <v>#REF!</v>
      </c>
    </row>
    <row r="29" spans="9:25" x14ac:dyDescent="0.3">
      <c r="I29" t="e">
        <f>[19]B28!I5</f>
        <v>#REF!</v>
      </c>
      <c r="Q29" t="e">
        <f>[19]B28!Q5</f>
        <v>#REF!</v>
      </c>
      <c r="U29" t="e">
        <f>[19]B28!U5</f>
        <v>#REF!</v>
      </c>
      <c r="Y29" t="e">
        <f>[19]B28!Y5</f>
        <v>#REF!</v>
      </c>
    </row>
    <row r="30" spans="9:25" x14ac:dyDescent="0.3">
      <c r="I30" t="e">
        <f>[20]B29!I5</f>
        <v>#REF!</v>
      </c>
      <c r="Q30" t="e">
        <f>[20]B29!Q5</f>
        <v>#REF!</v>
      </c>
      <c r="U30" t="e">
        <f>[20]B29!U5</f>
        <v>#REF!</v>
      </c>
      <c r="Y30" t="e">
        <f>[20]B29!Y5</f>
        <v>#REF!</v>
      </c>
    </row>
    <row r="31" spans="9:25" x14ac:dyDescent="0.3">
      <c r="I31" t="e">
        <f>[21]B30!I5</f>
        <v>#REF!</v>
      </c>
      <c r="Q31" t="e">
        <f>[21]B30!Q5</f>
        <v>#REF!</v>
      </c>
      <c r="U31" t="e">
        <f>[21]B30!U5</f>
        <v>#REF!</v>
      </c>
      <c r="Y31" t="e">
        <f>[21]B30!Y5</f>
        <v>#REF!</v>
      </c>
    </row>
    <row r="32" spans="9:25" x14ac:dyDescent="0.3">
      <c r="I32" t="e">
        <f>[22]B31!I5</f>
        <v>#REF!</v>
      </c>
      <c r="Q32" t="e">
        <f>[22]B31!Q5</f>
        <v>#REF!</v>
      </c>
      <c r="U32" t="e">
        <f>[22]B31!U5</f>
        <v>#REF!</v>
      </c>
      <c r="Y32" t="e">
        <f>[22]B31!Y5</f>
        <v>#REF!</v>
      </c>
    </row>
    <row r="33" spans="1:25" x14ac:dyDescent="0.3">
      <c r="I33" t="e">
        <f>[23]B32!I5</f>
        <v>#REF!</v>
      </c>
      <c r="Q33" t="e">
        <f>[23]B32!Q5</f>
        <v>#REF!</v>
      </c>
      <c r="U33" t="e">
        <f>[23]B32!U5</f>
        <v>#REF!</v>
      </c>
      <c r="Y33" t="e">
        <f>[23]B32!Y5</f>
        <v>#REF!</v>
      </c>
    </row>
    <row r="34" spans="1:25" x14ac:dyDescent="0.3">
      <c r="I34" t="e">
        <f>[24]B33!I5</f>
        <v>#REF!</v>
      </c>
      <c r="Q34" t="e">
        <f>[24]B33!Q5</f>
        <v>#REF!</v>
      </c>
      <c r="U34" t="e">
        <f>[24]B33!U5</f>
        <v>#REF!</v>
      </c>
      <c r="Y34" t="e">
        <f>[24]B33!Y5</f>
        <v>#REF!</v>
      </c>
    </row>
    <row r="35" spans="1:25" x14ac:dyDescent="0.3">
      <c r="I35" t="e">
        <f>[25]B34!I5</f>
        <v>#REF!</v>
      </c>
      <c r="Q35" t="e">
        <f>[25]B34!Q5</f>
        <v>#REF!</v>
      </c>
      <c r="U35" t="e">
        <f>[25]B34!U5</f>
        <v>#REF!</v>
      </c>
      <c r="Y35" t="e">
        <f>[25]B34!Y5</f>
        <v>#REF!</v>
      </c>
    </row>
    <row r="36" spans="1:25" x14ac:dyDescent="0.3">
      <c r="I36" t="e">
        <f>[26]B35!I5</f>
        <v>#REF!</v>
      </c>
      <c r="Q36" t="e">
        <f>[26]B35!Q5</f>
        <v>#REF!</v>
      </c>
      <c r="U36" t="e">
        <f>[26]B35!U5</f>
        <v>#REF!</v>
      </c>
      <c r="Y36" t="e">
        <f>[26]B35!Y5</f>
        <v>#REF!</v>
      </c>
    </row>
    <row r="37" spans="1:25" x14ac:dyDescent="0.3">
      <c r="I37" t="e">
        <f>[27]B36!I5</f>
        <v>#REF!</v>
      </c>
      <c r="Q37" t="e">
        <f>[27]B36!Q5</f>
        <v>#REF!</v>
      </c>
      <c r="U37" t="e">
        <f>[27]B36!U5</f>
        <v>#REF!</v>
      </c>
      <c r="Y37" t="e">
        <f>[27]B36!Y5</f>
        <v>#REF!</v>
      </c>
    </row>
    <row r="38" spans="1:25" x14ac:dyDescent="0.3">
      <c r="I38" t="e">
        <f>[28]B37!I5</f>
        <v>#REF!</v>
      </c>
      <c r="Q38" t="e">
        <f>[28]B37!Q5</f>
        <v>#REF!</v>
      </c>
      <c r="U38" t="e">
        <f>[28]B37!U5</f>
        <v>#REF!</v>
      </c>
      <c r="Y38" t="e">
        <f>[28]B37!Y5</f>
        <v>#REF!</v>
      </c>
    </row>
    <row r="39" spans="1:25" x14ac:dyDescent="0.3">
      <c r="I39" t="e">
        <f>[29]B38!I5</f>
        <v>#REF!</v>
      </c>
      <c r="Q39" t="e">
        <f>[29]B38!Q5</f>
        <v>#REF!</v>
      </c>
      <c r="U39" t="e">
        <f>[29]B38!U5</f>
        <v>#REF!</v>
      </c>
      <c r="Y39" t="e">
        <f>[29]B38!Y5</f>
        <v>#REF!</v>
      </c>
    </row>
    <row r="40" spans="1:25" x14ac:dyDescent="0.3">
      <c r="I40" t="e">
        <f>[30]B39!I5</f>
        <v>#REF!</v>
      </c>
      <c r="Q40" t="e">
        <f>[30]B39!Q5</f>
        <v>#REF!</v>
      </c>
      <c r="U40" t="e">
        <f>[30]B39!U5</f>
        <v>#REF!</v>
      </c>
      <c r="Y40" t="e">
        <f>[30]B39!Y5</f>
        <v>#REF!</v>
      </c>
    </row>
    <row r="41" spans="1:25" x14ac:dyDescent="0.3">
      <c r="I41" t="e">
        <f>[31]B40!I5</f>
        <v>#REF!</v>
      </c>
      <c r="Q41" t="e">
        <f>[31]B40!Q5</f>
        <v>#REF!</v>
      </c>
      <c r="U41" t="e">
        <f>[31]B40!U5</f>
        <v>#REF!</v>
      </c>
      <c r="Y41" t="e">
        <f>[31]B40!Y5</f>
        <v>#REF!</v>
      </c>
    </row>
    <row r="42" spans="1:25" x14ac:dyDescent="0.3">
      <c r="I42" t="e">
        <f>[32]B41!I5</f>
        <v>#REF!</v>
      </c>
      <c r="Q42" t="e">
        <f>[32]B41!Q5</f>
        <v>#REF!</v>
      </c>
      <c r="U42" t="e">
        <f>[32]B41!U5</f>
        <v>#REF!</v>
      </c>
      <c r="Y42" t="e">
        <f>[32]B41!Y5</f>
        <v>#REF!</v>
      </c>
    </row>
    <row r="43" spans="1:25" x14ac:dyDescent="0.3">
      <c r="I43" t="e">
        <f>[33]B42!I5</f>
        <v>#REF!</v>
      </c>
      <c r="Q43" t="e">
        <f>[33]B42!Q5</f>
        <v>#REF!</v>
      </c>
      <c r="U43" t="e">
        <f>[33]B42!U5</f>
        <v>#REF!</v>
      </c>
      <c r="Y43" t="e">
        <f>[33]B42!Y5</f>
        <v>#REF!</v>
      </c>
    </row>
    <row r="44" spans="1:25" x14ac:dyDescent="0.3">
      <c r="I44" t="e">
        <f>[34]B43!I5</f>
        <v>#REF!</v>
      </c>
      <c r="Q44" t="e">
        <f>[34]B43!Q5</f>
        <v>#REF!</v>
      </c>
      <c r="U44" t="e">
        <f>[34]B43!U5</f>
        <v>#REF!</v>
      </c>
      <c r="Y44" t="e">
        <f>[34]B43!Y5</f>
        <v>#REF!</v>
      </c>
    </row>
    <row r="45" spans="1:25" x14ac:dyDescent="0.3">
      <c r="I45" t="e">
        <f>[35]B44!I5</f>
        <v>#REF!</v>
      </c>
      <c r="Q45" t="e">
        <f>[35]B44!Q5</f>
        <v>#REF!</v>
      </c>
      <c r="U45" t="e">
        <f>[35]B44!U5</f>
        <v>#REF!</v>
      </c>
      <c r="Y45" t="e">
        <f>[35]B44!Y5</f>
        <v>#REF!</v>
      </c>
    </row>
    <row r="46" spans="1:25" ht="409.6" customHeight="1" x14ac:dyDescent="0.3">
      <c r="A46" s="1" t="s">
        <v>2502</v>
      </c>
      <c r="C46" s="1" t="s">
        <v>1285</v>
      </c>
      <c r="E46" s="1" t="s">
        <v>1286</v>
      </c>
      <c r="G46" s="1" t="s">
        <v>1287</v>
      </c>
      <c r="I46" t="str">
        <f>'B45'!I5</f>
        <v>High Correct</v>
      </c>
      <c r="M46" s="1" t="s">
        <v>1288</v>
      </c>
      <c r="O46" s="1" t="s">
        <v>1289</v>
      </c>
      <c r="Q46" t="str">
        <f>'B45'!Q5</f>
        <v>Medium Correct</v>
      </c>
      <c r="U46" s="1" t="s">
        <v>1290</v>
      </c>
      <c r="W46" s="1" t="s">
        <v>1291</v>
      </c>
      <c r="Y46" t="str">
        <f>'B45'!Y5</f>
        <v>Low Maybe</v>
      </c>
    </row>
    <row r="47" spans="1:25" ht="409.6" customHeight="1" x14ac:dyDescent="0.3">
      <c r="A47" s="1" t="s">
        <v>2503</v>
      </c>
      <c r="C47" s="1" t="s">
        <v>1405</v>
      </c>
      <c r="E47" s="1" t="s">
        <v>1406</v>
      </c>
      <c r="G47" s="1" t="s">
        <v>1407</v>
      </c>
      <c r="I47" t="str">
        <f>'B46'!I5</f>
        <v>High Correct</v>
      </c>
      <c r="M47" s="1" t="s">
        <v>1408</v>
      </c>
      <c r="O47" s="1" t="s">
        <v>1409</v>
      </c>
      <c r="Q47" t="str">
        <f>'B46'!Q5</f>
        <v>High Correct</v>
      </c>
      <c r="U47" s="1" t="s">
        <v>1410</v>
      </c>
      <c r="W47" s="1" t="s">
        <v>1411</v>
      </c>
      <c r="Y47" t="str">
        <f>'B46'!Y5</f>
        <v>High Correct</v>
      </c>
    </row>
    <row r="48" spans="1:25" ht="409.6" customHeight="1" x14ac:dyDescent="0.3">
      <c r="A48" s="1" t="s">
        <v>2504</v>
      </c>
      <c r="C48" s="1" t="s">
        <v>1518</v>
      </c>
      <c r="E48" s="1" t="s">
        <v>1519</v>
      </c>
      <c r="G48" s="1" t="s">
        <v>1520</v>
      </c>
      <c r="I48" t="str">
        <f>'B47'!I5</f>
        <v>High Correct</v>
      </c>
      <c r="M48" s="1" t="s">
        <v>1521</v>
      </c>
      <c r="O48" s="1" t="s">
        <v>1522</v>
      </c>
      <c r="Q48" t="str">
        <f>'B47'!Q5</f>
        <v>High Correct</v>
      </c>
      <c r="U48" s="1" t="s">
        <v>1523</v>
      </c>
      <c r="W48" s="1" t="s">
        <v>1524</v>
      </c>
      <c r="Y48" t="str">
        <f>'B47'!Y5</f>
        <v>High Correct</v>
      </c>
    </row>
    <row r="49" spans="1:25" ht="409.6" customHeight="1" x14ac:dyDescent="0.3">
      <c r="A49" s="1" t="s">
        <v>2505</v>
      </c>
      <c r="C49" s="1" t="s">
        <v>1637</v>
      </c>
      <c r="E49" s="1" t="s">
        <v>1638</v>
      </c>
      <c r="G49" s="1" t="s">
        <v>1639</v>
      </c>
      <c r="I49" t="str">
        <f>'B48'!I5</f>
        <v>High Correct</v>
      </c>
      <c r="M49" s="1" t="s">
        <v>1640</v>
      </c>
      <c r="O49" s="1" t="s">
        <v>1641</v>
      </c>
      <c r="Q49" t="str">
        <f>'B48'!Q5</f>
        <v>High Correct</v>
      </c>
      <c r="U49" s="1" t="s">
        <v>1642</v>
      </c>
      <c r="W49" s="1" t="s">
        <v>1643</v>
      </c>
      <c r="Y49" t="str">
        <f>'B48'!Y5</f>
        <v>High Correct</v>
      </c>
    </row>
    <row r="50" spans="1:25" ht="409.6" customHeight="1" x14ac:dyDescent="0.3">
      <c r="A50" s="1" t="s">
        <v>2506</v>
      </c>
      <c r="C50" s="1" t="s">
        <v>1756</v>
      </c>
      <c r="E50" s="1" t="s">
        <v>1757</v>
      </c>
      <c r="G50" s="1" t="s">
        <v>1758</v>
      </c>
      <c r="I50" t="str">
        <f>'B49'!I5</f>
        <v>High Correct</v>
      </c>
      <c r="M50" s="1" t="s">
        <v>1759</v>
      </c>
      <c r="O50" s="1" t="s">
        <v>1760</v>
      </c>
      <c r="Q50" t="str">
        <f>'B49'!Q5</f>
        <v>High Correct</v>
      </c>
      <c r="U50" s="1" t="s">
        <v>1761</v>
      </c>
      <c r="W50" s="1" t="s">
        <v>1762</v>
      </c>
      <c r="Y50" t="str">
        <f>'B49'!Y5</f>
        <v>High Correct</v>
      </c>
    </row>
    <row r="51" spans="1:25" ht="409.6" customHeight="1" x14ac:dyDescent="0.3">
      <c r="A51" s="1" t="s">
        <v>2507</v>
      </c>
      <c r="C51" s="1" t="s">
        <v>1875</v>
      </c>
      <c r="E51" s="1" t="s">
        <v>1876</v>
      </c>
      <c r="G51" s="1" t="s">
        <v>1877</v>
      </c>
      <c r="I51" t="str">
        <f>'B50'!I5</f>
        <v>High Correct</v>
      </c>
      <c r="M51" s="1" t="s">
        <v>1878</v>
      </c>
      <c r="O51" s="1" t="s">
        <v>1879</v>
      </c>
      <c r="Q51" t="str">
        <f>'B50'!Q5</f>
        <v>High Correct</v>
      </c>
      <c r="U51" s="1" t="s">
        <v>1880</v>
      </c>
      <c r="W51" s="1" t="s">
        <v>1881</v>
      </c>
      <c r="Y51" t="str">
        <f>'B50'!Y5</f>
        <v>High Correct</v>
      </c>
    </row>
    <row r="52" spans="1:25" ht="409.6" customHeight="1" x14ac:dyDescent="0.3">
      <c r="A52" s="1" t="s">
        <v>2508</v>
      </c>
      <c r="C52" s="1" t="s">
        <v>1980</v>
      </c>
      <c r="E52" s="1" t="s">
        <v>1981</v>
      </c>
      <c r="G52" s="1" t="s">
        <v>1982</v>
      </c>
      <c r="I52" t="str">
        <f>'B51'!I5</f>
        <v>Low Correct</v>
      </c>
      <c r="M52" s="1" t="s">
        <v>1983</v>
      </c>
      <c r="O52" s="1" t="s">
        <v>1984</v>
      </c>
      <c r="Q52" t="str">
        <f>'B51'!Q5</f>
        <v>Low Correct</v>
      </c>
      <c r="U52" s="1" t="s">
        <v>1985</v>
      </c>
      <c r="W52" s="1" t="s">
        <v>1986</v>
      </c>
      <c r="Y52" t="str">
        <f>'B51'!Y5</f>
        <v>Medium Correct</v>
      </c>
    </row>
    <row r="53" spans="1:25" ht="409.6" customHeight="1" x14ac:dyDescent="0.3">
      <c r="A53" s="1" t="s">
        <v>2509</v>
      </c>
      <c r="C53" s="1" t="s">
        <v>2079</v>
      </c>
      <c r="E53" s="1" t="s">
        <v>2080</v>
      </c>
      <c r="G53" s="1" t="s">
        <v>2081</v>
      </c>
      <c r="I53" t="str">
        <f>'B52'!I5</f>
        <v>Medium Correct</v>
      </c>
      <c r="M53" s="1" t="s">
        <v>2082</v>
      </c>
      <c r="O53" s="1" t="s">
        <v>2083</v>
      </c>
      <c r="Q53" t="str">
        <f>'B52'!Q5</f>
        <v>Low Maybe</v>
      </c>
      <c r="U53" s="1" t="s">
        <v>2084</v>
      </c>
      <c r="W53" s="1" t="s">
        <v>2085</v>
      </c>
      <c r="Y53" t="str">
        <f>'B52'!Y5</f>
        <v>Medium Maybe</v>
      </c>
    </row>
    <row r="54" spans="1:25" ht="409.6" customHeight="1" x14ac:dyDescent="0.3">
      <c r="A54" s="1" t="s">
        <v>2510</v>
      </c>
      <c r="C54" s="1" t="s">
        <v>2205</v>
      </c>
      <c r="E54" s="1" t="s">
        <v>2206</v>
      </c>
      <c r="G54" s="1" t="s">
        <v>2207</v>
      </c>
      <c r="I54" t="str">
        <f>'B53'!I5</f>
        <v>High Correct</v>
      </c>
      <c r="M54" s="1" t="s">
        <v>2208</v>
      </c>
      <c r="O54" s="1" t="s">
        <v>2209</v>
      </c>
      <c r="Q54" t="str">
        <f>'B53'!Q5</f>
        <v>Medium Correct</v>
      </c>
      <c r="U54" s="1" t="s">
        <v>2210</v>
      </c>
      <c r="W54" s="1" t="s">
        <v>2211</v>
      </c>
      <c r="Y54" t="str">
        <f>'B53'!Y5</f>
        <v>Medium Correct</v>
      </c>
    </row>
    <row r="55" spans="1:25" ht="409.6" customHeight="1" x14ac:dyDescent="0.3">
      <c r="A55" s="1" t="s">
        <v>2511</v>
      </c>
      <c r="C55" s="1" t="s">
        <v>2331</v>
      </c>
      <c r="E55" s="1" t="s">
        <v>2332</v>
      </c>
      <c r="G55" s="1" t="s">
        <v>2333</v>
      </c>
      <c r="I55" t="str">
        <f>'B54'!I5</f>
        <v>High Correct</v>
      </c>
      <c r="M55" s="1" t="s">
        <v>2334</v>
      </c>
      <c r="O55" s="1" t="s">
        <v>2335</v>
      </c>
      <c r="Q55" t="str">
        <f>'B54'!Q5</f>
        <v>Low Correct</v>
      </c>
      <c r="U55" s="1" t="s">
        <v>2336</v>
      </c>
      <c r="W55" s="1" t="s">
        <v>2337</v>
      </c>
      <c r="Y55" t="str">
        <f>'B54'!Y5</f>
        <v>High Correct</v>
      </c>
    </row>
    <row r="56" spans="1:25" ht="409.6" customHeight="1" x14ac:dyDescent="0.3">
      <c r="A56" s="1" t="s">
        <v>2512</v>
      </c>
      <c r="C56" s="1" t="s">
        <v>2436</v>
      </c>
      <c r="E56" s="1" t="s">
        <v>2437</v>
      </c>
      <c r="G56" s="1" t="s">
        <v>2438</v>
      </c>
      <c r="I56" t="str">
        <f>'B55'!I5</f>
        <v>Medium Correct</v>
      </c>
      <c r="M56" s="1" t="s">
        <v>2439</v>
      </c>
      <c r="O56" s="1" t="s">
        <v>2440</v>
      </c>
      <c r="Q56" t="str">
        <f>'B55'!Q5</f>
        <v>High Correct</v>
      </c>
      <c r="U56" s="1" t="s">
        <v>2441</v>
      </c>
      <c r="W56" s="1" t="s">
        <v>2442</v>
      </c>
      <c r="Y56" t="str">
        <f>'B55'!Y5</f>
        <v>High Maybe</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56"/>
  <sheetViews>
    <sheetView workbookViewId="0">
      <pane ySplit="1" topLeftCell="A2" activePane="bottomLeft" state="frozen"/>
      <selection pane="bottomLeft" activeCell="M3" sqref="M3"/>
    </sheetView>
  </sheetViews>
  <sheetFormatPr defaultRowHeight="14.4" x14ac:dyDescent="0.3"/>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33</v>
      </c>
      <c r="E2" s="1" t="s">
        <v>34</v>
      </c>
      <c r="G2" s="1" t="s">
        <v>35</v>
      </c>
      <c r="I2" t="str">
        <f>'B1'!I6</f>
        <v>Medium Correct</v>
      </c>
      <c r="M2" s="1" t="s">
        <v>36</v>
      </c>
      <c r="O2" s="1" t="s">
        <v>37</v>
      </c>
      <c r="Q2" t="str">
        <f>'B1'!Q6</f>
        <v>High Correct</v>
      </c>
      <c r="U2" s="1" t="s">
        <v>38</v>
      </c>
      <c r="W2" s="1" t="s">
        <v>39</v>
      </c>
      <c r="Y2" t="str">
        <f>'B1'!Y6</f>
        <v>High Correct</v>
      </c>
    </row>
    <row r="3" spans="1:27" ht="409.6" customHeight="1" x14ac:dyDescent="0.3">
      <c r="A3" s="1" t="s">
        <v>2493</v>
      </c>
      <c r="C3" s="1" t="s">
        <v>177</v>
      </c>
      <c r="E3" s="1" t="s">
        <v>178</v>
      </c>
      <c r="G3" s="1" t="s">
        <v>179</v>
      </c>
      <c r="I3" t="str">
        <f>'B2'!I6</f>
        <v>High Correct</v>
      </c>
      <c r="M3" s="1" t="s">
        <v>180</v>
      </c>
      <c r="O3" s="1" t="s">
        <v>181</v>
      </c>
      <c r="Q3" t="str">
        <f>'B2'!Q6</f>
        <v>Medium Correct</v>
      </c>
      <c r="U3" s="1" t="s">
        <v>182</v>
      </c>
      <c r="W3" s="1" t="s">
        <v>183</v>
      </c>
      <c r="Y3" t="str">
        <f>'B2'!Y6</f>
        <v>Low Correct</v>
      </c>
    </row>
    <row r="4" spans="1:27" ht="409.6" customHeight="1" x14ac:dyDescent="0.3">
      <c r="A4" s="1" t="s">
        <v>2494</v>
      </c>
      <c r="C4" s="1" t="s">
        <v>303</v>
      </c>
      <c r="E4" s="1" t="s">
        <v>304</v>
      </c>
      <c r="G4" s="1" t="s">
        <v>305</v>
      </c>
      <c r="I4" t="str">
        <f>'B3'!I6</f>
        <v>High Incorrect</v>
      </c>
      <c r="M4" s="1" t="s">
        <v>306</v>
      </c>
      <c r="O4" s="1" t="s">
        <v>307</v>
      </c>
      <c r="Q4" t="str">
        <f>'B3'!Q6</f>
        <v>Low Correct</v>
      </c>
      <c r="U4" s="1" t="s">
        <v>308</v>
      </c>
      <c r="W4" s="1" t="s">
        <v>309</v>
      </c>
      <c r="Y4" t="str">
        <f>'B3'!Y6</f>
        <v>High Incorrect</v>
      </c>
    </row>
    <row r="5" spans="1:27" ht="409.6" customHeight="1" x14ac:dyDescent="0.3">
      <c r="A5" s="1" t="s">
        <v>2495</v>
      </c>
      <c r="C5" s="1" t="s">
        <v>430</v>
      </c>
      <c r="E5" s="1" t="s">
        <v>431</v>
      </c>
      <c r="G5" s="1" t="s">
        <v>432</v>
      </c>
      <c r="I5" t="str">
        <f>'B4'!I6</f>
        <v>Medium Incorrect</v>
      </c>
      <c r="M5" s="1" t="s">
        <v>433</v>
      </c>
      <c r="O5" s="1" t="s">
        <v>434</v>
      </c>
      <c r="Q5" t="str">
        <f>'B4'!Q6</f>
        <v>Medium Incorrect</v>
      </c>
      <c r="U5" s="1" t="s">
        <v>435</v>
      </c>
      <c r="W5" s="1" t="s">
        <v>436</v>
      </c>
      <c r="Y5" t="str">
        <f>'B4'!Y6</f>
        <v>High Correct</v>
      </c>
    </row>
    <row r="6" spans="1:27" ht="409.6" customHeight="1" x14ac:dyDescent="0.3">
      <c r="A6" s="1" t="s">
        <v>2496</v>
      </c>
      <c r="C6" s="1" t="s">
        <v>556</v>
      </c>
      <c r="E6" s="1" t="s">
        <v>557</v>
      </c>
      <c r="G6" s="1" t="s">
        <v>558</v>
      </c>
      <c r="I6" t="str">
        <f>'B5'!I6</f>
        <v>High Correct</v>
      </c>
      <c r="M6" s="1" t="s">
        <v>559</v>
      </c>
      <c r="O6" s="1" t="s">
        <v>560</v>
      </c>
      <c r="Q6" t="str">
        <f>'B5'!Q6</f>
        <v>High Correct</v>
      </c>
      <c r="U6" s="1" t="s">
        <v>561</v>
      </c>
      <c r="W6" s="1" t="s">
        <v>562</v>
      </c>
      <c r="Y6" t="str">
        <f>'B5'!Y6</f>
        <v>High Correct</v>
      </c>
    </row>
    <row r="7" spans="1:27" ht="409.6" customHeight="1" x14ac:dyDescent="0.3">
      <c r="A7" s="1" t="s">
        <v>2497</v>
      </c>
      <c r="C7" s="1" t="s">
        <v>675</v>
      </c>
      <c r="E7" s="1" t="s">
        <v>676</v>
      </c>
      <c r="G7" s="1" t="s">
        <v>677</v>
      </c>
      <c r="I7" t="str">
        <f>'B6'!I6</f>
        <v>High Correct</v>
      </c>
      <c r="M7" s="1" t="s">
        <v>678</v>
      </c>
      <c r="O7" s="1" t="s">
        <v>679</v>
      </c>
      <c r="Q7" t="str">
        <f>'B6'!Q6</f>
        <v>High Correct</v>
      </c>
      <c r="U7" s="1" t="s">
        <v>680</v>
      </c>
      <c r="W7" s="1" t="s">
        <v>681</v>
      </c>
      <c r="Y7" t="str">
        <f>'B6'!Y6</f>
        <v>High Correct</v>
      </c>
    </row>
    <row r="8" spans="1:27" ht="409.6" customHeight="1" x14ac:dyDescent="0.3">
      <c r="A8" s="1" t="s">
        <v>2498</v>
      </c>
      <c r="C8" s="1" t="s">
        <v>801</v>
      </c>
      <c r="E8" s="1" t="s">
        <v>802</v>
      </c>
      <c r="G8" s="1" t="s">
        <v>803</v>
      </c>
      <c r="I8" t="str">
        <f>'B7'!I6</f>
        <v>Low Incorrect</v>
      </c>
      <c r="M8" s="1" t="s">
        <v>804</v>
      </c>
      <c r="O8" s="1" t="s">
        <v>805</v>
      </c>
      <c r="Q8" t="str">
        <f>'B7'!Q6</f>
        <v>Medium Maybe</v>
      </c>
      <c r="U8" s="1" t="s">
        <v>806</v>
      </c>
      <c r="W8" s="1" t="s">
        <v>807</v>
      </c>
      <c r="Y8" t="str">
        <f>'B7'!Y6</f>
        <v>Medium Correct</v>
      </c>
    </row>
    <row r="9" spans="1:27" ht="409.6" customHeight="1" x14ac:dyDescent="0.3">
      <c r="A9" s="1" t="s">
        <v>2499</v>
      </c>
      <c r="C9" s="1" t="s">
        <v>928</v>
      </c>
      <c r="E9" s="1" t="s">
        <v>929</v>
      </c>
      <c r="G9" s="1" t="s">
        <v>930</v>
      </c>
      <c r="I9" t="str">
        <f>'B8'!I6</f>
        <v>High Correct</v>
      </c>
      <c r="M9" s="1" t="s">
        <v>931</v>
      </c>
      <c r="O9" s="1" t="s">
        <v>932</v>
      </c>
      <c r="Q9" t="str">
        <f>'B8'!Q6</f>
        <v>High Incorrect</v>
      </c>
      <c r="U9" s="1" t="s">
        <v>933</v>
      </c>
      <c r="W9" s="1" t="s">
        <v>934</v>
      </c>
      <c r="Y9" t="str">
        <f>'B8'!Y6</f>
        <v>High Correct</v>
      </c>
    </row>
    <row r="10" spans="1:27" ht="409.6" customHeight="1" x14ac:dyDescent="0.3">
      <c r="A10" s="1" t="s">
        <v>2500</v>
      </c>
      <c r="C10" s="1" t="s">
        <v>1047</v>
      </c>
      <c r="E10" s="1" t="s">
        <v>1048</v>
      </c>
      <c r="G10" s="1" t="s">
        <v>1049</v>
      </c>
      <c r="I10" t="str">
        <f>'B9'!I6</f>
        <v>Medium Correct</v>
      </c>
      <c r="M10" s="1" t="s">
        <v>1050</v>
      </c>
      <c r="O10" s="1" t="s">
        <v>1051</v>
      </c>
      <c r="Q10" t="str">
        <f>'B9'!Q6</f>
        <v>Medium Incorrect</v>
      </c>
      <c r="U10" s="1" t="s">
        <v>1052</v>
      </c>
      <c r="W10" s="1" t="s">
        <v>1053</v>
      </c>
      <c r="Y10" t="str">
        <f>'B9'!Y6</f>
        <v>High Correct</v>
      </c>
    </row>
    <row r="11" spans="1:27" ht="409.6" customHeight="1" x14ac:dyDescent="0.3">
      <c r="A11" s="1" t="s">
        <v>2501</v>
      </c>
      <c r="C11" s="1" t="s">
        <v>1166</v>
      </c>
      <c r="E11" s="1" t="s">
        <v>1167</v>
      </c>
      <c r="G11" s="1" t="s">
        <v>1168</v>
      </c>
      <c r="I11" t="str">
        <f>'B10'!I6</f>
        <v>High Correct</v>
      </c>
      <c r="M11" s="1" t="s">
        <v>1169</v>
      </c>
      <c r="O11" s="1" t="s">
        <v>1170</v>
      </c>
      <c r="Q11" t="str">
        <f>'B10'!Q6</f>
        <v>High Correct</v>
      </c>
      <c r="U11" s="1" t="s">
        <v>1171</v>
      </c>
      <c r="W11" s="1" t="s">
        <v>1172</v>
      </c>
      <c r="Y11" t="str">
        <f>'B10'!Y6</f>
        <v>High Correct</v>
      </c>
    </row>
    <row r="12" spans="1:27" x14ac:dyDescent="0.3">
      <c r="I12" t="e">
        <f>[2]B11!I6</f>
        <v>#REF!</v>
      </c>
      <c r="Q12" t="e">
        <f>[2]B11!Q6</f>
        <v>#REF!</v>
      </c>
      <c r="U12" t="e">
        <f>[2]B11!U6</f>
        <v>#REF!</v>
      </c>
      <c r="Y12" t="e">
        <f>[2]B11!Y6</f>
        <v>#REF!</v>
      </c>
    </row>
    <row r="13" spans="1:27" x14ac:dyDescent="0.3">
      <c r="I13" t="e">
        <f>[3]B12!I6</f>
        <v>#REF!</v>
      </c>
      <c r="Q13" t="e">
        <f>[3]B12!Q6</f>
        <v>#REF!</v>
      </c>
      <c r="U13" t="e">
        <f>[3]B12!U6</f>
        <v>#REF!</v>
      </c>
      <c r="Y13" t="e">
        <f>[3]B12!Y6</f>
        <v>#REF!</v>
      </c>
    </row>
    <row r="14" spans="1:27" x14ac:dyDescent="0.3">
      <c r="I14" t="e">
        <f>[4]B13!I6</f>
        <v>#REF!</v>
      </c>
      <c r="Q14" t="e">
        <f>[4]B13!Q6</f>
        <v>#REF!</v>
      </c>
      <c r="U14" t="e">
        <f>[4]B13!U6</f>
        <v>#REF!</v>
      </c>
      <c r="Y14" t="e">
        <f>[4]B13!Y6</f>
        <v>#REF!</v>
      </c>
    </row>
    <row r="15" spans="1:27" x14ac:dyDescent="0.3">
      <c r="I15" t="e">
        <f>[5]B14!I6</f>
        <v>#REF!</v>
      </c>
      <c r="Q15" t="e">
        <f>[5]B14!Q6</f>
        <v>#REF!</v>
      </c>
      <c r="U15" t="e">
        <f>[5]B14!U6</f>
        <v>#REF!</v>
      </c>
      <c r="Y15" t="e">
        <f>[5]B14!Y6</f>
        <v>#REF!</v>
      </c>
    </row>
    <row r="16" spans="1:27" x14ac:dyDescent="0.3">
      <c r="I16" t="e">
        <f>[6]B15!I6</f>
        <v>#REF!</v>
      </c>
      <c r="Q16" t="e">
        <f>[6]B15!Q6</f>
        <v>#REF!</v>
      </c>
      <c r="U16" t="e">
        <f>[6]B15!U6</f>
        <v>#REF!</v>
      </c>
      <c r="Y16" t="e">
        <f>[6]B15!Y6</f>
        <v>#REF!</v>
      </c>
    </row>
    <row r="17" spans="9:25" x14ac:dyDescent="0.3">
      <c r="I17" t="e">
        <f>[7]B16!I6</f>
        <v>#REF!</v>
      </c>
      <c r="Q17" t="e">
        <f>[7]B16!Q6</f>
        <v>#REF!</v>
      </c>
      <c r="U17" t="e">
        <f>[7]B16!U6</f>
        <v>#REF!</v>
      </c>
      <c r="Y17" t="e">
        <f>[7]B16!Y6</f>
        <v>#REF!</v>
      </c>
    </row>
    <row r="18" spans="9:25" x14ac:dyDescent="0.3">
      <c r="I18" t="e">
        <f>[8]B17!I6</f>
        <v>#REF!</v>
      </c>
      <c r="Q18" t="e">
        <f>[8]B17!Q6</f>
        <v>#REF!</v>
      </c>
      <c r="U18" t="e">
        <f>[8]B17!U6</f>
        <v>#REF!</v>
      </c>
      <c r="Y18" t="e">
        <f>[8]B17!Y6</f>
        <v>#REF!</v>
      </c>
    </row>
    <row r="19" spans="9:25" x14ac:dyDescent="0.3">
      <c r="I19" t="e">
        <f>[9]B18!I6</f>
        <v>#REF!</v>
      </c>
      <c r="Q19" t="e">
        <f>[9]B18!Q6</f>
        <v>#REF!</v>
      </c>
      <c r="U19" t="e">
        <f>[9]B18!U6</f>
        <v>#REF!</v>
      </c>
      <c r="Y19" t="e">
        <f>[9]B18!Y6</f>
        <v>#REF!</v>
      </c>
    </row>
    <row r="20" spans="9:25" x14ac:dyDescent="0.3">
      <c r="I20" t="e">
        <f>[10]B19!I6</f>
        <v>#REF!</v>
      </c>
      <c r="Q20" t="e">
        <f>[10]B19!Q6</f>
        <v>#REF!</v>
      </c>
      <c r="U20" t="e">
        <f>[10]B19!U6</f>
        <v>#REF!</v>
      </c>
      <c r="Y20" t="e">
        <f>[10]B19!Y6</f>
        <v>#REF!</v>
      </c>
    </row>
    <row r="21" spans="9:25" x14ac:dyDescent="0.3">
      <c r="I21" t="e">
        <f>[11]B20!I6</f>
        <v>#REF!</v>
      </c>
      <c r="Q21" t="e">
        <f>[11]B20!Q6</f>
        <v>#REF!</v>
      </c>
      <c r="U21" t="e">
        <f>[11]B20!U6</f>
        <v>#REF!</v>
      </c>
      <c r="Y21" t="e">
        <f>[11]B20!Y6</f>
        <v>#REF!</v>
      </c>
    </row>
    <row r="22" spans="9:25" x14ac:dyDescent="0.3">
      <c r="I22" t="e">
        <f>[12]B21!I6</f>
        <v>#REF!</v>
      </c>
      <c r="Q22" t="e">
        <f>[12]B21!Q6</f>
        <v>#REF!</v>
      </c>
      <c r="U22" t="e">
        <f>[12]B21!U6</f>
        <v>#REF!</v>
      </c>
      <c r="Y22" t="e">
        <f>[12]B21!Y6</f>
        <v>#REF!</v>
      </c>
    </row>
    <row r="23" spans="9:25" x14ac:dyDescent="0.3">
      <c r="I23" t="e">
        <f>[13]B22!I6</f>
        <v>#REF!</v>
      </c>
      <c r="Q23" t="e">
        <f>[13]B22!Q6</f>
        <v>#REF!</v>
      </c>
      <c r="U23" t="e">
        <f>[13]B22!U6</f>
        <v>#REF!</v>
      </c>
      <c r="Y23" t="e">
        <f>[13]B22!Y6</f>
        <v>#REF!</v>
      </c>
    </row>
    <row r="24" spans="9:25" x14ac:dyDescent="0.3">
      <c r="I24" t="e">
        <f>[14]B23!I6</f>
        <v>#REF!</v>
      </c>
      <c r="Q24" t="e">
        <f>[14]B23!Q6</f>
        <v>#REF!</v>
      </c>
      <c r="U24" t="e">
        <f>[14]B23!U6</f>
        <v>#REF!</v>
      </c>
      <c r="Y24" t="e">
        <f>[14]B23!Y6</f>
        <v>#REF!</v>
      </c>
    </row>
    <row r="25" spans="9:25" x14ac:dyDescent="0.3">
      <c r="I25" t="e">
        <f>[15]B24!I6</f>
        <v>#REF!</v>
      </c>
      <c r="Q25" t="e">
        <f>[15]B24!Q6</f>
        <v>#REF!</v>
      </c>
      <c r="U25" t="e">
        <f>[15]B24!U6</f>
        <v>#REF!</v>
      </c>
      <c r="Y25" t="e">
        <f>[15]B24!Y6</f>
        <v>#REF!</v>
      </c>
    </row>
    <row r="26" spans="9:25" x14ac:dyDescent="0.3">
      <c r="I26" t="e">
        <f>[16]B25!I6</f>
        <v>#REF!</v>
      </c>
      <c r="Q26" t="e">
        <f>[16]B25!Q6</f>
        <v>#REF!</v>
      </c>
      <c r="U26" t="e">
        <f>[16]B25!U6</f>
        <v>#REF!</v>
      </c>
      <c r="Y26" t="e">
        <f>[16]B25!Y6</f>
        <v>#REF!</v>
      </c>
    </row>
    <row r="27" spans="9:25" x14ac:dyDescent="0.3">
      <c r="I27" t="e">
        <f>[17]B26!I6</f>
        <v>#REF!</v>
      </c>
      <c r="Q27" t="e">
        <f>[17]B26!Q6</f>
        <v>#REF!</v>
      </c>
      <c r="U27" t="e">
        <f>[17]B26!U6</f>
        <v>#REF!</v>
      </c>
      <c r="Y27" t="e">
        <f>[17]B26!Y6</f>
        <v>#REF!</v>
      </c>
    </row>
    <row r="28" spans="9:25" x14ac:dyDescent="0.3">
      <c r="I28" t="e">
        <f>[18]B27!I6</f>
        <v>#REF!</v>
      </c>
      <c r="Q28" t="e">
        <f>[18]B27!Q6</f>
        <v>#REF!</v>
      </c>
      <c r="U28" t="e">
        <f>[18]B27!U6</f>
        <v>#REF!</v>
      </c>
      <c r="Y28" t="e">
        <f>[18]B27!Y6</f>
        <v>#REF!</v>
      </c>
    </row>
    <row r="29" spans="9:25" x14ac:dyDescent="0.3">
      <c r="I29" t="e">
        <f>[19]B28!I6</f>
        <v>#REF!</v>
      </c>
      <c r="Q29" t="e">
        <f>[19]B28!Q6</f>
        <v>#REF!</v>
      </c>
      <c r="U29" t="e">
        <f>[19]B28!U6</f>
        <v>#REF!</v>
      </c>
      <c r="Y29" t="e">
        <f>[19]B28!Y6</f>
        <v>#REF!</v>
      </c>
    </row>
    <row r="30" spans="9:25" x14ac:dyDescent="0.3">
      <c r="I30" t="e">
        <f>[20]B29!I6</f>
        <v>#REF!</v>
      </c>
      <c r="Q30" t="e">
        <f>[20]B29!Q6</f>
        <v>#REF!</v>
      </c>
      <c r="U30" t="e">
        <f>[20]B29!U6</f>
        <v>#REF!</v>
      </c>
      <c r="Y30" t="e">
        <f>[20]B29!Y6</f>
        <v>#REF!</v>
      </c>
    </row>
    <row r="31" spans="9:25" x14ac:dyDescent="0.3">
      <c r="I31" t="e">
        <f>[21]B30!I6</f>
        <v>#REF!</v>
      </c>
      <c r="Q31" t="e">
        <f>[21]B30!Q6</f>
        <v>#REF!</v>
      </c>
      <c r="U31" t="e">
        <f>[21]B30!U6</f>
        <v>#REF!</v>
      </c>
      <c r="Y31" t="e">
        <f>[21]B30!Y6</f>
        <v>#REF!</v>
      </c>
    </row>
    <row r="32" spans="9:25" x14ac:dyDescent="0.3">
      <c r="I32" t="e">
        <f>[22]B31!I6</f>
        <v>#REF!</v>
      </c>
      <c r="Q32" t="e">
        <f>[22]B31!Q6</f>
        <v>#REF!</v>
      </c>
      <c r="U32" t="e">
        <f>[22]B31!U6</f>
        <v>#REF!</v>
      </c>
      <c r="Y32" t="e">
        <f>[22]B31!Y6</f>
        <v>#REF!</v>
      </c>
    </row>
    <row r="33" spans="1:25" x14ac:dyDescent="0.3">
      <c r="I33" t="e">
        <f>[23]B32!I6</f>
        <v>#REF!</v>
      </c>
      <c r="Q33" t="e">
        <f>[23]B32!Q6</f>
        <v>#REF!</v>
      </c>
      <c r="U33" t="e">
        <f>[23]B32!U6</f>
        <v>#REF!</v>
      </c>
      <c r="Y33" t="e">
        <f>[23]B32!Y6</f>
        <v>#REF!</v>
      </c>
    </row>
    <row r="34" spans="1:25" x14ac:dyDescent="0.3">
      <c r="I34" t="e">
        <f>[24]B33!I6</f>
        <v>#REF!</v>
      </c>
      <c r="Q34" t="e">
        <f>[24]B33!Q6</f>
        <v>#REF!</v>
      </c>
      <c r="U34" t="e">
        <f>[24]B33!U6</f>
        <v>#REF!</v>
      </c>
      <c r="Y34" t="e">
        <f>[24]B33!Y6</f>
        <v>#REF!</v>
      </c>
    </row>
    <row r="35" spans="1:25" x14ac:dyDescent="0.3">
      <c r="I35" t="e">
        <f>[25]B34!I6</f>
        <v>#REF!</v>
      </c>
      <c r="Q35" t="e">
        <f>[25]B34!Q6</f>
        <v>#REF!</v>
      </c>
      <c r="U35" t="e">
        <f>[25]B34!U6</f>
        <v>#REF!</v>
      </c>
      <c r="Y35" t="e">
        <f>[25]B34!Y6</f>
        <v>#REF!</v>
      </c>
    </row>
    <row r="36" spans="1:25" x14ac:dyDescent="0.3">
      <c r="I36" t="e">
        <f>[26]B35!I6</f>
        <v>#REF!</v>
      </c>
      <c r="Q36" t="e">
        <f>[26]B35!Q6</f>
        <v>#REF!</v>
      </c>
      <c r="U36" t="e">
        <f>[26]B35!U6</f>
        <v>#REF!</v>
      </c>
      <c r="Y36" t="e">
        <f>[26]B35!Y6</f>
        <v>#REF!</v>
      </c>
    </row>
    <row r="37" spans="1:25" x14ac:dyDescent="0.3">
      <c r="I37" t="e">
        <f>[27]B36!I6</f>
        <v>#REF!</v>
      </c>
      <c r="Q37" t="e">
        <f>[27]B36!Q6</f>
        <v>#REF!</v>
      </c>
      <c r="U37" t="e">
        <f>[27]B36!U6</f>
        <v>#REF!</v>
      </c>
      <c r="Y37" t="e">
        <f>[27]B36!Y6</f>
        <v>#REF!</v>
      </c>
    </row>
    <row r="38" spans="1:25" x14ac:dyDescent="0.3">
      <c r="I38" t="e">
        <f>[28]B37!I6</f>
        <v>#REF!</v>
      </c>
      <c r="Q38" t="e">
        <f>[28]B37!Q6</f>
        <v>#REF!</v>
      </c>
      <c r="U38" t="e">
        <f>[28]B37!U6</f>
        <v>#REF!</v>
      </c>
      <c r="Y38" t="e">
        <f>[28]B37!Y6</f>
        <v>#REF!</v>
      </c>
    </row>
    <row r="39" spans="1:25" x14ac:dyDescent="0.3">
      <c r="I39" t="e">
        <f>[29]B38!I6</f>
        <v>#REF!</v>
      </c>
      <c r="Q39" t="e">
        <f>[29]B38!Q6</f>
        <v>#REF!</v>
      </c>
      <c r="U39" t="e">
        <f>[29]B38!U6</f>
        <v>#REF!</v>
      </c>
      <c r="Y39" t="e">
        <f>[29]B38!Y6</f>
        <v>#REF!</v>
      </c>
    </row>
    <row r="40" spans="1:25" x14ac:dyDescent="0.3">
      <c r="I40" t="e">
        <f>[30]B39!I6</f>
        <v>#REF!</v>
      </c>
      <c r="Q40" t="e">
        <f>[30]B39!Q6</f>
        <v>#REF!</v>
      </c>
      <c r="U40" t="e">
        <f>[30]B39!U6</f>
        <v>#REF!</v>
      </c>
      <c r="Y40" t="e">
        <f>[30]B39!Y6</f>
        <v>#REF!</v>
      </c>
    </row>
    <row r="41" spans="1:25" x14ac:dyDescent="0.3">
      <c r="I41" t="e">
        <f>[31]B40!I6</f>
        <v>#REF!</v>
      </c>
      <c r="Q41" t="e">
        <f>[31]B40!Q6</f>
        <v>#REF!</v>
      </c>
      <c r="U41" t="e">
        <f>[31]B40!U6</f>
        <v>#REF!</v>
      </c>
      <c r="Y41" t="e">
        <f>[31]B40!Y6</f>
        <v>#REF!</v>
      </c>
    </row>
    <row r="42" spans="1:25" x14ac:dyDescent="0.3">
      <c r="I42" t="e">
        <f>[32]B41!I6</f>
        <v>#REF!</v>
      </c>
      <c r="Q42" t="e">
        <f>[32]B41!Q6</f>
        <v>#REF!</v>
      </c>
      <c r="U42" t="e">
        <f>[32]B41!U6</f>
        <v>#REF!</v>
      </c>
      <c r="Y42" t="e">
        <f>[32]B41!Y6</f>
        <v>#REF!</v>
      </c>
    </row>
    <row r="43" spans="1:25" x14ac:dyDescent="0.3">
      <c r="I43" t="e">
        <f>[33]B42!I6</f>
        <v>#REF!</v>
      </c>
      <c r="Q43" t="e">
        <f>[33]B42!Q6</f>
        <v>#REF!</v>
      </c>
      <c r="U43" t="e">
        <f>[33]B42!U6</f>
        <v>#REF!</v>
      </c>
      <c r="Y43" t="e">
        <f>[33]B42!Y6</f>
        <v>#REF!</v>
      </c>
    </row>
    <row r="44" spans="1:25" x14ac:dyDescent="0.3">
      <c r="I44" t="e">
        <f>[34]B43!I6</f>
        <v>#REF!</v>
      </c>
      <c r="Q44" t="e">
        <f>[34]B43!Q6</f>
        <v>#REF!</v>
      </c>
      <c r="U44" t="e">
        <f>[34]B43!U6</f>
        <v>#REF!</v>
      </c>
      <c r="Y44" t="e">
        <f>[34]B43!Y6</f>
        <v>#REF!</v>
      </c>
    </row>
    <row r="45" spans="1:25" x14ac:dyDescent="0.3">
      <c r="I45" t="e">
        <f>[35]B44!I6</f>
        <v>#REF!</v>
      </c>
      <c r="Q45" t="e">
        <f>[35]B44!Q6</f>
        <v>#REF!</v>
      </c>
      <c r="U45" t="e">
        <f>[35]B44!U6</f>
        <v>#REF!</v>
      </c>
      <c r="Y45" t="e">
        <f>[35]B44!Y6</f>
        <v>#REF!</v>
      </c>
    </row>
    <row r="46" spans="1:25" ht="409.6" customHeight="1" x14ac:dyDescent="0.3">
      <c r="A46" s="1" t="s">
        <v>2502</v>
      </c>
      <c r="C46" s="1" t="s">
        <v>1292</v>
      </c>
      <c r="E46" s="1" t="s">
        <v>1293</v>
      </c>
      <c r="G46" s="1" t="s">
        <v>1294</v>
      </c>
      <c r="I46" t="str">
        <f>'B45'!I6</f>
        <v>High Correct</v>
      </c>
      <c r="M46" s="1" t="s">
        <v>1295</v>
      </c>
      <c r="O46" s="1" t="s">
        <v>1296</v>
      </c>
      <c r="Q46" t="str">
        <f>'B45'!Q6</f>
        <v>High Correct</v>
      </c>
      <c r="U46" s="1" t="s">
        <v>1297</v>
      </c>
      <c r="W46" s="1" t="s">
        <v>1298</v>
      </c>
      <c r="Y46" t="str">
        <f>'B45'!Y6</f>
        <v>Low Incorrect</v>
      </c>
    </row>
    <row r="47" spans="1:25" ht="409.6" customHeight="1" x14ac:dyDescent="0.3">
      <c r="A47" s="1" t="s">
        <v>2503</v>
      </c>
      <c r="C47" s="1" t="s">
        <v>1412</v>
      </c>
      <c r="E47" s="1" t="s">
        <v>1413</v>
      </c>
      <c r="G47" s="1" t="s">
        <v>1414</v>
      </c>
      <c r="I47" t="str">
        <f>'B46'!I6</f>
        <v>High Correct</v>
      </c>
      <c r="M47" s="1" t="s">
        <v>1415</v>
      </c>
      <c r="O47" s="1" t="s">
        <v>1416</v>
      </c>
      <c r="Q47" t="str">
        <f>'B46'!Q6</f>
        <v>High Correct</v>
      </c>
      <c r="U47" s="1" t="s">
        <v>1417</v>
      </c>
      <c r="W47" s="1" t="s">
        <v>1418</v>
      </c>
      <c r="Y47" t="str">
        <f>'B46'!Y6</f>
        <v>High Maybe</v>
      </c>
    </row>
    <row r="48" spans="1:25" ht="409.6" customHeight="1" x14ac:dyDescent="0.3">
      <c r="A48" s="1" t="s">
        <v>2504</v>
      </c>
      <c r="C48" s="1" t="s">
        <v>1525</v>
      </c>
      <c r="E48" s="1" t="s">
        <v>1526</v>
      </c>
      <c r="G48" s="1" t="s">
        <v>1527</v>
      </c>
      <c r="I48" t="str">
        <f>'B47'!I6</f>
        <v>High Correct</v>
      </c>
      <c r="M48" s="1" t="s">
        <v>1528</v>
      </c>
      <c r="O48" s="1" t="s">
        <v>1529</v>
      </c>
      <c r="Q48" t="str">
        <f>'B47'!Q6</f>
        <v>High Correct</v>
      </c>
      <c r="U48" s="1" t="s">
        <v>1530</v>
      </c>
      <c r="W48" s="1" t="s">
        <v>1531</v>
      </c>
      <c r="Y48" t="str">
        <f>'B47'!Y6</f>
        <v>Medium Maybe</v>
      </c>
    </row>
    <row r="49" spans="1:25" ht="409.6" customHeight="1" x14ac:dyDescent="0.3">
      <c r="A49" s="1" t="s">
        <v>2505</v>
      </c>
      <c r="C49" s="1" t="s">
        <v>1644</v>
      </c>
      <c r="E49" s="1" t="s">
        <v>1645</v>
      </c>
      <c r="G49" s="1" t="s">
        <v>1646</v>
      </c>
      <c r="I49" t="str">
        <f>'B48'!I6</f>
        <v>High Correct</v>
      </c>
      <c r="M49" s="1" t="s">
        <v>1647</v>
      </c>
      <c r="O49" s="1" t="s">
        <v>1648</v>
      </c>
      <c r="Q49" t="str">
        <f>'B48'!Q6</f>
        <v>High Correct</v>
      </c>
      <c r="U49" s="1" t="s">
        <v>1649</v>
      </c>
      <c r="W49" s="1" t="s">
        <v>1650</v>
      </c>
      <c r="Y49" t="str">
        <f>'B48'!Y6</f>
        <v>High Correct</v>
      </c>
    </row>
    <row r="50" spans="1:25" ht="409.6" customHeight="1" x14ac:dyDescent="0.3">
      <c r="A50" s="1" t="s">
        <v>2506</v>
      </c>
      <c r="C50" s="1" t="s">
        <v>1763</v>
      </c>
      <c r="E50" s="1" t="s">
        <v>1764</v>
      </c>
      <c r="G50" s="1" t="s">
        <v>1765</v>
      </c>
      <c r="I50" t="str">
        <f>'B49'!I6</f>
        <v>High Correct</v>
      </c>
      <c r="M50" s="1" t="s">
        <v>1766</v>
      </c>
      <c r="O50" s="1" t="s">
        <v>1767</v>
      </c>
      <c r="Q50" t="str">
        <f>'B49'!Q6</f>
        <v>High Correct</v>
      </c>
      <c r="U50" s="1" t="s">
        <v>1768</v>
      </c>
      <c r="W50" s="1" t="s">
        <v>1769</v>
      </c>
      <c r="Y50" t="str">
        <f>'B49'!Y6</f>
        <v>High Correct</v>
      </c>
    </row>
    <row r="51" spans="1:25" ht="409.6" customHeight="1" x14ac:dyDescent="0.3">
      <c r="A51" s="1" t="s">
        <v>2507</v>
      </c>
      <c r="C51" s="1" t="s">
        <v>1882</v>
      </c>
      <c r="E51" s="1" t="s">
        <v>1883</v>
      </c>
      <c r="G51" s="1" t="s">
        <v>1884</v>
      </c>
      <c r="I51" t="str">
        <f>'B50'!I6</f>
        <v>High Incorrect</v>
      </c>
      <c r="M51" s="1" t="s">
        <v>1885</v>
      </c>
      <c r="O51" s="1" t="s">
        <v>1886</v>
      </c>
      <c r="Q51" t="str">
        <f>'B50'!Q6</f>
        <v>High Incorrect</v>
      </c>
      <c r="U51" s="1" t="s">
        <v>1887</v>
      </c>
      <c r="W51" s="1" t="s">
        <v>1888</v>
      </c>
      <c r="Y51" t="str">
        <f>'B50'!Y6</f>
        <v>Medium Maybe</v>
      </c>
    </row>
    <row r="52" spans="1:25" ht="409.6" customHeight="1" x14ac:dyDescent="0.3">
      <c r="A52" s="1" t="s">
        <v>2508</v>
      </c>
      <c r="C52" s="1" t="s">
        <v>1987</v>
      </c>
      <c r="E52" s="1" t="s">
        <v>1988</v>
      </c>
      <c r="G52" s="1" t="s">
        <v>1989</v>
      </c>
      <c r="I52" t="str">
        <f>'B51'!I6</f>
        <v>Medium Correct</v>
      </c>
      <c r="M52" s="1" t="s">
        <v>1990</v>
      </c>
      <c r="O52" s="1" t="s">
        <v>1991</v>
      </c>
      <c r="Q52" t="str">
        <f>'B51'!Q6</f>
        <v>Medium Correct</v>
      </c>
      <c r="U52" s="1" t="s">
        <v>1992</v>
      </c>
      <c r="W52" s="1" t="s">
        <v>1993</v>
      </c>
      <c r="Y52" t="str">
        <f>'B51'!Y6</f>
        <v>Medium Maybe</v>
      </c>
    </row>
    <row r="53" spans="1:25" ht="409.6" customHeight="1" x14ac:dyDescent="0.3">
      <c r="A53" s="1" t="s">
        <v>2509</v>
      </c>
      <c r="C53" s="1" t="s">
        <v>2086</v>
      </c>
      <c r="E53" s="1" t="s">
        <v>2087</v>
      </c>
      <c r="G53" s="1" t="s">
        <v>2088</v>
      </c>
      <c r="I53" t="str">
        <f>'B52'!I6</f>
        <v>Medium Correct</v>
      </c>
      <c r="M53" s="1" t="s">
        <v>2089</v>
      </c>
      <c r="O53" s="1" t="s">
        <v>2090</v>
      </c>
      <c r="Q53" t="str">
        <f>'B52'!Q6</f>
        <v>Medium Correct</v>
      </c>
      <c r="U53" s="1" t="s">
        <v>2091</v>
      </c>
      <c r="W53" s="1" t="s">
        <v>2092</v>
      </c>
      <c r="Y53" t="str">
        <f>'B52'!Y6</f>
        <v>Medium Incorrect</v>
      </c>
    </row>
    <row r="54" spans="1:25" ht="409.6" customHeight="1" x14ac:dyDescent="0.3">
      <c r="A54" s="1" t="s">
        <v>2510</v>
      </c>
      <c r="C54" s="1" t="s">
        <v>2212</v>
      </c>
      <c r="E54" s="1" t="s">
        <v>2213</v>
      </c>
      <c r="G54" s="1" t="s">
        <v>2214</v>
      </c>
      <c r="I54" t="str">
        <f>'B53'!I6</f>
        <v>Low Incorrect</v>
      </c>
      <c r="M54" s="1" t="s">
        <v>2215</v>
      </c>
      <c r="O54" s="1" t="s">
        <v>2216</v>
      </c>
      <c r="Q54" t="str">
        <f>'B53'!Q6</f>
        <v>Medium Correct</v>
      </c>
      <c r="U54" s="1" t="s">
        <v>2217</v>
      </c>
      <c r="W54" s="1" t="s">
        <v>2218</v>
      </c>
      <c r="Y54" t="str">
        <f>'B53'!Y6</f>
        <v>Medium Maybe</v>
      </c>
    </row>
    <row r="55" spans="1:25" ht="409.6" customHeight="1" x14ac:dyDescent="0.3">
      <c r="A55" s="1" t="s">
        <v>2511</v>
      </c>
      <c r="C55" s="1" t="s">
        <v>2338</v>
      </c>
      <c r="E55" s="1" t="s">
        <v>2339</v>
      </c>
      <c r="G55" s="1" t="s">
        <v>2340</v>
      </c>
      <c r="I55" t="str">
        <f>'B54'!I6</f>
        <v>Medium Correct</v>
      </c>
      <c r="M55" s="1" t="s">
        <v>2341</v>
      </c>
      <c r="O55" s="1" t="s">
        <v>2342</v>
      </c>
      <c r="Q55" t="str">
        <f>'B54'!Q6</f>
        <v>Medium Maybe</v>
      </c>
      <c r="U55" s="1" t="s">
        <v>2343</v>
      </c>
      <c r="W55" s="1" t="s">
        <v>2344</v>
      </c>
      <c r="Y55" t="str">
        <f>'B54'!Y6</f>
        <v>Medium Correct</v>
      </c>
    </row>
    <row r="56" spans="1:25" ht="28.95" customHeight="1" x14ac:dyDescent="0.3">
      <c r="A56" s="1" t="s">
        <v>2512</v>
      </c>
      <c r="C56" s="1" t="s">
        <v>1</v>
      </c>
      <c r="I56" t="str">
        <f>'B55'!I6</f>
        <v>N/A</v>
      </c>
      <c r="Q56" t="str">
        <f>'B55'!Q6</f>
        <v>N/A</v>
      </c>
      <c r="U56">
        <f>'B55'!U6</f>
        <v>0</v>
      </c>
      <c r="Y56" t="str">
        <f>'B55'!Y6</f>
        <v>N/A</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41</v>
      </c>
      <c r="E2" s="1" t="s">
        <v>42</v>
      </c>
      <c r="G2" s="1" t="s">
        <v>43</v>
      </c>
      <c r="I2" t="str">
        <f>'B1'!I7</f>
        <v>High Correct</v>
      </c>
      <c r="M2" s="1" t="s">
        <v>44</v>
      </c>
      <c r="O2" s="1" t="s">
        <v>45</v>
      </c>
      <c r="Q2" t="str">
        <f>'B1'!Q7</f>
        <v>High Correct</v>
      </c>
      <c r="U2" s="1" t="s">
        <v>46</v>
      </c>
      <c r="W2" s="1" t="s">
        <v>47</v>
      </c>
      <c r="Y2" t="str">
        <f>'B1'!Y7</f>
        <v>High Correct</v>
      </c>
    </row>
    <row r="3" spans="1:27" ht="409.6" customHeight="1" x14ac:dyDescent="0.3">
      <c r="A3" s="1" t="s">
        <v>2493</v>
      </c>
      <c r="C3" s="1" t="s">
        <v>184</v>
      </c>
      <c r="E3" s="1" t="s">
        <v>185</v>
      </c>
      <c r="G3" s="1" t="s">
        <v>186</v>
      </c>
      <c r="I3" t="str">
        <f>'B2'!I7</f>
        <v>High Correct</v>
      </c>
      <c r="M3" s="1" t="s">
        <v>187</v>
      </c>
      <c r="O3" s="1" t="s">
        <v>188</v>
      </c>
      <c r="Q3" t="str">
        <f>'B2'!Q7</f>
        <v>Low Maybe</v>
      </c>
      <c r="U3" s="1" t="s">
        <v>189</v>
      </c>
      <c r="W3" s="1" t="s">
        <v>190</v>
      </c>
      <c r="Y3" t="str">
        <f>'B2'!Y7</f>
        <v>High Correct</v>
      </c>
    </row>
    <row r="4" spans="1:27" ht="409.6" customHeight="1" x14ac:dyDescent="0.3">
      <c r="A4" s="1" t="s">
        <v>2494</v>
      </c>
      <c r="C4" s="1" t="s">
        <v>310</v>
      </c>
      <c r="E4" s="1" t="s">
        <v>311</v>
      </c>
      <c r="G4" s="1" t="s">
        <v>312</v>
      </c>
      <c r="I4" t="str">
        <f>'B3'!I7</f>
        <v>Low Incorrect</v>
      </c>
      <c r="M4" s="1" t="s">
        <v>314</v>
      </c>
      <c r="O4" s="1" t="s">
        <v>315</v>
      </c>
      <c r="Q4" t="str">
        <f>'B3'!Q7</f>
        <v>High Correct</v>
      </c>
      <c r="U4" s="1" t="s">
        <v>316</v>
      </c>
      <c r="W4" s="1" t="s">
        <v>317</v>
      </c>
      <c r="Y4" t="str">
        <f>'B3'!Y7</f>
        <v>High Maybe</v>
      </c>
    </row>
    <row r="5" spans="1:27" ht="409.6" customHeight="1" x14ac:dyDescent="0.3">
      <c r="A5" s="1" t="s">
        <v>2495</v>
      </c>
      <c r="C5" s="1" t="s">
        <v>437</v>
      </c>
      <c r="E5" s="1" t="s">
        <v>438</v>
      </c>
      <c r="G5" s="1" t="s">
        <v>439</v>
      </c>
      <c r="I5" t="str">
        <f>'B4'!I7</f>
        <v>High Correct</v>
      </c>
      <c r="M5" s="1" t="s">
        <v>440</v>
      </c>
      <c r="O5" s="1" t="s">
        <v>441</v>
      </c>
      <c r="Q5" t="str">
        <f>'B4'!Q7</f>
        <v>High Correct</v>
      </c>
      <c r="U5" s="1" t="s">
        <v>442</v>
      </c>
      <c r="W5" s="1" t="s">
        <v>443</v>
      </c>
      <c r="Y5" t="str">
        <f>'B4'!Y7</f>
        <v>Medium Correct</v>
      </c>
    </row>
    <row r="6" spans="1:27" ht="409.6" customHeight="1" x14ac:dyDescent="0.3">
      <c r="A6" s="1" t="s">
        <v>2496</v>
      </c>
      <c r="C6" s="1" t="s">
        <v>563</v>
      </c>
      <c r="E6" s="1" t="s">
        <v>564</v>
      </c>
      <c r="G6" s="1" t="s">
        <v>565</v>
      </c>
      <c r="I6" t="str">
        <f>'B5'!I7</f>
        <v>Medium Correct</v>
      </c>
      <c r="M6" s="1" t="s">
        <v>566</v>
      </c>
      <c r="O6" s="1" t="s">
        <v>567</v>
      </c>
      <c r="Q6" t="str">
        <f>'B5'!Q7</f>
        <v>High Correct</v>
      </c>
      <c r="U6" s="1" t="s">
        <v>568</v>
      </c>
      <c r="W6" s="1" t="s">
        <v>569</v>
      </c>
      <c r="Y6" t="str">
        <f>'B5'!Y7</f>
        <v>High Correct</v>
      </c>
    </row>
    <row r="7" spans="1:27" ht="409.6" customHeight="1" x14ac:dyDescent="0.3">
      <c r="A7" s="1" t="s">
        <v>2497</v>
      </c>
      <c r="C7" s="1" t="s">
        <v>682</v>
      </c>
      <c r="E7" s="1" t="s">
        <v>683</v>
      </c>
      <c r="G7" s="1" t="s">
        <v>684</v>
      </c>
      <c r="I7" t="str">
        <f>'B6'!I7</f>
        <v>High Correct</v>
      </c>
      <c r="M7" s="1" t="s">
        <v>685</v>
      </c>
      <c r="O7" s="1" t="s">
        <v>686</v>
      </c>
      <c r="Q7" t="str">
        <f>'B6'!Q7</f>
        <v>High Correct</v>
      </c>
      <c r="U7" s="1" t="s">
        <v>687</v>
      </c>
      <c r="W7" s="1" t="s">
        <v>688</v>
      </c>
      <c r="Y7" t="str">
        <f>'B6'!Y7</f>
        <v>High Correct</v>
      </c>
    </row>
    <row r="8" spans="1:27" ht="409.6" customHeight="1" x14ac:dyDescent="0.3">
      <c r="A8" s="1" t="s">
        <v>2498</v>
      </c>
      <c r="C8" s="1" t="s">
        <v>808</v>
      </c>
      <c r="E8" s="1" t="s">
        <v>809</v>
      </c>
      <c r="G8" s="1" t="s">
        <v>810</v>
      </c>
      <c r="I8" t="str">
        <f>'B7'!I7</f>
        <v>Low Correct</v>
      </c>
      <c r="M8" s="1" t="s">
        <v>811</v>
      </c>
      <c r="O8" s="1" t="s">
        <v>812</v>
      </c>
      <c r="Q8" t="str">
        <f>'B7'!Q7</f>
        <v>Medium Incorrect</v>
      </c>
      <c r="U8" s="1" t="s">
        <v>813</v>
      </c>
      <c r="W8" s="1" t="s">
        <v>814</v>
      </c>
      <c r="Y8" t="str">
        <f>'B7'!Y7</f>
        <v>Low Incorrect</v>
      </c>
    </row>
    <row r="9" spans="1:27" ht="409.6" customHeight="1" x14ac:dyDescent="0.3">
      <c r="A9" s="1" t="s">
        <v>2499</v>
      </c>
      <c r="C9" s="1" t="s">
        <v>935</v>
      </c>
      <c r="E9" s="1" t="s">
        <v>936</v>
      </c>
      <c r="G9" s="1" t="s">
        <v>937</v>
      </c>
      <c r="I9" t="str">
        <f>'B8'!I7</f>
        <v>High Correct</v>
      </c>
      <c r="M9" s="1" t="s">
        <v>938</v>
      </c>
      <c r="O9" s="1" t="s">
        <v>939</v>
      </c>
      <c r="Q9" t="str">
        <f>'B8'!Q7</f>
        <v>High Correct</v>
      </c>
      <c r="U9" s="1" t="s">
        <v>940</v>
      </c>
      <c r="W9" s="1" t="s">
        <v>941</v>
      </c>
      <c r="Y9" t="str">
        <f>'B8'!Y7</f>
        <v>High Correct</v>
      </c>
    </row>
    <row r="10" spans="1:27" ht="409.6" customHeight="1" x14ac:dyDescent="0.3">
      <c r="A10" s="1" t="s">
        <v>2500</v>
      </c>
      <c r="C10" s="1" t="s">
        <v>1054</v>
      </c>
      <c r="E10" s="1" t="s">
        <v>1055</v>
      </c>
      <c r="G10" s="1" t="s">
        <v>1056</v>
      </c>
      <c r="I10" t="str">
        <f>'B9'!I7</f>
        <v>Low Maybe</v>
      </c>
      <c r="M10" s="1" t="s">
        <v>1057</v>
      </c>
      <c r="O10" s="1" t="s">
        <v>1058</v>
      </c>
      <c r="Q10" t="str">
        <f>'B9'!Q7</f>
        <v>High Maybe</v>
      </c>
      <c r="U10" s="1" t="s">
        <v>1059</v>
      </c>
      <c r="W10" s="1" t="s">
        <v>1060</v>
      </c>
      <c r="Y10" t="str">
        <f>'B9'!Y7</f>
        <v>High Correct</v>
      </c>
    </row>
    <row r="11" spans="1:27" ht="409.6" customHeight="1" x14ac:dyDescent="0.3">
      <c r="A11" s="1" t="s">
        <v>2501</v>
      </c>
      <c r="C11" s="1" t="s">
        <v>1173</v>
      </c>
      <c r="E11" s="1" t="s">
        <v>1174</v>
      </c>
      <c r="G11" s="1" t="s">
        <v>1175</v>
      </c>
      <c r="I11" t="str">
        <f>'B10'!I7</f>
        <v>High Correct</v>
      </c>
      <c r="M11" s="1" t="s">
        <v>1176</v>
      </c>
      <c r="O11" s="1" t="s">
        <v>1177</v>
      </c>
      <c r="Q11" t="str">
        <f>'B10'!Q7</f>
        <v>High Correct</v>
      </c>
      <c r="U11" s="1" t="s">
        <v>1178</v>
      </c>
      <c r="W11" s="1" t="s">
        <v>1179</v>
      </c>
      <c r="Y11" t="str">
        <f>'B10'!Y7</f>
        <v>Medium Correct</v>
      </c>
    </row>
    <row r="12" spans="1:27" x14ac:dyDescent="0.3">
      <c r="I12" t="e">
        <f>[2]B11!I7</f>
        <v>#REF!</v>
      </c>
      <c r="Q12" t="e">
        <f>[2]B11!Q7</f>
        <v>#REF!</v>
      </c>
      <c r="U12" t="e">
        <f>[2]B11!U7</f>
        <v>#REF!</v>
      </c>
      <c r="Y12" t="e">
        <f>[2]B11!Y7</f>
        <v>#REF!</v>
      </c>
    </row>
    <row r="13" spans="1:27" x14ac:dyDescent="0.3">
      <c r="I13" t="e">
        <f>[3]B12!I7</f>
        <v>#REF!</v>
      </c>
      <c r="Q13" t="e">
        <f>[3]B12!Q7</f>
        <v>#REF!</v>
      </c>
      <c r="U13" t="e">
        <f>[3]B12!U7</f>
        <v>#REF!</v>
      </c>
      <c r="Y13" t="e">
        <f>[3]B12!Y7</f>
        <v>#REF!</v>
      </c>
    </row>
    <row r="14" spans="1:27" x14ac:dyDescent="0.3">
      <c r="I14" t="e">
        <f>[4]B13!I7</f>
        <v>#REF!</v>
      </c>
      <c r="Q14" t="e">
        <f>[4]B13!Q7</f>
        <v>#REF!</v>
      </c>
      <c r="U14" t="e">
        <f>[4]B13!U7</f>
        <v>#REF!</v>
      </c>
      <c r="Y14" t="e">
        <f>[4]B13!Y7</f>
        <v>#REF!</v>
      </c>
    </row>
    <row r="15" spans="1:27" x14ac:dyDescent="0.3">
      <c r="I15" t="e">
        <f>[5]B14!I7</f>
        <v>#REF!</v>
      </c>
      <c r="Q15" t="e">
        <f>[5]B14!Q7</f>
        <v>#REF!</v>
      </c>
      <c r="U15" t="e">
        <f>[5]B14!U7</f>
        <v>#REF!</v>
      </c>
      <c r="Y15" t="e">
        <f>[5]B14!Y7</f>
        <v>#REF!</v>
      </c>
    </row>
    <row r="16" spans="1:27" x14ac:dyDescent="0.3">
      <c r="I16" t="e">
        <f>[6]B15!I7</f>
        <v>#REF!</v>
      </c>
      <c r="Q16" t="e">
        <f>[6]B15!Q7</f>
        <v>#REF!</v>
      </c>
      <c r="U16" t="e">
        <f>[6]B15!U7</f>
        <v>#REF!</v>
      </c>
      <c r="Y16" t="e">
        <f>[6]B15!Y7</f>
        <v>#REF!</v>
      </c>
    </row>
    <row r="17" spans="9:25" x14ac:dyDescent="0.3">
      <c r="I17" t="e">
        <f>[7]B16!I7</f>
        <v>#REF!</v>
      </c>
      <c r="Q17" t="e">
        <f>[7]B16!Q7</f>
        <v>#REF!</v>
      </c>
      <c r="U17" t="e">
        <f>[7]B16!U7</f>
        <v>#REF!</v>
      </c>
      <c r="Y17" t="e">
        <f>[7]B16!Y7</f>
        <v>#REF!</v>
      </c>
    </row>
    <row r="18" spans="9:25" x14ac:dyDescent="0.3">
      <c r="I18" t="e">
        <f>[8]B17!I7</f>
        <v>#REF!</v>
      </c>
      <c r="Q18" t="e">
        <f>[8]B17!Q7</f>
        <v>#REF!</v>
      </c>
      <c r="U18" t="e">
        <f>[8]B17!U7</f>
        <v>#REF!</v>
      </c>
      <c r="Y18" t="e">
        <f>[8]B17!Y7</f>
        <v>#REF!</v>
      </c>
    </row>
    <row r="19" spans="9:25" x14ac:dyDescent="0.3">
      <c r="I19" t="e">
        <f>[9]B18!I7</f>
        <v>#REF!</v>
      </c>
      <c r="Q19" t="e">
        <f>[9]B18!Q7</f>
        <v>#REF!</v>
      </c>
      <c r="U19" t="e">
        <f>[9]B18!U7</f>
        <v>#REF!</v>
      </c>
      <c r="Y19" t="e">
        <f>[9]B18!Y7</f>
        <v>#REF!</v>
      </c>
    </row>
    <row r="20" spans="9:25" x14ac:dyDescent="0.3">
      <c r="I20" t="e">
        <f>[10]B19!I7</f>
        <v>#REF!</v>
      </c>
      <c r="Q20" t="e">
        <f>[10]B19!Q7</f>
        <v>#REF!</v>
      </c>
      <c r="U20" t="e">
        <f>[10]B19!U7</f>
        <v>#REF!</v>
      </c>
      <c r="Y20" t="e">
        <f>[10]B19!Y7</f>
        <v>#REF!</v>
      </c>
    </row>
    <row r="21" spans="9:25" x14ac:dyDescent="0.3">
      <c r="I21" t="e">
        <f>[11]B20!I7</f>
        <v>#REF!</v>
      </c>
      <c r="Q21" t="e">
        <f>[11]B20!Q7</f>
        <v>#REF!</v>
      </c>
      <c r="U21" t="e">
        <f>[11]B20!U7</f>
        <v>#REF!</v>
      </c>
      <c r="Y21" t="e">
        <f>[11]B20!Y7</f>
        <v>#REF!</v>
      </c>
    </row>
    <row r="22" spans="9:25" x14ac:dyDescent="0.3">
      <c r="I22" t="e">
        <f>[12]B21!I7</f>
        <v>#REF!</v>
      </c>
      <c r="Q22" t="e">
        <f>[12]B21!Q7</f>
        <v>#REF!</v>
      </c>
      <c r="U22" t="e">
        <f>[12]B21!U7</f>
        <v>#REF!</v>
      </c>
      <c r="Y22" t="e">
        <f>[12]B21!Y7</f>
        <v>#REF!</v>
      </c>
    </row>
    <row r="23" spans="9:25" x14ac:dyDescent="0.3">
      <c r="I23" t="e">
        <f>[13]B22!I7</f>
        <v>#REF!</v>
      </c>
      <c r="Q23" t="e">
        <f>[13]B22!Q7</f>
        <v>#REF!</v>
      </c>
      <c r="U23" t="e">
        <f>[13]B22!U7</f>
        <v>#REF!</v>
      </c>
      <c r="Y23" t="e">
        <f>[13]B22!Y7</f>
        <v>#REF!</v>
      </c>
    </row>
    <row r="24" spans="9:25" x14ac:dyDescent="0.3">
      <c r="I24" t="e">
        <f>[14]B23!I7</f>
        <v>#REF!</v>
      </c>
      <c r="Q24" t="e">
        <f>[14]B23!Q7</f>
        <v>#REF!</v>
      </c>
      <c r="U24" t="e">
        <f>[14]B23!U7</f>
        <v>#REF!</v>
      </c>
      <c r="Y24" t="e">
        <f>[14]B23!Y7</f>
        <v>#REF!</v>
      </c>
    </row>
    <row r="25" spans="9:25" x14ac:dyDescent="0.3">
      <c r="I25" t="e">
        <f>[15]B24!I7</f>
        <v>#REF!</v>
      </c>
      <c r="Q25" t="e">
        <f>[15]B24!Q7</f>
        <v>#REF!</v>
      </c>
      <c r="U25" t="e">
        <f>[15]B24!U7</f>
        <v>#REF!</v>
      </c>
      <c r="Y25" t="e">
        <f>[15]B24!Y7</f>
        <v>#REF!</v>
      </c>
    </row>
    <row r="26" spans="9:25" x14ac:dyDescent="0.3">
      <c r="I26" t="e">
        <f>[16]B25!I7</f>
        <v>#REF!</v>
      </c>
      <c r="Q26" t="e">
        <f>[16]B25!Q7</f>
        <v>#REF!</v>
      </c>
      <c r="U26" t="e">
        <f>[16]B25!U7</f>
        <v>#REF!</v>
      </c>
      <c r="Y26" t="e">
        <f>[16]B25!Y7</f>
        <v>#REF!</v>
      </c>
    </row>
    <row r="27" spans="9:25" x14ac:dyDescent="0.3">
      <c r="I27" t="e">
        <f>[17]B26!I7</f>
        <v>#REF!</v>
      </c>
      <c r="Q27" t="e">
        <f>[17]B26!Q7</f>
        <v>#REF!</v>
      </c>
      <c r="U27" t="e">
        <f>[17]B26!U7</f>
        <v>#REF!</v>
      </c>
      <c r="Y27" t="e">
        <f>[17]B26!Y7</f>
        <v>#REF!</v>
      </c>
    </row>
    <row r="28" spans="9:25" x14ac:dyDescent="0.3">
      <c r="I28" t="e">
        <f>[18]B27!I7</f>
        <v>#REF!</v>
      </c>
      <c r="Q28" t="e">
        <f>[18]B27!Q7</f>
        <v>#REF!</v>
      </c>
      <c r="U28" t="e">
        <f>[18]B27!U7</f>
        <v>#REF!</v>
      </c>
      <c r="Y28" t="e">
        <f>[18]B27!Y7</f>
        <v>#REF!</v>
      </c>
    </row>
    <row r="29" spans="9:25" x14ac:dyDescent="0.3">
      <c r="I29" t="e">
        <f>[19]B28!I7</f>
        <v>#REF!</v>
      </c>
      <c r="Q29" t="e">
        <f>[19]B28!Q7</f>
        <v>#REF!</v>
      </c>
      <c r="U29" t="e">
        <f>[19]B28!U7</f>
        <v>#REF!</v>
      </c>
      <c r="Y29" t="e">
        <f>[19]B28!Y7</f>
        <v>#REF!</v>
      </c>
    </row>
    <row r="30" spans="9:25" x14ac:dyDescent="0.3">
      <c r="I30" t="e">
        <f>[20]B29!I7</f>
        <v>#REF!</v>
      </c>
      <c r="Q30" t="e">
        <f>[20]B29!Q7</f>
        <v>#REF!</v>
      </c>
      <c r="U30" t="e">
        <f>[20]B29!U7</f>
        <v>#REF!</v>
      </c>
      <c r="Y30" t="e">
        <f>[20]B29!Y7</f>
        <v>#REF!</v>
      </c>
    </row>
    <row r="31" spans="9:25" x14ac:dyDescent="0.3">
      <c r="I31" t="e">
        <f>[21]B30!I7</f>
        <v>#REF!</v>
      </c>
      <c r="Q31" t="e">
        <f>[21]B30!Q7</f>
        <v>#REF!</v>
      </c>
      <c r="U31" t="e">
        <f>[21]B30!U7</f>
        <v>#REF!</v>
      </c>
      <c r="Y31" t="e">
        <f>[21]B30!Y7</f>
        <v>#REF!</v>
      </c>
    </row>
    <row r="32" spans="9:25" x14ac:dyDescent="0.3">
      <c r="I32" t="e">
        <f>[22]B31!I7</f>
        <v>#REF!</v>
      </c>
      <c r="Q32" t="e">
        <f>[22]B31!Q7</f>
        <v>#REF!</v>
      </c>
      <c r="U32" t="e">
        <f>[22]B31!U7</f>
        <v>#REF!</v>
      </c>
      <c r="Y32" t="e">
        <f>[22]B31!Y7</f>
        <v>#REF!</v>
      </c>
    </row>
    <row r="33" spans="1:25" x14ac:dyDescent="0.3">
      <c r="I33" t="e">
        <f>[23]B32!I7</f>
        <v>#REF!</v>
      </c>
      <c r="Q33" t="e">
        <f>[23]B32!Q7</f>
        <v>#REF!</v>
      </c>
      <c r="U33" t="e">
        <f>[23]B32!U7</f>
        <v>#REF!</v>
      </c>
      <c r="Y33" t="e">
        <f>[23]B32!Y7</f>
        <v>#REF!</v>
      </c>
    </row>
    <row r="34" spans="1:25" x14ac:dyDescent="0.3">
      <c r="I34" t="e">
        <f>[24]B33!I7</f>
        <v>#REF!</v>
      </c>
      <c r="Q34" t="e">
        <f>[24]B33!Q7</f>
        <v>#REF!</v>
      </c>
      <c r="U34" t="e">
        <f>[24]B33!U7</f>
        <v>#REF!</v>
      </c>
      <c r="Y34" t="e">
        <f>[24]B33!Y7</f>
        <v>#REF!</v>
      </c>
    </row>
    <row r="35" spans="1:25" x14ac:dyDescent="0.3">
      <c r="I35" t="e">
        <f>[25]B34!I7</f>
        <v>#REF!</v>
      </c>
      <c r="Q35" t="e">
        <f>[25]B34!Q7</f>
        <v>#REF!</v>
      </c>
      <c r="U35" t="e">
        <f>[25]B34!U7</f>
        <v>#REF!</v>
      </c>
      <c r="Y35" t="e">
        <f>[25]B34!Y7</f>
        <v>#REF!</v>
      </c>
    </row>
    <row r="36" spans="1:25" x14ac:dyDescent="0.3">
      <c r="I36" t="e">
        <f>[26]B35!I7</f>
        <v>#REF!</v>
      </c>
      <c r="Q36" t="e">
        <f>[26]B35!Q7</f>
        <v>#REF!</v>
      </c>
      <c r="U36" t="e">
        <f>[26]B35!U7</f>
        <v>#REF!</v>
      </c>
      <c r="Y36" t="e">
        <f>[26]B35!Y7</f>
        <v>#REF!</v>
      </c>
    </row>
    <row r="37" spans="1:25" x14ac:dyDescent="0.3">
      <c r="I37" t="e">
        <f>[27]B36!I7</f>
        <v>#REF!</v>
      </c>
      <c r="Q37" t="e">
        <f>[27]B36!Q7</f>
        <v>#REF!</v>
      </c>
      <c r="U37" t="e">
        <f>[27]B36!U7</f>
        <v>#REF!</v>
      </c>
      <c r="Y37" t="e">
        <f>[27]B36!Y7</f>
        <v>#REF!</v>
      </c>
    </row>
    <row r="38" spans="1:25" x14ac:dyDescent="0.3">
      <c r="I38" t="e">
        <f>[28]B37!I7</f>
        <v>#REF!</v>
      </c>
      <c r="Q38" t="e">
        <f>[28]B37!Q7</f>
        <v>#REF!</v>
      </c>
      <c r="U38" t="e">
        <f>[28]B37!U7</f>
        <v>#REF!</v>
      </c>
      <c r="Y38" t="e">
        <f>[28]B37!Y7</f>
        <v>#REF!</v>
      </c>
    </row>
    <row r="39" spans="1:25" x14ac:dyDescent="0.3">
      <c r="I39" t="e">
        <f>[29]B38!I7</f>
        <v>#REF!</v>
      </c>
      <c r="Q39" t="e">
        <f>[29]B38!Q7</f>
        <v>#REF!</v>
      </c>
      <c r="U39" t="e">
        <f>[29]B38!U7</f>
        <v>#REF!</v>
      </c>
      <c r="Y39" t="e">
        <f>[29]B38!Y7</f>
        <v>#REF!</v>
      </c>
    </row>
    <row r="40" spans="1:25" x14ac:dyDescent="0.3">
      <c r="I40" t="e">
        <f>[30]B39!I7</f>
        <v>#REF!</v>
      </c>
      <c r="Q40" t="e">
        <f>[30]B39!Q7</f>
        <v>#REF!</v>
      </c>
      <c r="U40" t="e">
        <f>[30]B39!U7</f>
        <v>#REF!</v>
      </c>
      <c r="Y40" t="e">
        <f>[30]B39!Y7</f>
        <v>#REF!</v>
      </c>
    </row>
    <row r="41" spans="1:25" x14ac:dyDescent="0.3">
      <c r="I41" t="e">
        <f>[31]B40!I7</f>
        <v>#REF!</v>
      </c>
      <c r="Q41" t="e">
        <f>[31]B40!Q7</f>
        <v>#REF!</v>
      </c>
      <c r="U41" t="e">
        <f>[31]B40!U7</f>
        <v>#REF!</v>
      </c>
      <c r="Y41" t="e">
        <f>[31]B40!Y7</f>
        <v>#REF!</v>
      </c>
    </row>
    <row r="42" spans="1:25" x14ac:dyDescent="0.3">
      <c r="I42" t="e">
        <f>[32]B41!I7</f>
        <v>#REF!</v>
      </c>
      <c r="Q42" t="e">
        <f>[32]B41!Q7</f>
        <v>#REF!</v>
      </c>
      <c r="U42" t="e">
        <f>[32]B41!U7</f>
        <v>#REF!</v>
      </c>
      <c r="Y42" t="e">
        <f>[32]B41!Y7</f>
        <v>#REF!</v>
      </c>
    </row>
    <row r="43" spans="1:25" x14ac:dyDescent="0.3">
      <c r="I43" t="e">
        <f>[33]B42!I7</f>
        <v>#REF!</v>
      </c>
      <c r="Q43" t="e">
        <f>[33]B42!Q7</f>
        <v>#REF!</v>
      </c>
      <c r="U43" t="e">
        <f>[33]B42!U7</f>
        <v>#REF!</v>
      </c>
      <c r="Y43" t="e">
        <f>[33]B42!Y7</f>
        <v>#REF!</v>
      </c>
    </row>
    <row r="44" spans="1:25" x14ac:dyDescent="0.3">
      <c r="I44" t="e">
        <f>[34]B43!I7</f>
        <v>#REF!</v>
      </c>
      <c r="Q44" t="e">
        <f>[34]B43!Q7</f>
        <v>#REF!</v>
      </c>
      <c r="U44" t="e">
        <f>[34]B43!U7</f>
        <v>#REF!</v>
      </c>
      <c r="Y44" t="e">
        <f>[34]B43!Y7</f>
        <v>#REF!</v>
      </c>
    </row>
    <row r="45" spans="1:25" x14ac:dyDescent="0.3">
      <c r="I45" t="e">
        <f>[35]B44!I7</f>
        <v>#REF!</v>
      </c>
      <c r="Q45" t="e">
        <f>[35]B44!Q7</f>
        <v>#REF!</v>
      </c>
      <c r="U45" t="e">
        <f>[35]B44!U7</f>
        <v>#REF!</v>
      </c>
      <c r="Y45" t="e">
        <f>[35]B44!Y7</f>
        <v>#REF!</v>
      </c>
    </row>
    <row r="46" spans="1:25" ht="28.95" customHeight="1" x14ac:dyDescent="0.3">
      <c r="A46" s="1" t="s">
        <v>2502</v>
      </c>
      <c r="C46" s="1" t="s">
        <v>1</v>
      </c>
      <c r="I46" t="str">
        <f>'B45'!I7</f>
        <v>N/A</v>
      </c>
      <c r="Q46" t="str">
        <f>'B45'!Q7</f>
        <v>N/A</v>
      </c>
      <c r="U46">
        <f>'B45'!U7</f>
        <v>0</v>
      </c>
      <c r="Y46" t="str">
        <f>'B45'!Y7</f>
        <v>N/A</v>
      </c>
    </row>
    <row r="47" spans="1:25" ht="28.95" customHeight="1" x14ac:dyDescent="0.3">
      <c r="A47" s="1" t="s">
        <v>2503</v>
      </c>
      <c r="C47" s="1" t="s">
        <v>1</v>
      </c>
      <c r="I47" t="str">
        <f>'B46'!I7</f>
        <v>N/A</v>
      </c>
      <c r="Q47" t="str">
        <f>'B46'!Q7</f>
        <v>N/A</v>
      </c>
      <c r="U47">
        <f>'B46'!U7</f>
        <v>0</v>
      </c>
      <c r="Y47" t="str">
        <f>'B46'!Y7</f>
        <v>N/A</v>
      </c>
    </row>
    <row r="48" spans="1:25" ht="28.95" customHeight="1" x14ac:dyDescent="0.3">
      <c r="A48" s="1" t="s">
        <v>2504</v>
      </c>
      <c r="C48" s="1" t="s">
        <v>1</v>
      </c>
      <c r="I48" t="str">
        <f>'B47'!I7</f>
        <v>N/A</v>
      </c>
      <c r="Q48" t="str">
        <f>'B47'!Q7</f>
        <v>N/A</v>
      </c>
      <c r="U48">
        <f>'B47'!U7</f>
        <v>0</v>
      </c>
      <c r="Y48" t="str">
        <f>'B47'!Y7</f>
        <v>N/A</v>
      </c>
    </row>
    <row r="49" spans="1:25" ht="28.95" customHeight="1" x14ac:dyDescent="0.3">
      <c r="A49" s="1" t="s">
        <v>2505</v>
      </c>
      <c r="C49" s="1" t="s">
        <v>1</v>
      </c>
      <c r="I49" t="str">
        <f>'B48'!I7</f>
        <v>N/A</v>
      </c>
      <c r="Q49" t="str">
        <f>'B48'!Q7</f>
        <v>N/A</v>
      </c>
      <c r="U49">
        <f>'B48'!U7</f>
        <v>0</v>
      </c>
      <c r="Y49" t="str">
        <f>'B48'!Y7</f>
        <v>N/A</v>
      </c>
    </row>
    <row r="50" spans="1:25" ht="28.95" customHeight="1" x14ac:dyDescent="0.3">
      <c r="A50" s="1" t="s">
        <v>2506</v>
      </c>
      <c r="C50" s="1" t="s">
        <v>1</v>
      </c>
      <c r="I50" t="str">
        <f>'B49'!I7</f>
        <v>N/A</v>
      </c>
      <c r="Q50" t="str">
        <f>'B49'!Q7</f>
        <v>N/A</v>
      </c>
      <c r="U50">
        <f>'B49'!U7</f>
        <v>0</v>
      </c>
      <c r="Y50" t="str">
        <f>'B49'!Y7</f>
        <v>N/A</v>
      </c>
    </row>
    <row r="51" spans="1:25" ht="28.95" customHeight="1" x14ac:dyDescent="0.3">
      <c r="A51" s="1" t="s">
        <v>2507</v>
      </c>
      <c r="C51" s="1" t="s">
        <v>1</v>
      </c>
      <c r="I51" t="str">
        <f>'B50'!I7</f>
        <v>N/A</v>
      </c>
      <c r="Q51" t="str">
        <f>'B50'!Q7</f>
        <v>N/A</v>
      </c>
      <c r="U51">
        <f>'B50'!U7</f>
        <v>0</v>
      </c>
      <c r="Y51" t="str">
        <f>'B50'!Y7</f>
        <v>N/A</v>
      </c>
    </row>
    <row r="52" spans="1:25" ht="28.95" customHeight="1" x14ac:dyDescent="0.3">
      <c r="A52" s="1" t="s">
        <v>2508</v>
      </c>
      <c r="C52" s="1" t="s">
        <v>1</v>
      </c>
      <c r="I52" t="str">
        <f>'B51'!I7</f>
        <v>N/A</v>
      </c>
      <c r="Q52" t="str">
        <f>'B51'!Q7</f>
        <v>N/A</v>
      </c>
      <c r="U52">
        <f>'B51'!U7</f>
        <v>0</v>
      </c>
      <c r="Y52" t="str">
        <f>'B51'!Y7</f>
        <v>N/A</v>
      </c>
    </row>
    <row r="53" spans="1:25" ht="409.6" customHeight="1" x14ac:dyDescent="0.3">
      <c r="A53" s="1" t="s">
        <v>2509</v>
      </c>
      <c r="C53" s="1" t="s">
        <v>2093</v>
      </c>
      <c r="E53" s="1" t="s">
        <v>2094</v>
      </c>
      <c r="G53" s="1" t="s">
        <v>2095</v>
      </c>
      <c r="I53" t="str">
        <f>'B52'!I7</f>
        <v>Medium Correct</v>
      </c>
      <c r="M53" s="1" t="s">
        <v>2096</v>
      </c>
      <c r="O53" s="1" t="s">
        <v>2097</v>
      </c>
      <c r="Q53" t="str">
        <f>'B52'!Q7</f>
        <v>Medium Correct</v>
      </c>
      <c r="U53" s="1" t="s">
        <v>2098</v>
      </c>
      <c r="W53" s="1" t="s">
        <v>2099</v>
      </c>
      <c r="Y53" t="str">
        <f>'B52'!Y7</f>
        <v>High Incorrect</v>
      </c>
    </row>
    <row r="54" spans="1:25" ht="409.6" customHeight="1" x14ac:dyDescent="0.3">
      <c r="A54" s="1" t="s">
        <v>2510</v>
      </c>
      <c r="C54" s="1" t="s">
        <v>2219</v>
      </c>
      <c r="E54" s="1" t="s">
        <v>2220</v>
      </c>
      <c r="G54" s="1" t="s">
        <v>2221</v>
      </c>
      <c r="I54" t="str">
        <f>'B53'!I7</f>
        <v>Low Correct</v>
      </c>
      <c r="M54" s="1" t="s">
        <v>2222</v>
      </c>
      <c r="O54" s="1" t="s">
        <v>2223</v>
      </c>
      <c r="Q54" t="str">
        <f>'B53'!Q7</f>
        <v>High Maybe</v>
      </c>
      <c r="U54" s="1" t="s">
        <v>2224</v>
      </c>
      <c r="W54" s="1" t="s">
        <v>2225</v>
      </c>
      <c r="Y54" t="str">
        <f>'B53'!Y7</f>
        <v>High Maybe</v>
      </c>
    </row>
    <row r="55" spans="1:25" ht="28.95" customHeight="1" x14ac:dyDescent="0.3">
      <c r="A55" s="1" t="s">
        <v>2511</v>
      </c>
      <c r="C55" s="1" t="s">
        <v>1</v>
      </c>
      <c r="I55" t="str">
        <f>'B54'!I7</f>
        <v>N/A</v>
      </c>
      <c r="Q55" t="str">
        <f>'B54'!Q7</f>
        <v>N/A</v>
      </c>
      <c r="U55">
        <f>'B54'!U7</f>
        <v>0</v>
      </c>
      <c r="Y55" t="str">
        <f>'B54'!Y7</f>
        <v>N/A</v>
      </c>
    </row>
    <row r="56" spans="1:25" ht="28.95" customHeight="1" x14ac:dyDescent="0.3">
      <c r="A56" s="1" t="s">
        <v>2512</v>
      </c>
      <c r="C56" s="1" t="s">
        <v>1</v>
      </c>
      <c r="I56" t="str">
        <f>'B55'!I7</f>
        <v>N/A</v>
      </c>
      <c r="Q56" t="str">
        <f>'B55'!Q7</f>
        <v>N/A</v>
      </c>
      <c r="U56">
        <f>'B55'!U7</f>
        <v>0</v>
      </c>
      <c r="Y56" t="str">
        <f>'B55'!Y7</f>
        <v>N/A</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345.6" customHeight="1" x14ac:dyDescent="0.3">
      <c r="A2" s="1" t="s">
        <v>2492</v>
      </c>
      <c r="C2" s="1" t="s">
        <v>49</v>
      </c>
      <c r="E2" s="1" t="s">
        <v>50</v>
      </c>
      <c r="G2" s="1" t="s">
        <v>51</v>
      </c>
      <c r="I2" t="str">
        <f>'B1'!I8</f>
        <v>High Correct</v>
      </c>
      <c r="M2" s="1" t="s">
        <v>52</v>
      </c>
      <c r="O2" s="1" t="s">
        <v>53</v>
      </c>
      <c r="Q2" t="str">
        <f>'B1'!Q8</f>
        <v>Medium Incorrect</v>
      </c>
      <c r="U2" s="1" t="s">
        <v>55</v>
      </c>
      <c r="W2" s="1" t="s">
        <v>56</v>
      </c>
      <c r="Y2" t="str">
        <f>'B1'!Y8</f>
        <v>Medium Correct</v>
      </c>
    </row>
    <row r="3" spans="1:27" ht="409.6" customHeight="1" x14ac:dyDescent="0.3">
      <c r="A3" s="1" t="s">
        <v>2493</v>
      </c>
      <c r="C3" s="1" t="s">
        <v>191</v>
      </c>
      <c r="E3" s="1" t="s">
        <v>192</v>
      </c>
      <c r="G3" s="1" t="s">
        <v>193</v>
      </c>
      <c r="I3" t="str">
        <f>'B2'!I8</f>
        <v>High Correct</v>
      </c>
      <c r="M3" s="1" t="s">
        <v>194</v>
      </c>
      <c r="O3" s="1" t="s">
        <v>195</v>
      </c>
      <c r="Q3" t="str">
        <f>'B2'!Q8</f>
        <v>Medium Correct</v>
      </c>
      <c r="U3" s="1" t="s">
        <v>196</v>
      </c>
      <c r="W3" s="1" t="s">
        <v>197</v>
      </c>
      <c r="Y3" t="str">
        <f>'B2'!Y8</f>
        <v>Low Correct</v>
      </c>
    </row>
    <row r="4" spans="1:27" ht="388.95" customHeight="1" x14ac:dyDescent="0.3">
      <c r="A4" s="1" t="s">
        <v>2494</v>
      </c>
      <c r="C4" s="1" t="s">
        <v>318</v>
      </c>
      <c r="E4" s="1" t="s">
        <v>319</v>
      </c>
      <c r="G4" s="1" t="s">
        <v>320</v>
      </c>
      <c r="I4" t="str">
        <f>'B3'!I8</f>
        <v>High Incorrect</v>
      </c>
      <c r="M4" s="1" t="s">
        <v>321</v>
      </c>
      <c r="O4" s="1" t="s">
        <v>322</v>
      </c>
      <c r="Q4" t="str">
        <f>'B3'!Q8</f>
        <v>High Correct</v>
      </c>
      <c r="U4" s="1" t="s">
        <v>323</v>
      </c>
      <c r="W4" s="1" t="s">
        <v>324</v>
      </c>
      <c r="Y4" t="str">
        <f>'B3'!Y8</f>
        <v>Medium Maybe</v>
      </c>
    </row>
    <row r="5" spans="1:27" ht="409.6" customHeight="1" x14ac:dyDescent="0.3">
      <c r="A5" s="1" t="s">
        <v>2495</v>
      </c>
      <c r="C5" s="1" t="s">
        <v>444</v>
      </c>
      <c r="E5" s="1" t="s">
        <v>445</v>
      </c>
      <c r="G5" s="1" t="s">
        <v>446</v>
      </c>
      <c r="I5" t="str">
        <f>'B4'!I8</f>
        <v>High Correct</v>
      </c>
      <c r="M5" s="1" t="s">
        <v>447</v>
      </c>
      <c r="O5" s="1" t="s">
        <v>448</v>
      </c>
      <c r="Q5" t="str">
        <f>'B4'!Q8</f>
        <v>Low Correct</v>
      </c>
      <c r="U5" s="1" t="s">
        <v>449</v>
      </c>
      <c r="W5" s="1" t="s">
        <v>450</v>
      </c>
      <c r="Y5" t="str">
        <f>'B4'!Y8</f>
        <v>High Maybe</v>
      </c>
    </row>
    <row r="6" spans="1:27" ht="409.6" customHeight="1" x14ac:dyDescent="0.3">
      <c r="A6" s="1" t="s">
        <v>2496</v>
      </c>
      <c r="C6" s="1" t="s">
        <v>570</v>
      </c>
      <c r="E6" s="1" t="s">
        <v>571</v>
      </c>
      <c r="G6" s="1" t="s">
        <v>572</v>
      </c>
      <c r="I6" t="str">
        <f>'B5'!I8</f>
        <v>High Correct</v>
      </c>
      <c r="M6" s="1" t="s">
        <v>573</v>
      </c>
      <c r="O6" s="1" t="s">
        <v>574</v>
      </c>
      <c r="Q6" t="str">
        <f>'B5'!Q8</f>
        <v>High Correct</v>
      </c>
      <c r="U6" s="1" t="s">
        <v>575</v>
      </c>
      <c r="W6" s="1" t="s">
        <v>576</v>
      </c>
      <c r="Y6" t="str">
        <f>'B5'!Y8</f>
        <v>Medium Correct</v>
      </c>
    </row>
    <row r="7" spans="1:27" ht="409.6" customHeight="1" x14ac:dyDescent="0.3">
      <c r="A7" s="1" t="s">
        <v>2497</v>
      </c>
      <c r="C7" s="1" t="s">
        <v>689</v>
      </c>
      <c r="E7" s="1" t="s">
        <v>690</v>
      </c>
      <c r="G7" s="1" t="s">
        <v>691</v>
      </c>
      <c r="I7" t="str">
        <f>'B6'!I8</f>
        <v>High Correct</v>
      </c>
      <c r="M7" s="1" t="s">
        <v>692</v>
      </c>
      <c r="O7" s="1" t="s">
        <v>693</v>
      </c>
      <c r="Q7" t="str">
        <f>'B6'!Q8</f>
        <v>High Correct</v>
      </c>
      <c r="U7" s="1" t="s">
        <v>694</v>
      </c>
      <c r="W7" s="1" t="s">
        <v>695</v>
      </c>
      <c r="Y7" t="str">
        <f>'B6'!Y8</f>
        <v>High Correct</v>
      </c>
    </row>
    <row r="8" spans="1:27" ht="409.6" customHeight="1" x14ac:dyDescent="0.3">
      <c r="A8" s="1" t="s">
        <v>2498</v>
      </c>
      <c r="C8" s="1" t="s">
        <v>815</v>
      </c>
      <c r="E8" s="1" t="s">
        <v>816</v>
      </c>
      <c r="G8" s="1" t="s">
        <v>817</v>
      </c>
      <c r="I8" t="str">
        <f>'B7'!I8</f>
        <v>Low Correct</v>
      </c>
      <c r="M8" s="1" t="s">
        <v>818</v>
      </c>
      <c r="O8" s="1" t="s">
        <v>819</v>
      </c>
      <c r="Q8" t="str">
        <f>'B7'!Q8</f>
        <v>High Maybe</v>
      </c>
      <c r="U8" s="1" t="s">
        <v>820</v>
      </c>
      <c r="W8" s="1" t="s">
        <v>821</v>
      </c>
      <c r="Y8" t="str">
        <f>'B7'!Y8</f>
        <v>Low Maybe</v>
      </c>
    </row>
    <row r="9" spans="1:27" ht="409.6" customHeight="1" x14ac:dyDescent="0.3">
      <c r="A9" s="1" t="s">
        <v>2499</v>
      </c>
      <c r="C9" s="1" t="s">
        <v>942</v>
      </c>
      <c r="E9" s="1" t="s">
        <v>943</v>
      </c>
      <c r="G9" s="1" t="s">
        <v>944</v>
      </c>
      <c r="I9" t="str">
        <f>'B8'!I8</f>
        <v>High Correct</v>
      </c>
      <c r="M9" s="1" t="s">
        <v>945</v>
      </c>
      <c r="O9" s="1" t="s">
        <v>946</v>
      </c>
      <c r="Q9" t="str">
        <f>'B8'!Q8</f>
        <v>Medium Correct</v>
      </c>
      <c r="U9" s="1" t="s">
        <v>947</v>
      </c>
      <c r="W9" s="1" t="s">
        <v>948</v>
      </c>
      <c r="Y9" t="str">
        <f>'B8'!Y8</f>
        <v>High Correct</v>
      </c>
    </row>
    <row r="10" spans="1:27" ht="409.6" customHeight="1" x14ac:dyDescent="0.3">
      <c r="A10" s="1" t="s">
        <v>2500</v>
      </c>
      <c r="C10" s="1" t="s">
        <v>1061</v>
      </c>
      <c r="E10" s="1" t="s">
        <v>1062</v>
      </c>
      <c r="G10" s="1" t="s">
        <v>1063</v>
      </c>
      <c r="I10" t="str">
        <f>'B9'!I8</f>
        <v>Medium Correct</v>
      </c>
      <c r="M10" s="1" t="s">
        <v>1064</v>
      </c>
      <c r="O10" s="1" t="s">
        <v>1065</v>
      </c>
      <c r="Q10" t="str">
        <f>'B9'!Q8</f>
        <v>High Correct</v>
      </c>
      <c r="U10" s="1" t="s">
        <v>1066</v>
      </c>
      <c r="W10" s="1" t="s">
        <v>1067</v>
      </c>
      <c r="Y10" t="str">
        <f>'B9'!Y8</f>
        <v>High Correct</v>
      </c>
    </row>
    <row r="11" spans="1:27" ht="409.6" customHeight="1" x14ac:dyDescent="0.3">
      <c r="A11" s="1" t="s">
        <v>2501</v>
      </c>
      <c r="C11" s="1" t="s">
        <v>1180</v>
      </c>
      <c r="E11" s="1" t="s">
        <v>1181</v>
      </c>
      <c r="G11" s="1" t="s">
        <v>1182</v>
      </c>
      <c r="I11" t="str">
        <f>'B10'!I8</f>
        <v>High Correct</v>
      </c>
      <c r="M11" s="1" t="s">
        <v>1183</v>
      </c>
      <c r="O11" s="1" t="s">
        <v>1184</v>
      </c>
      <c r="Q11" t="str">
        <f>'B10'!Q8</f>
        <v>Medium Correct</v>
      </c>
      <c r="U11" s="1" t="s">
        <v>1185</v>
      </c>
      <c r="W11" s="1" t="s">
        <v>1186</v>
      </c>
      <c r="Y11" t="str">
        <f>'B10'!Y8</f>
        <v>Low Correct</v>
      </c>
    </row>
    <row r="12" spans="1:27" x14ac:dyDescent="0.3">
      <c r="I12" t="e">
        <f>[2]B11!I8</f>
        <v>#REF!</v>
      </c>
      <c r="Q12" t="e">
        <f>[2]B11!Q8</f>
        <v>#REF!</v>
      </c>
      <c r="U12" t="e">
        <f>[2]B11!U8</f>
        <v>#REF!</v>
      </c>
      <c r="Y12" t="e">
        <f>[2]B11!Y8</f>
        <v>#REF!</v>
      </c>
    </row>
    <row r="13" spans="1:27" x14ac:dyDescent="0.3">
      <c r="I13" t="e">
        <f>[3]B12!I8</f>
        <v>#REF!</v>
      </c>
      <c r="Q13" t="e">
        <f>[3]B12!Q8</f>
        <v>#REF!</v>
      </c>
      <c r="U13" t="e">
        <f>[3]B12!U8</f>
        <v>#REF!</v>
      </c>
      <c r="Y13" t="e">
        <f>[3]B12!Y8</f>
        <v>#REF!</v>
      </c>
    </row>
    <row r="14" spans="1:27" x14ac:dyDescent="0.3">
      <c r="I14" t="e">
        <f>[4]B13!I8</f>
        <v>#REF!</v>
      </c>
      <c r="Q14" t="e">
        <f>[4]B13!Q8</f>
        <v>#REF!</v>
      </c>
      <c r="U14" t="e">
        <f>[4]B13!U8</f>
        <v>#REF!</v>
      </c>
      <c r="Y14" t="e">
        <f>[4]B13!Y8</f>
        <v>#REF!</v>
      </c>
    </row>
    <row r="15" spans="1:27" x14ac:dyDescent="0.3">
      <c r="I15" t="e">
        <f>[5]B14!I8</f>
        <v>#REF!</v>
      </c>
      <c r="Q15" t="e">
        <f>[5]B14!Q8</f>
        <v>#REF!</v>
      </c>
      <c r="U15" t="e">
        <f>[5]B14!U8</f>
        <v>#REF!</v>
      </c>
      <c r="Y15" t="e">
        <f>[5]B14!Y8</f>
        <v>#REF!</v>
      </c>
    </row>
    <row r="16" spans="1:27" x14ac:dyDescent="0.3">
      <c r="I16" t="e">
        <f>[6]B15!I8</f>
        <v>#REF!</v>
      </c>
      <c r="Q16" t="e">
        <f>[6]B15!Q8</f>
        <v>#REF!</v>
      </c>
      <c r="U16" t="e">
        <f>[6]B15!U8</f>
        <v>#REF!</v>
      </c>
      <c r="Y16" t="e">
        <f>[6]B15!Y8</f>
        <v>#REF!</v>
      </c>
    </row>
    <row r="17" spans="9:25" x14ac:dyDescent="0.3">
      <c r="I17" t="e">
        <f>[7]B16!I8</f>
        <v>#REF!</v>
      </c>
      <c r="Q17" t="e">
        <f>[7]B16!Q8</f>
        <v>#REF!</v>
      </c>
      <c r="U17" t="e">
        <f>[7]B16!U8</f>
        <v>#REF!</v>
      </c>
      <c r="Y17" t="e">
        <f>[7]B16!Y8</f>
        <v>#REF!</v>
      </c>
    </row>
    <row r="18" spans="9:25" x14ac:dyDescent="0.3">
      <c r="I18" t="e">
        <f>[8]B17!I8</f>
        <v>#REF!</v>
      </c>
      <c r="Q18" t="e">
        <f>[8]B17!Q8</f>
        <v>#REF!</v>
      </c>
      <c r="U18" t="e">
        <f>[8]B17!U8</f>
        <v>#REF!</v>
      </c>
      <c r="Y18" t="e">
        <f>[8]B17!Y8</f>
        <v>#REF!</v>
      </c>
    </row>
    <row r="19" spans="9:25" x14ac:dyDescent="0.3">
      <c r="I19" t="e">
        <f>[9]B18!I8</f>
        <v>#REF!</v>
      </c>
      <c r="Q19" t="e">
        <f>[9]B18!Q8</f>
        <v>#REF!</v>
      </c>
      <c r="U19" t="e">
        <f>[9]B18!U8</f>
        <v>#REF!</v>
      </c>
      <c r="Y19" t="e">
        <f>[9]B18!Y8</f>
        <v>#REF!</v>
      </c>
    </row>
    <row r="20" spans="9:25" x14ac:dyDescent="0.3">
      <c r="I20" t="e">
        <f>[10]B19!I8</f>
        <v>#REF!</v>
      </c>
      <c r="Q20" t="e">
        <f>[10]B19!Q8</f>
        <v>#REF!</v>
      </c>
      <c r="U20" t="e">
        <f>[10]B19!U8</f>
        <v>#REF!</v>
      </c>
      <c r="Y20" t="e">
        <f>[10]B19!Y8</f>
        <v>#REF!</v>
      </c>
    </row>
    <row r="21" spans="9:25" x14ac:dyDescent="0.3">
      <c r="I21" t="e">
        <f>[11]B20!I8</f>
        <v>#REF!</v>
      </c>
      <c r="Q21" t="e">
        <f>[11]B20!Q8</f>
        <v>#REF!</v>
      </c>
      <c r="U21" t="e">
        <f>[11]B20!U8</f>
        <v>#REF!</v>
      </c>
      <c r="Y21" t="e">
        <f>[11]B20!Y8</f>
        <v>#REF!</v>
      </c>
    </row>
    <row r="22" spans="9:25" x14ac:dyDescent="0.3">
      <c r="I22" t="e">
        <f>[12]B21!I8</f>
        <v>#REF!</v>
      </c>
      <c r="Q22" t="e">
        <f>[12]B21!Q8</f>
        <v>#REF!</v>
      </c>
      <c r="U22" t="e">
        <f>[12]B21!U8</f>
        <v>#REF!</v>
      </c>
      <c r="Y22" t="e">
        <f>[12]B21!Y8</f>
        <v>#REF!</v>
      </c>
    </row>
    <row r="23" spans="9:25" x14ac:dyDescent="0.3">
      <c r="I23" t="e">
        <f>[13]B22!I8</f>
        <v>#REF!</v>
      </c>
      <c r="Q23" t="e">
        <f>[13]B22!Q8</f>
        <v>#REF!</v>
      </c>
      <c r="U23" t="e">
        <f>[13]B22!U8</f>
        <v>#REF!</v>
      </c>
      <c r="Y23" t="e">
        <f>[13]B22!Y8</f>
        <v>#REF!</v>
      </c>
    </row>
    <row r="24" spans="9:25" x14ac:dyDescent="0.3">
      <c r="I24" t="e">
        <f>[14]B23!I8</f>
        <v>#REF!</v>
      </c>
      <c r="Q24" t="e">
        <f>[14]B23!Q8</f>
        <v>#REF!</v>
      </c>
      <c r="U24" t="e">
        <f>[14]B23!U8</f>
        <v>#REF!</v>
      </c>
      <c r="Y24" t="e">
        <f>[14]B23!Y8</f>
        <v>#REF!</v>
      </c>
    </row>
    <row r="25" spans="9:25" x14ac:dyDescent="0.3">
      <c r="I25" t="e">
        <f>[15]B24!I8</f>
        <v>#REF!</v>
      </c>
      <c r="Q25" t="e">
        <f>[15]B24!Q8</f>
        <v>#REF!</v>
      </c>
      <c r="U25" t="e">
        <f>[15]B24!U8</f>
        <v>#REF!</v>
      </c>
      <c r="Y25" t="e">
        <f>[15]B24!Y8</f>
        <v>#REF!</v>
      </c>
    </row>
    <row r="26" spans="9:25" x14ac:dyDescent="0.3">
      <c r="I26" t="e">
        <f>[16]B25!I8</f>
        <v>#REF!</v>
      </c>
      <c r="Q26" t="e">
        <f>[16]B25!Q8</f>
        <v>#REF!</v>
      </c>
      <c r="U26" t="e">
        <f>[16]B25!U8</f>
        <v>#REF!</v>
      </c>
      <c r="Y26" t="e">
        <f>[16]B25!Y8</f>
        <v>#REF!</v>
      </c>
    </row>
    <row r="27" spans="9:25" x14ac:dyDescent="0.3">
      <c r="I27" t="e">
        <f>[17]B26!I8</f>
        <v>#REF!</v>
      </c>
      <c r="Q27" t="e">
        <f>[17]B26!Q8</f>
        <v>#REF!</v>
      </c>
      <c r="U27" t="e">
        <f>[17]B26!U8</f>
        <v>#REF!</v>
      </c>
      <c r="Y27" t="e">
        <f>[17]B26!Y8</f>
        <v>#REF!</v>
      </c>
    </row>
    <row r="28" spans="9:25" x14ac:dyDescent="0.3">
      <c r="I28" t="e">
        <f>[18]B27!I8</f>
        <v>#REF!</v>
      </c>
      <c r="Q28" t="e">
        <f>[18]B27!Q8</f>
        <v>#REF!</v>
      </c>
      <c r="U28" t="e">
        <f>[18]B27!U8</f>
        <v>#REF!</v>
      </c>
      <c r="Y28" t="e">
        <f>[18]B27!Y8</f>
        <v>#REF!</v>
      </c>
    </row>
    <row r="29" spans="9:25" x14ac:dyDescent="0.3">
      <c r="I29" t="e">
        <f>[19]B28!I8</f>
        <v>#REF!</v>
      </c>
      <c r="Q29" t="e">
        <f>[19]B28!Q8</f>
        <v>#REF!</v>
      </c>
      <c r="U29" t="e">
        <f>[19]B28!U8</f>
        <v>#REF!</v>
      </c>
      <c r="Y29" t="e">
        <f>[19]B28!Y8</f>
        <v>#REF!</v>
      </c>
    </row>
    <row r="30" spans="9:25" x14ac:dyDescent="0.3">
      <c r="I30" t="e">
        <f>[20]B29!I8</f>
        <v>#REF!</v>
      </c>
      <c r="Q30" t="e">
        <f>[20]B29!Q8</f>
        <v>#REF!</v>
      </c>
      <c r="U30" t="e">
        <f>[20]B29!U8</f>
        <v>#REF!</v>
      </c>
      <c r="Y30" t="e">
        <f>[20]B29!Y8</f>
        <v>#REF!</v>
      </c>
    </row>
    <row r="31" spans="9:25" x14ac:dyDescent="0.3">
      <c r="I31" t="e">
        <f>[21]B30!I8</f>
        <v>#REF!</v>
      </c>
      <c r="Q31" t="e">
        <f>[21]B30!Q8</f>
        <v>#REF!</v>
      </c>
      <c r="U31" t="e">
        <f>[21]B30!U8</f>
        <v>#REF!</v>
      </c>
      <c r="Y31" t="e">
        <f>[21]B30!Y8</f>
        <v>#REF!</v>
      </c>
    </row>
    <row r="32" spans="9:25" x14ac:dyDescent="0.3">
      <c r="I32" t="e">
        <f>[22]B31!I8</f>
        <v>#REF!</v>
      </c>
      <c r="Q32" t="e">
        <f>[22]B31!Q8</f>
        <v>#REF!</v>
      </c>
      <c r="U32" t="e">
        <f>[22]B31!U8</f>
        <v>#REF!</v>
      </c>
      <c r="Y32" t="e">
        <f>[22]B31!Y8</f>
        <v>#REF!</v>
      </c>
    </row>
    <row r="33" spans="1:25" x14ac:dyDescent="0.3">
      <c r="I33" t="e">
        <f>[23]B32!I8</f>
        <v>#REF!</v>
      </c>
      <c r="Q33" t="e">
        <f>[23]B32!Q8</f>
        <v>#REF!</v>
      </c>
      <c r="U33" t="e">
        <f>[23]B32!U8</f>
        <v>#REF!</v>
      </c>
      <c r="Y33" t="e">
        <f>[23]B32!Y8</f>
        <v>#REF!</v>
      </c>
    </row>
    <row r="34" spans="1:25" x14ac:dyDescent="0.3">
      <c r="I34" t="e">
        <f>[24]B33!I8</f>
        <v>#REF!</v>
      </c>
      <c r="Q34" t="e">
        <f>[24]B33!Q8</f>
        <v>#REF!</v>
      </c>
      <c r="U34" t="e">
        <f>[24]B33!U8</f>
        <v>#REF!</v>
      </c>
      <c r="Y34" t="e">
        <f>[24]B33!Y8</f>
        <v>#REF!</v>
      </c>
    </row>
    <row r="35" spans="1:25" x14ac:dyDescent="0.3">
      <c r="I35" t="e">
        <f>[25]B34!I8</f>
        <v>#REF!</v>
      </c>
      <c r="Q35" t="e">
        <f>[25]B34!Q8</f>
        <v>#REF!</v>
      </c>
      <c r="U35" t="e">
        <f>[25]B34!U8</f>
        <v>#REF!</v>
      </c>
      <c r="Y35" t="e">
        <f>[25]B34!Y8</f>
        <v>#REF!</v>
      </c>
    </row>
    <row r="36" spans="1:25" x14ac:dyDescent="0.3">
      <c r="I36" t="e">
        <f>[26]B35!I8</f>
        <v>#REF!</v>
      </c>
      <c r="Q36" t="e">
        <f>[26]B35!Q8</f>
        <v>#REF!</v>
      </c>
      <c r="U36" t="e">
        <f>[26]B35!U8</f>
        <v>#REF!</v>
      </c>
      <c r="Y36" t="e">
        <f>[26]B35!Y8</f>
        <v>#REF!</v>
      </c>
    </row>
    <row r="37" spans="1:25" x14ac:dyDescent="0.3">
      <c r="I37" t="e">
        <f>[27]B36!I8</f>
        <v>#REF!</v>
      </c>
      <c r="Q37" t="e">
        <f>[27]B36!Q8</f>
        <v>#REF!</v>
      </c>
      <c r="U37" t="e">
        <f>[27]B36!U8</f>
        <v>#REF!</v>
      </c>
      <c r="Y37" t="e">
        <f>[27]B36!Y8</f>
        <v>#REF!</v>
      </c>
    </row>
    <row r="38" spans="1:25" x14ac:dyDescent="0.3">
      <c r="I38" t="e">
        <f>[28]B37!I8</f>
        <v>#REF!</v>
      </c>
      <c r="Q38" t="e">
        <f>[28]B37!Q8</f>
        <v>#REF!</v>
      </c>
      <c r="U38" t="e">
        <f>[28]B37!U8</f>
        <v>#REF!</v>
      </c>
      <c r="Y38" t="e">
        <f>[28]B37!Y8</f>
        <v>#REF!</v>
      </c>
    </row>
    <row r="39" spans="1:25" x14ac:dyDescent="0.3">
      <c r="I39" t="e">
        <f>[29]B38!I8</f>
        <v>#REF!</v>
      </c>
      <c r="Q39" t="e">
        <f>[29]B38!Q8</f>
        <v>#REF!</v>
      </c>
      <c r="U39" t="e">
        <f>[29]B38!U8</f>
        <v>#REF!</v>
      </c>
      <c r="Y39" t="e">
        <f>[29]B38!Y8</f>
        <v>#REF!</v>
      </c>
    </row>
    <row r="40" spans="1:25" x14ac:dyDescent="0.3">
      <c r="I40" t="e">
        <f>[30]B39!I8</f>
        <v>#REF!</v>
      </c>
      <c r="Q40" t="e">
        <f>[30]B39!Q8</f>
        <v>#REF!</v>
      </c>
      <c r="U40" t="e">
        <f>[30]B39!U8</f>
        <v>#REF!</v>
      </c>
      <c r="Y40" t="e">
        <f>[30]B39!Y8</f>
        <v>#REF!</v>
      </c>
    </row>
    <row r="41" spans="1:25" x14ac:dyDescent="0.3">
      <c r="I41" t="e">
        <f>[31]B40!I8</f>
        <v>#REF!</v>
      </c>
      <c r="Q41" t="e">
        <f>[31]B40!Q8</f>
        <v>#REF!</v>
      </c>
      <c r="U41" t="e">
        <f>[31]B40!U8</f>
        <v>#REF!</v>
      </c>
      <c r="Y41" t="e">
        <f>[31]B40!Y8</f>
        <v>#REF!</v>
      </c>
    </row>
    <row r="42" spans="1:25" x14ac:dyDescent="0.3">
      <c r="I42" t="e">
        <f>[32]B41!I8</f>
        <v>#REF!</v>
      </c>
      <c r="Q42" t="e">
        <f>[32]B41!Q8</f>
        <v>#REF!</v>
      </c>
      <c r="U42" t="e">
        <f>[32]B41!U8</f>
        <v>#REF!</v>
      </c>
      <c r="Y42" t="e">
        <f>[32]B41!Y8</f>
        <v>#REF!</v>
      </c>
    </row>
    <row r="43" spans="1:25" x14ac:dyDescent="0.3">
      <c r="I43" t="e">
        <f>[33]B42!I8</f>
        <v>#REF!</v>
      </c>
      <c r="Q43" t="e">
        <f>[33]B42!Q8</f>
        <v>#REF!</v>
      </c>
      <c r="U43" t="e">
        <f>[33]B42!U8</f>
        <v>#REF!</v>
      </c>
      <c r="Y43" t="e">
        <f>[33]B42!Y8</f>
        <v>#REF!</v>
      </c>
    </row>
    <row r="44" spans="1:25" x14ac:dyDescent="0.3">
      <c r="I44" t="e">
        <f>[34]B43!I8</f>
        <v>#REF!</v>
      </c>
      <c r="Q44" t="e">
        <f>[34]B43!Q8</f>
        <v>#REF!</v>
      </c>
      <c r="U44" t="e">
        <f>[34]B43!U8</f>
        <v>#REF!</v>
      </c>
      <c r="Y44" t="e">
        <f>[34]B43!Y8</f>
        <v>#REF!</v>
      </c>
    </row>
    <row r="45" spans="1:25" x14ac:dyDescent="0.3">
      <c r="I45" t="e">
        <f>[35]B44!I8</f>
        <v>#REF!</v>
      </c>
      <c r="Q45" t="e">
        <f>[35]B44!Q8</f>
        <v>#REF!</v>
      </c>
      <c r="U45" t="e">
        <f>[35]B44!U8</f>
        <v>#REF!</v>
      </c>
      <c r="Y45" t="e">
        <f>[35]B44!Y8</f>
        <v>#REF!</v>
      </c>
    </row>
    <row r="46" spans="1:25" ht="409.6" customHeight="1" x14ac:dyDescent="0.3">
      <c r="A46" s="1" t="s">
        <v>2502</v>
      </c>
      <c r="C46" s="1" t="s">
        <v>1299</v>
      </c>
      <c r="E46" s="1" t="s">
        <v>1300</v>
      </c>
      <c r="G46" s="1" t="s">
        <v>1301</v>
      </c>
      <c r="I46" t="str">
        <f>'B45'!I8</f>
        <v>High Correct</v>
      </c>
      <c r="M46" s="1" t="s">
        <v>1302</v>
      </c>
      <c r="O46" s="1" t="s">
        <v>1303</v>
      </c>
      <c r="Q46" t="str">
        <f>'B45'!Q8</f>
        <v>High Correct</v>
      </c>
      <c r="U46" s="1" t="s">
        <v>1304</v>
      </c>
      <c r="W46" s="1" t="s">
        <v>1305</v>
      </c>
      <c r="Y46" t="str">
        <f>'B45'!Y8</f>
        <v>Medium Correct</v>
      </c>
    </row>
    <row r="47" spans="1:25" ht="409.6" customHeight="1" x14ac:dyDescent="0.3">
      <c r="A47" s="1" t="s">
        <v>2503</v>
      </c>
      <c r="C47" s="1" t="s">
        <v>1419</v>
      </c>
      <c r="E47" s="1" t="s">
        <v>1420</v>
      </c>
      <c r="G47" s="1" t="s">
        <v>1421</v>
      </c>
      <c r="I47" t="str">
        <f>'B46'!I8</f>
        <v>High Correct</v>
      </c>
      <c r="M47" s="1" t="s">
        <v>1422</v>
      </c>
      <c r="O47" s="1" t="s">
        <v>1423</v>
      </c>
      <c r="Q47" t="str">
        <f>'B46'!Q8</f>
        <v>High Correct</v>
      </c>
      <c r="U47" s="1" t="s">
        <v>1424</v>
      </c>
      <c r="W47" s="1" t="s">
        <v>1425</v>
      </c>
      <c r="Y47" t="str">
        <f>'B46'!Y8</f>
        <v>Medium Maybe</v>
      </c>
    </row>
    <row r="48" spans="1:25" ht="409.6" customHeight="1" x14ac:dyDescent="0.3">
      <c r="A48" s="1" t="s">
        <v>2504</v>
      </c>
      <c r="C48" s="1" t="s">
        <v>1532</v>
      </c>
      <c r="E48" s="1" t="s">
        <v>1533</v>
      </c>
      <c r="G48" s="1" t="s">
        <v>1534</v>
      </c>
      <c r="I48" t="str">
        <f>'B47'!I8</f>
        <v>Low Correct</v>
      </c>
      <c r="M48" s="1" t="s">
        <v>1535</v>
      </c>
      <c r="O48" s="1" t="s">
        <v>1536</v>
      </c>
      <c r="Q48" t="str">
        <f>'B47'!Q8</f>
        <v>High Correct</v>
      </c>
      <c r="U48" s="1" t="s">
        <v>1537</v>
      </c>
      <c r="W48" s="1" t="s">
        <v>1538</v>
      </c>
      <c r="Y48" t="str">
        <f>'B47'!Y8</f>
        <v>High Incorrect</v>
      </c>
    </row>
    <row r="49" spans="1:25" ht="409.6" customHeight="1" x14ac:dyDescent="0.3">
      <c r="A49" s="1" t="s">
        <v>2505</v>
      </c>
      <c r="C49" s="1" t="s">
        <v>1651</v>
      </c>
      <c r="E49" s="1" t="s">
        <v>1652</v>
      </c>
      <c r="G49" s="1" t="s">
        <v>1653</v>
      </c>
      <c r="I49" t="str">
        <f>'B48'!I8</f>
        <v>High Correct</v>
      </c>
      <c r="M49" s="1" t="s">
        <v>1654</v>
      </c>
      <c r="O49" s="1" t="s">
        <v>1655</v>
      </c>
      <c r="Q49" t="str">
        <f>'B48'!Q8</f>
        <v>High Maybe</v>
      </c>
      <c r="U49" s="1" t="s">
        <v>1656</v>
      </c>
      <c r="W49" s="1" t="s">
        <v>1657</v>
      </c>
      <c r="Y49" t="str">
        <f>'B48'!Y8</f>
        <v>Medium Maybe</v>
      </c>
    </row>
    <row r="50" spans="1:25" ht="409.6" customHeight="1" x14ac:dyDescent="0.3">
      <c r="A50" s="1" t="s">
        <v>2506</v>
      </c>
      <c r="C50" s="1" t="s">
        <v>1770</v>
      </c>
      <c r="E50" s="1" t="s">
        <v>1771</v>
      </c>
      <c r="G50" s="1" t="s">
        <v>1772</v>
      </c>
      <c r="I50" t="str">
        <f>'B49'!I8</f>
        <v>High Correct</v>
      </c>
      <c r="M50" s="1" t="s">
        <v>1773</v>
      </c>
      <c r="O50" s="1" t="s">
        <v>1774</v>
      </c>
      <c r="Q50" t="str">
        <f>'B49'!Q8</f>
        <v>Low Maybe</v>
      </c>
      <c r="U50" s="1" t="s">
        <v>1775</v>
      </c>
      <c r="W50" s="1" t="s">
        <v>1776</v>
      </c>
      <c r="Y50" t="str">
        <f>'B49'!Y8</f>
        <v>High Maybe</v>
      </c>
    </row>
    <row r="51" spans="1:25" ht="409.6" customHeight="1" x14ac:dyDescent="0.3">
      <c r="A51" s="1" t="s">
        <v>2507</v>
      </c>
      <c r="C51" s="1" t="s">
        <v>1889</v>
      </c>
      <c r="E51" s="1" t="s">
        <v>1890</v>
      </c>
      <c r="G51" s="1" t="s">
        <v>1891</v>
      </c>
      <c r="I51" t="str">
        <f>'B50'!I8</f>
        <v>High Correct</v>
      </c>
      <c r="M51" s="1" t="s">
        <v>1892</v>
      </c>
      <c r="O51" s="1" t="s">
        <v>1893</v>
      </c>
      <c r="Q51" t="str">
        <f>'B50'!Q8</f>
        <v>High Correct</v>
      </c>
      <c r="U51" s="1" t="s">
        <v>1894</v>
      </c>
      <c r="W51" s="1" t="s">
        <v>1895</v>
      </c>
      <c r="Y51" t="str">
        <f>'B50'!Y8</f>
        <v>Low Correct</v>
      </c>
    </row>
    <row r="52" spans="1:25" ht="28.95" customHeight="1" x14ac:dyDescent="0.3">
      <c r="A52" s="1" t="s">
        <v>2508</v>
      </c>
      <c r="C52" s="1" t="s">
        <v>1</v>
      </c>
      <c r="I52" t="str">
        <f>'B51'!I8</f>
        <v>N/A</v>
      </c>
      <c r="Q52" t="str">
        <f>'B51'!Q8</f>
        <v>N/A</v>
      </c>
      <c r="U52">
        <f>'B51'!U8</f>
        <v>0</v>
      </c>
      <c r="Y52" t="str">
        <f>'B51'!Y8</f>
        <v>N/A</v>
      </c>
    </row>
    <row r="53" spans="1:25" ht="409.6" customHeight="1" x14ac:dyDescent="0.3">
      <c r="A53" s="1" t="s">
        <v>2509</v>
      </c>
      <c r="C53" s="1" t="s">
        <v>2100</v>
      </c>
      <c r="E53" s="1" t="s">
        <v>2101</v>
      </c>
      <c r="G53" s="1" t="s">
        <v>2102</v>
      </c>
      <c r="I53" t="str">
        <f>'B52'!I8</f>
        <v>Low Correct</v>
      </c>
      <c r="M53" s="1" t="s">
        <v>2103</v>
      </c>
      <c r="O53" s="1" t="s">
        <v>2104</v>
      </c>
      <c r="Q53" t="str">
        <f>'B52'!Q8</f>
        <v>Medium Correct</v>
      </c>
      <c r="U53" s="1" t="s">
        <v>2105</v>
      </c>
      <c r="W53" s="1" t="s">
        <v>2106</v>
      </c>
      <c r="Y53" t="str">
        <f>'B52'!Y8</f>
        <v>High Incorrect</v>
      </c>
    </row>
    <row r="54" spans="1:25" ht="409.6" customHeight="1" x14ac:dyDescent="0.3">
      <c r="A54" s="1" t="s">
        <v>2510</v>
      </c>
      <c r="C54" s="1" t="s">
        <v>2226</v>
      </c>
      <c r="E54" s="1" t="s">
        <v>2227</v>
      </c>
      <c r="G54" s="1" t="s">
        <v>2228</v>
      </c>
      <c r="I54" t="str">
        <f>'B53'!I8</f>
        <v>Low Incorrect</v>
      </c>
      <c r="M54" s="1" t="s">
        <v>2229</v>
      </c>
      <c r="O54" s="1" t="s">
        <v>2230</v>
      </c>
      <c r="Q54" t="str">
        <f>'B53'!Q8</f>
        <v>High Incorrect</v>
      </c>
      <c r="U54" s="1" t="s">
        <v>2231</v>
      </c>
      <c r="W54" s="1" t="s">
        <v>2232</v>
      </c>
      <c r="Y54" t="str">
        <f>'B53'!Y8</f>
        <v>Low Correct</v>
      </c>
    </row>
    <row r="55" spans="1:25" ht="409.6" customHeight="1" x14ac:dyDescent="0.3">
      <c r="A55" s="1" t="s">
        <v>2511</v>
      </c>
      <c r="C55" s="1" t="s">
        <v>2345</v>
      </c>
      <c r="E55" s="1" t="s">
        <v>2346</v>
      </c>
      <c r="G55" s="1" t="s">
        <v>2347</v>
      </c>
      <c r="I55" t="str">
        <f>'B54'!I8</f>
        <v>High Correct</v>
      </c>
      <c r="M55" s="1" t="s">
        <v>2348</v>
      </c>
      <c r="O55" s="1" t="s">
        <v>2349</v>
      </c>
      <c r="Q55" t="str">
        <f>'B54'!Q8</f>
        <v>Medium Maybe</v>
      </c>
      <c r="U55" s="1" t="s">
        <v>2350</v>
      </c>
      <c r="W55" s="1" t="s">
        <v>2351</v>
      </c>
      <c r="Y55" t="str">
        <f>'B54'!Y8</f>
        <v>High Incorrect</v>
      </c>
    </row>
    <row r="56" spans="1:25" ht="28.95" customHeight="1" x14ac:dyDescent="0.3">
      <c r="A56" s="1" t="s">
        <v>2512</v>
      </c>
      <c r="C56" s="1" t="s">
        <v>1</v>
      </c>
      <c r="I56" t="str">
        <f>'B55'!I8</f>
        <v>N/A</v>
      </c>
      <c r="Q56" t="str">
        <f>'B55'!Q8</f>
        <v>N/A</v>
      </c>
      <c r="U56">
        <f>'B55'!U8</f>
        <v>0</v>
      </c>
      <c r="Y56" t="str">
        <f>'B55'!Y8</f>
        <v>N/A</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288" customHeight="1" x14ac:dyDescent="0.3">
      <c r="A2" s="1" t="s">
        <v>2492</v>
      </c>
      <c r="C2" s="1" t="s">
        <v>58</v>
      </c>
      <c r="E2" s="1" t="s">
        <v>59</v>
      </c>
      <c r="G2" s="1" t="s">
        <v>60</v>
      </c>
      <c r="I2" t="str">
        <f>'B1'!I9</f>
        <v>High Correct</v>
      </c>
      <c r="M2" s="1" t="s">
        <v>61</v>
      </c>
      <c r="O2" s="1" t="s">
        <v>62</v>
      </c>
      <c r="Q2" t="str">
        <f>'B1'!Q9</f>
        <v>High Correct</v>
      </c>
      <c r="U2" s="1" t="s">
        <v>63</v>
      </c>
      <c r="W2" s="1" t="s">
        <v>64</v>
      </c>
      <c r="Y2" t="str">
        <f>'B1'!Y9</f>
        <v>Medium Correct</v>
      </c>
    </row>
    <row r="3" spans="1:27" ht="409.6" customHeight="1" x14ac:dyDescent="0.3">
      <c r="A3" s="1" t="s">
        <v>2493</v>
      </c>
      <c r="C3" s="1" t="s">
        <v>198</v>
      </c>
      <c r="E3" s="1" t="s">
        <v>199</v>
      </c>
      <c r="G3" s="1" t="s">
        <v>200</v>
      </c>
      <c r="I3" t="str">
        <f>'B2'!I9</f>
        <v>High Correct</v>
      </c>
      <c r="M3" s="1" t="s">
        <v>201</v>
      </c>
      <c r="O3" s="1" t="s">
        <v>202</v>
      </c>
      <c r="Q3" t="str">
        <f>'B2'!Q9</f>
        <v>Low Incorrect</v>
      </c>
      <c r="U3" s="1" t="s">
        <v>203</v>
      </c>
      <c r="W3" s="1" t="s">
        <v>204</v>
      </c>
      <c r="Y3" t="str">
        <f>'B2'!Y9</f>
        <v>High Incorrect</v>
      </c>
    </row>
    <row r="4" spans="1:27" ht="409.6" customHeight="1" x14ac:dyDescent="0.3">
      <c r="A4" s="1" t="s">
        <v>2494</v>
      </c>
      <c r="C4" s="1" t="s">
        <v>325</v>
      </c>
      <c r="E4" s="1" t="s">
        <v>326</v>
      </c>
      <c r="G4" s="1" t="s">
        <v>327</v>
      </c>
      <c r="I4" t="str">
        <f>'B3'!I9</f>
        <v>High Incorrect</v>
      </c>
      <c r="M4" s="1" t="s">
        <v>328</v>
      </c>
      <c r="O4" s="1" t="s">
        <v>329</v>
      </c>
      <c r="Q4" t="str">
        <f>'B3'!Q9</f>
        <v>High Incorrect</v>
      </c>
      <c r="U4" s="1" t="s">
        <v>330</v>
      </c>
      <c r="W4" s="1" t="s">
        <v>331</v>
      </c>
      <c r="Y4" t="str">
        <f>'B3'!Y9</f>
        <v>High Correct</v>
      </c>
    </row>
    <row r="5" spans="1:27" ht="409.6" customHeight="1" x14ac:dyDescent="0.3">
      <c r="A5" s="1" t="s">
        <v>2495</v>
      </c>
      <c r="C5" s="1" t="s">
        <v>451</v>
      </c>
      <c r="E5" s="1" t="s">
        <v>452</v>
      </c>
      <c r="G5" s="1" t="s">
        <v>453</v>
      </c>
      <c r="I5" t="str">
        <f>'B4'!I9</f>
        <v>High Correct</v>
      </c>
      <c r="M5" s="1" t="s">
        <v>454</v>
      </c>
      <c r="O5" s="1" t="s">
        <v>455</v>
      </c>
      <c r="Q5" t="str">
        <f>'B4'!Q9</f>
        <v>Medium Correct</v>
      </c>
      <c r="U5" s="1" t="s">
        <v>456</v>
      </c>
      <c r="W5" s="1" t="s">
        <v>457</v>
      </c>
      <c r="Y5" t="str">
        <f>'B4'!Y9</f>
        <v>High Incorrect</v>
      </c>
    </row>
    <row r="6" spans="1:27" ht="409.6" customHeight="1" x14ac:dyDescent="0.3">
      <c r="A6" s="1" t="s">
        <v>2496</v>
      </c>
      <c r="C6" s="1" t="s">
        <v>577</v>
      </c>
      <c r="E6" s="1" t="s">
        <v>578</v>
      </c>
      <c r="G6" s="1" t="s">
        <v>579</v>
      </c>
      <c r="I6" t="str">
        <f>'B5'!I9</f>
        <v>High Correct</v>
      </c>
      <c r="M6" s="1" t="s">
        <v>580</v>
      </c>
      <c r="O6" s="1" t="s">
        <v>581</v>
      </c>
      <c r="Q6" t="str">
        <f>'B5'!Q9</f>
        <v>Medium Correct</v>
      </c>
      <c r="U6" s="1" t="s">
        <v>582</v>
      </c>
      <c r="W6" s="1" t="s">
        <v>583</v>
      </c>
      <c r="Y6" t="str">
        <f>'B5'!Y9</f>
        <v>High Incorrect</v>
      </c>
    </row>
    <row r="7" spans="1:27" ht="409.6" customHeight="1" x14ac:dyDescent="0.3">
      <c r="A7" s="1" t="s">
        <v>2497</v>
      </c>
      <c r="C7" s="1" t="s">
        <v>696</v>
      </c>
      <c r="E7" s="1" t="s">
        <v>697</v>
      </c>
      <c r="G7" s="1" t="s">
        <v>698</v>
      </c>
      <c r="I7" t="str">
        <f>'B6'!I9</f>
        <v>High Correct</v>
      </c>
      <c r="M7" s="1" t="s">
        <v>699</v>
      </c>
      <c r="O7" s="1" t="s">
        <v>700</v>
      </c>
      <c r="Q7" t="str">
        <f>'B6'!Q9</f>
        <v>High Correct</v>
      </c>
      <c r="U7" s="1" t="s">
        <v>701</v>
      </c>
      <c r="W7" s="1" t="s">
        <v>702</v>
      </c>
      <c r="Y7" t="str">
        <f>'B6'!Y9</f>
        <v>Medium Correct</v>
      </c>
    </row>
    <row r="8" spans="1:27" ht="409.6" customHeight="1" x14ac:dyDescent="0.3">
      <c r="A8" s="1" t="s">
        <v>2498</v>
      </c>
      <c r="C8" s="1" t="s">
        <v>822</v>
      </c>
      <c r="E8" s="1" t="s">
        <v>823</v>
      </c>
      <c r="G8" s="1" t="s">
        <v>824</v>
      </c>
      <c r="I8" t="str">
        <f>'B7'!I9</f>
        <v>Low Incorrect</v>
      </c>
      <c r="M8" s="1" t="s">
        <v>825</v>
      </c>
      <c r="O8" s="1" t="s">
        <v>826</v>
      </c>
      <c r="Q8" t="str">
        <f>'B7'!Q9</f>
        <v>High Correct</v>
      </c>
      <c r="U8" s="1" t="s">
        <v>827</v>
      </c>
      <c r="W8" s="1" t="s">
        <v>828</v>
      </c>
      <c r="Y8" t="str">
        <f>'B7'!Y9</f>
        <v>Low Incorrect</v>
      </c>
    </row>
    <row r="9" spans="1:27" ht="409.6" customHeight="1" x14ac:dyDescent="0.3">
      <c r="A9" s="1" t="s">
        <v>2499</v>
      </c>
      <c r="C9" s="1" t="s">
        <v>949</v>
      </c>
      <c r="E9" s="1" t="s">
        <v>950</v>
      </c>
      <c r="G9" s="1" t="s">
        <v>951</v>
      </c>
      <c r="I9" t="str">
        <f>'B8'!I9</f>
        <v>High Correct</v>
      </c>
      <c r="M9" s="1" t="s">
        <v>952</v>
      </c>
      <c r="O9" s="1" t="s">
        <v>953</v>
      </c>
      <c r="Q9" t="str">
        <f>'B8'!Q9</f>
        <v>High Correct</v>
      </c>
      <c r="U9" s="1" t="s">
        <v>954</v>
      </c>
      <c r="W9" s="1" t="s">
        <v>955</v>
      </c>
      <c r="Y9" t="str">
        <f>'B8'!Y9</f>
        <v>High Correct</v>
      </c>
    </row>
    <row r="10" spans="1:27" ht="409.6" customHeight="1" x14ac:dyDescent="0.3">
      <c r="A10" s="1" t="s">
        <v>2500</v>
      </c>
      <c r="C10" s="1" t="s">
        <v>1068</v>
      </c>
      <c r="E10" s="1" t="s">
        <v>1069</v>
      </c>
      <c r="G10" s="1" t="s">
        <v>1070</v>
      </c>
      <c r="I10" t="str">
        <f>'B9'!I9</f>
        <v>High Correct</v>
      </c>
      <c r="M10" s="1" t="s">
        <v>1071</v>
      </c>
      <c r="O10" s="1" t="s">
        <v>1072</v>
      </c>
      <c r="Q10" t="str">
        <f>'B9'!Q9</f>
        <v>High Correct</v>
      </c>
      <c r="U10" s="1" t="s">
        <v>1073</v>
      </c>
      <c r="W10" s="1" t="s">
        <v>1074</v>
      </c>
      <c r="Y10" t="str">
        <f>'B9'!Y9</f>
        <v>High Correct</v>
      </c>
    </row>
    <row r="11" spans="1:27" ht="409.6" customHeight="1" x14ac:dyDescent="0.3">
      <c r="A11" s="1" t="s">
        <v>2501</v>
      </c>
      <c r="C11" s="1" t="s">
        <v>1187</v>
      </c>
      <c r="E11" s="1" t="s">
        <v>1188</v>
      </c>
      <c r="G11" s="1" t="s">
        <v>1189</v>
      </c>
      <c r="I11" t="str">
        <f>'B10'!I9</f>
        <v>High Correct</v>
      </c>
      <c r="M11" s="1" t="s">
        <v>1190</v>
      </c>
      <c r="O11" s="1" t="s">
        <v>1191</v>
      </c>
      <c r="Q11" t="str">
        <f>'B10'!Q9</f>
        <v>High Correct</v>
      </c>
      <c r="U11" s="1" t="s">
        <v>1192</v>
      </c>
      <c r="W11" s="1" t="s">
        <v>1193</v>
      </c>
      <c r="Y11" t="str">
        <f>'B10'!Y9</f>
        <v>Medium Incorrect</v>
      </c>
    </row>
    <row r="12" spans="1:27" x14ac:dyDescent="0.3">
      <c r="I12" t="e">
        <f>[2]B11!I9</f>
        <v>#REF!</v>
      </c>
      <c r="Q12" t="e">
        <f>[2]B11!Q9</f>
        <v>#REF!</v>
      </c>
      <c r="U12" t="e">
        <f>[2]B11!U9</f>
        <v>#REF!</v>
      </c>
      <c r="Y12" t="e">
        <f>[2]B11!Y9</f>
        <v>#REF!</v>
      </c>
    </row>
    <row r="13" spans="1:27" x14ac:dyDescent="0.3">
      <c r="I13" t="e">
        <f>[3]B12!I9</f>
        <v>#REF!</v>
      </c>
      <c r="Q13" t="e">
        <f>[3]B12!Q9</f>
        <v>#REF!</v>
      </c>
      <c r="U13" t="e">
        <f>[3]B12!U9</f>
        <v>#REF!</v>
      </c>
      <c r="Y13" t="e">
        <f>[3]B12!Y9</f>
        <v>#REF!</v>
      </c>
    </row>
    <row r="14" spans="1:27" x14ac:dyDescent="0.3">
      <c r="I14" t="e">
        <f>[4]B13!I9</f>
        <v>#REF!</v>
      </c>
      <c r="Q14" t="e">
        <f>[4]B13!Q9</f>
        <v>#REF!</v>
      </c>
      <c r="U14" t="e">
        <f>[4]B13!U9</f>
        <v>#REF!</v>
      </c>
      <c r="Y14" t="e">
        <f>[4]B13!Y9</f>
        <v>#REF!</v>
      </c>
    </row>
    <row r="15" spans="1:27" x14ac:dyDescent="0.3">
      <c r="I15" t="e">
        <f>[5]B14!I9</f>
        <v>#REF!</v>
      </c>
      <c r="Q15" t="e">
        <f>[5]B14!Q9</f>
        <v>#REF!</v>
      </c>
      <c r="U15" t="e">
        <f>[5]B14!U9</f>
        <v>#REF!</v>
      </c>
      <c r="Y15" t="e">
        <f>[5]B14!Y9</f>
        <v>#REF!</v>
      </c>
    </row>
    <row r="16" spans="1:27" x14ac:dyDescent="0.3">
      <c r="I16" t="e">
        <f>[6]B15!I9</f>
        <v>#REF!</v>
      </c>
      <c r="Q16" t="e">
        <f>[6]B15!Q9</f>
        <v>#REF!</v>
      </c>
      <c r="U16" t="e">
        <f>[6]B15!U9</f>
        <v>#REF!</v>
      </c>
      <c r="Y16" t="e">
        <f>[6]B15!Y9</f>
        <v>#REF!</v>
      </c>
    </row>
    <row r="17" spans="9:25" x14ac:dyDescent="0.3">
      <c r="I17" t="e">
        <f>[7]B16!I9</f>
        <v>#REF!</v>
      </c>
      <c r="Q17" t="e">
        <f>[7]B16!Q9</f>
        <v>#REF!</v>
      </c>
      <c r="U17" t="e">
        <f>[7]B16!U9</f>
        <v>#REF!</v>
      </c>
      <c r="Y17" t="e">
        <f>[7]B16!Y9</f>
        <v>#REF!</v>
      </c>
    </row>
    <row r="18" spans="9:25" x14ac:dyDescent="0.3">
      <c r="I18" t="e">
        <f>[8]B17!I9</f>
        <v>#REF!</v>
      </c>
      <c r="Q18" t="e">
        <f>[8]B17!Q9</f>
        <v>#REF!</v>
      </c>
      <c r="U18" t="e">
        <f>[8]B17!U9</f>
        <v>#REF!</v>
      </c>
      <c r="Y18" t="e">
        <f>[8]B17!Y9</f>
        <v>#REF!</v>
      </c>
    </row>
    <row r="19" spans="9:25" x14ac:dyDescent="0.3">
      <c r="I19" t="e">
        <f>[9]B18!I9</f>
        <v>#REF!</v>
      </c>
      <c r="Q19" t="e">
        <f>[9]B18!Q9</f>
        <v>#REF!</v>
      </c>
      <c r="U19" t="e">
        <f>[9]B18!U9</f>
        <v>#REF!</v>
      </c>
      <c r="Y19" t="e">
        <f>[9]B18!Y9</f>
        <v>#REF!</v>
      </c>
    </row>
    <row r="20" spans="9:25" x14ac:dyDescent="0.3">
      <c r="I20" t="e">
        <f>[10]B19!I9</f>
        <v>#REF!</v>
      </c>
      <c r="Q20" t="e">
        <f>[10]B19!Q9</f>
        <v>#REF!</v>
      </c>
      <c r="U20" t="e">
        <f>[10]B19!U9</f>
        <v>#REF!</v>
      </c>
      <c r="Y20" t="e">
        <f>[10]B19!Y9</f>
        <v>#REF!</v>
      </c>
    </row>
    <row r="21" spans="9:25" x14ac:dyDescent="0.3">
      <c r="I21" t="e">
        <f>[11]B20!I9</f>
        <v>#REF!</v>
      </c>
      <c r="Q21" t="e">
        <f>[11]B20!Q9</f>
        <v>#REF!</v>
      </c>
      <c r="U21" t="e">
        <f>[11]B20!U9</f>
        <v>#REF!</v>
      </c>
      <c r="Y21" t="e">
        <f>[11]B20!Y9</f>
        <v>#REF!</v>
      </c>
    </row>
    <row r="22" spans="9:25" x14ac:dyDescent="0.3">
      <c r="I22" t="e">
        <f>[12]B21!I9</f>
        <v>#REF!</v>
      </c>
      <c r="Q22" t="e">
        <f>[12]B21!Q9</f>
        <v>#REF!</v>
      </c>
      <c r="U22" t="e">
        <f>[12]B21!U9</f>
        <v>#REF!</v>
      </c>
      <c r="Y22" t="e">
        <f>[12]B21!Y9</f>
        <v>#REF!</v>
      </c>
    </row>
    <row r="23" spans="9:25" x14ac:dyDescent="0.3">
      <c r="I23" t="e">
        <f>[13]B22!I9</f>
        <v>#REF!</v>
      </c>
      <c r="Q23" t="e">
        <f>[13]B22!Q9</f>
        <v>#REF!</v>
      </c>
      <c r="U23" t="e">
        <f>[13]B22!U9</f>
        <v>#REF!</v>
      </c>
      <c r="Y23" t="e">
        <f>[13]B22!Y9</f>
        <v>#REF!</v>
      </c>
    </row>
    <row r="24" spans="9:25" x14ac:dyDescent="0.3">
      <c r="I24" t="e">
        <f>[14]B23!I9</f>
        <v>#REF!</v>
      </c>
      <c r="Q24" t="e">
        <f>[14]B23!Q9</f>
        <v>#REF!</v>
      </c>
      <c r="U24" t="e">
        <f>[14]B23!U9</f>
        <v>#REF!</v>
      </c>
      <c r="Y24" t="e">
        <f>[14]B23!Y9</f>
        <v>#REF!</v>
      </c>
    </row>
    <row r="25" spans="9:25" x14ac:dyDescent="0.3">
      <c r="I25" t="e">
        <f>[15]B24!I9</f>
        <v>#REF!</v>
      </c>
      <c r="Q25" t="e">
        <f>[15]B24!Q9</f>
        <v>#REF!</v>
      </c>
      <c r="U25" t="e">
        <f>[15]B24!U9</f>
        <v>#REF!</v>
      </c>
      <c r="Y25" t="e">
        <f>[15]B24!Y9</f>
        <v>#REF!</v>
      </c>
    </row>
    <row r="26" spans="9:25" x14ac:dyDescent="0.3">
      <c r="I26" t="e">
        <f>[16]B25!I9</f>
        <v>#REF!</v>
      </c>
      <c r="Q26" t="e">
        <f>[16]B25!Q9</f>
        <v>#REF!</v>
      </c>
      <c r="U26" t="e">
        <f>[16]B25!U9</f>
        <v>#REF!</v>
      </c>
      <c r="Y26" t="e">
        <f>[16]B25!Y9</f>
        <v>#REF!</v>
      </c>
    </row>
    <row r="27" spans="9:25" x14ac:dyDescent="0.3">
      <c r="I27" t="e">
        <f>[17]B26!I9</f>
        <v>#REF!</v>
      </c>
      <c r="Q27" t="e">
        <f>[17]B26!Q9</f>
        <v>#REF!</v>
      </c>
      <c r="U27" t="e">
        <f>[17]B26!U9</f>
        <v>#REF!</v>
      </c>
      <c r="Y27" t="e">
        <f>[17]B26!Y9</f>
        <v>#REF!</v>
      </c>
    </row>
    <row r="28" spans="9:25" x14ac:dyDescent="0.3">
      <c r="I28" t="e">
        <f>[18]B27!I9</f>
        <v>#REF!</v>
      </c>
      <c r="Q28" t="e">
        <f>[18]B27!Q9</f>
        <v>#REF!</v>
      </c>
      <c r="U28" t="e">
        <f>[18]B27!U9</f>
        <v>#REF!</v>
      </c>
      <c r="Y28" t="e">
        <f>[18]B27!Y9</f>
        <v>#REF!</v>
      </c>
    </row>
    <row r="29" spans="9:25" x14ac:dyDescent="0.3">
      <c r="I29" t="e">
        <f>[19]B28!I9</f>
        <v>#REF!</v>
      </c>
      <c r="Q29" t="e">
        <f>[19]B28!Q9</f>
        <v>#REF!</v>
      </c>
      <c r="U29" t="e">
        <f>[19]B28!U9</f>
        <v>#REF!</v>
      </c>
      <c r="Y29" t="e">
        <f>[19]B28!Y9</f>
        <v>#REF!</v>
      </c>
    </row>
    <row r="30" spans="9:25" x14ac:dyDescent="0.3">
      <c r="I30" t="e">
        <f>[20]B29!I9</f>
        <v>#REF!</v>
      </c>
      <c r="Q30" t="e">
        <f>[20]B29!Q9</f>
        <v>#REF!</v>
      </c>
      <c r="U30" t="e">
        <f>[20]B29!U9</f>
        <v>#REF!</v>
      </c>
      <c r="Y30" t="e">
        <f>[20]B29!Y9</f>
        <v>#REF!</v>
      </c>
    </row>
    <row r="31" spans="9:25" x14ac:dyDescent="0.3">
      <c r="I31" t="e">
        <f>[21]B30!I9</f>
        <v>#REF!</v>
      </c>
      <c r="Q31" t="e">
        <f>[21]B30!Q9</f>
        <v>#REF!</v>
      </c>
      <c r="U31" t="e">
        <f>[21]B30!U9</f>
        <v>#REF!</v>
      </c>
      <c r="Y31" t="e">
        <f>[21]B30!Y9</f>
        <v>#REF!</v>
      </c>
    </row>
    <row r="32" spans="9:25" x14ac:dyDescent="0.3">
      <c r="I32" t="e">
        <f>[22]B31!I9</f>
        <v>#REF!</v>
      </c>
      <c r="Q32" t="e">
        <f>[22]B31!Q9</f>
        <v>#REF!</v>
      </c>
      <c r="U32" t="e">
        <f>[22]B31!U9</f>
        <v>#REF!</v>
      </c>
      <c r="Y32" t="e">
        <f>[22]B31!Y9</f>
        <v>#REF!</v>
      </c>
    </row>
    <row r="33" spans="1:25" x14ac:dyDescent="0.3">
      <c r="I33" t="e">
        <f>[23]B32!I9</f>
        <v>#REF!</v>
      </c>
      <c r="Q33" t="e">
        <f>[23]B32!Q9</f>
        <v>#REF!</v>
      </c>
      <c r="U33" t="e">
        <f>[23]B32!U9</f>
        <v>#REF!</v>
      </c>
      <c r="Y33" t="e">
        <f>[23]B32!Y9</f>
        <v>#REF!</v>
      </c>
    </row>
    <row r="34" spans="1:25" x14ac:dyDescent="0.3">
      <c r="I34" t="e">
        <f>[24]B33!I9</f>
        <v>#REF!</v>
      </c>
      <c r="Q34" t="e">
        <f>[24]B33!Q9</f>
        <v>#REF!</v>
      </c>
      <c r="U34" t="e">
        <f>[24]B33!U9</f>
        <v>#REF!</v>
      </c>
      <c r="Y34" t="e">
        <f>[24]B33!Y9</f>
        <v>#REF!</v>
      </c>
    </row>
    <row r="35" spans="1:25" x14ac:dyDescent="0.3">
      <c r="I35" t="e">
        <f>[25]B34!I9</f>
        <v>#REF!</v>
      </c>
      <c r="Q35" t="e">
        <f>[25]B34!Q9</f>
        <v>#REF!</v>
      </c>
      <c r="U35" t="e">
        <f>[25]B34!U9</f>
        <v>#REF!</v>
      </c>
      <c r="Y35" t="e">
        <f>[25]B34!Y9</f>
        <v>#REF!</v>
      </c>
    </row>
    <row r="36" spans="1:25" x14ac:dyDescent="0.3">
      <c r="I36" t="e">
        <f>[26]B35!I9</f>
        <v>#REF!</v>
      </c>
      <c r="Q36" t="e">
        <f>[26]B35!Q9</f>
        <v>#REF!</v>
      </c>
      <c r="U36" t="e">
        <f>[26]B35!U9</f>
        <v>#REF!</v>
      </c>
      <c r="Y36" t="e">
        <f>[26]B35!Y9</f>
        <v>#REF!</v>
      </c>
    </row>
    <row r="37" spans="1:25" x14ac:dyDescent="0.3">
      <c r="I37" t="e">
        <f>[27]B36!I9</f>
        <v>#REF!</v>
      </c>
      <c r="Q37" t="e">
        <f>[27]B36!Q9</f>
        <v>#REF!</v>
      </c>
      <c r="U37" t="e">
        <f>[27]B36!U9</f>
        <v>#REF!</v>
      </c>
      <c r="Y37" t="e">
        <f>[27]B36!Y9</f>
        <v>#REF!</v>
      </c>
    </row>
    <row r="38" spans="1:25" x14ac:dyDescent="0.3">
      <c r="I38" t="e">
        <f>[28]B37!I9</f>
        <v>#REF!</v>
      </c>
      <c r="Q38" t="e">
        <f>[28]B37!Q9</f>
        <v>#REF!</v>
      </c>
      <c r="U38" t="e">
        <f>[28]B37!U9</f>
        <v>#REF!</v>
      </c>
      <c r="Y38" t="e">
        <f>[28]B37!Y9</f>
        <v>#REF!</v>
      </c>
    </row>
    <row r="39" spans="1:25" x14ac:dyDescent="0.3">
      <c r="I39" t="e">
        <f>[29]B38!I9</f>
        <v>#REF!</v>
      </c>
      <c r="Q39" t="e">
        <f>[29]B38!Q9</f>
        <v>#REF!</v>
      </c>
      <c r="U39" t="e">
        <f>[29]B38!U9</f>
        <v>#REF!</v>
      </c>
      <c r="Y39" t="e">
        <f>[29]B38!Y9</f>
        <v>#REF!</v>
      </c>
    </row>
    <row r="40" spans="1:25" x14ac:dyDescent="0.3">
      <c r="I40" t="e">
        <f>[30]B39!I9</f>
        <v>#REF!</v>
      </c>
      <c r="Q40" t="e">
        <f>[30]B39!Q9</f>
        <v>#REF!</v>
      </c>
      <c r="U40" t="e">
        <f>[30]B39!U9</f>
        <v>#REF!</v>
      </c>
      <c r="Y40" t="e">
        <f>[30]B39!Y9</f>
        <v>#REF!</v>
      </c>
    </row>
    <row r="41" spans="1:25" x14ac:dyDescent="0.3">
      <c r="I41" t="e">
        <f>[31]B40!I9</f>
        <v>#REF!</v>
      </c>
      <c r="Q41" t="e">
        <f>[31]B40!Q9</f>
        <v>#REF!</v>
      </c>
      <c r="U41" t="e">
        <f>[31]B40!U9</f>
        <v>#REF!</v>
      </c>
      <c r="Y41" t="e">
        <f>[31]B40!Y9</f>
        <v>#REF!</v>
      </c>
    </row>
    <row r="42" spans="1:25" x14ac:dyDescent="0.3">
      <c r="I42" t="e">
        <f>[32]B41!I9</f>
        <v>#REF!</v>
      </c>
      <c r="Q42" t="e">
        <f>[32]B41!Q9</f>
        <v>#REF!</v>
      </c>
      <c r="U42" t="e">
        <f>[32]B41!U9</f>
        <v>#REF!</v>
      </c>
      <c r="Y42" t="e">
        <f>[32]B41!Y9</f>
        <v>#REF!</v>
      </c>
    </row>
    <row r="43" spans="1:25" x14ac:dyDescent="0.3">
      <c r="I43" t="e">
        <f>[33]B42!I9</f>
        <v>#REF!</v>
      </c>
      <c r="Q43" t="e">
        <f>[33]B42!Q9</f>
        <v>#REF!</v>
      </c>
      <c r="U43" t="e">
        <f>[33]B42!U9</f>
        <v>#REF!</v>
      </c>
      <c r="Y43" t="e">
        <f>[33]B42!Y9</f>
        <v>#REF!</v>
      </c>
    </row>
    <row r="44" spans="1:25" x14ac:dyDescent="0.3">
      <c r="I44" t="e">
        <f>[34]B43!I9</f>
        <v>#REF!</v>
      </c>
      <c r="Q44" t="e">
        <f>[34]B43!Q9</f>
        <v>#REF!</v>
      </c>
      <c r="U44" t="e">
        <f>[34]B43!U9</f>
        <v>#REF!</v>
      </c>
      <c r="Y44" t="e">
        <f>[34]B43!Y9</f>
        <v>#REF!</v>
      </c>
    </row>
    <row r="45" spans="1:25" x14ac:dyDescent="0.3">
      <c r="I45" t="e">
        <f>[35]B44!I9</f>
        <v>#REF!</v>
      </c>
      <c r="Q45" t="e">
        <f>[35]B44!Q9</f>
        <v>#REF!</v>
      </c>
      <c r="U45" t="e">
        <f>[35]B44!U9</f>
        <v>#REF!</v>
      </c>
      <c r="Y45" t="e">
        <f>[35]B44!Y9</f>
        <v>#REF!</v>
      </c>
    </row>
    <row r="46" spans="1:25" ht="409.6" customHeight="1" x14ac:dyDescent="0.3">
      <c r="A46" s="1" t="s">
        <v>2502</v>
      </c>
      <c r="C46" s="1" t="s">
        <v>1306</v>
      </c>
      <c r="E46" s="1" t="s">
        <v>1307</v>
      </c>
      <c r="G46" s="1" t="s">
        <v>1308</v>
      </c>
      <c r="I46" t="str">
        <f>'B45'!I9</f>
        <v>Medium Correct</v>
      </c>
      <c r="M46" s="1" t="s">
        <v>1309</v>
      </c>
      <c r="O46" s="1" t="s">
        <v>1310</v>
      </c>
      <c r="Q46" t="str">
        <f>'B45'!Q9</f>
        <v>High Correct</v>
      </c>
      <c r="U46" s="1" t="s">
        <v>1311</v>
      </c>
      <c r="W46" s="1" t="s">
        <v>1312</v>
      </c>
      <c r="Y46" t="str">
        <f>'B45'!Y9</f>
        <v>Medium Correct</v>
      </c>
    </row>
    <row r="47" spans="1:25" ht="409.6" customHeight="1" x14ac:dyDescent="0.3">
      <c r="A47" s="1" t="s">
        <v>2503</v>
      </c>
      <c r="C47" s="1" t="s">
        <v>1426</v>
      </c>
      <c r="E47" s="1" t="s">
        <v>1427</v>
      </c>
      <c r="G47" s="1" t="s">
        <v>1428</v>
      </c>
      <c r="I47" t="str">
        <f>'B46'!I9</f>
        <v>Medium Maybe</v>
      </c>
      <c r="M47" s="1" t="s">
        <v>1429</v>
      </c>
      <c r="O47" s="1" t="s">
        <v>1430</v>
      </c>
      <c r="Q47" t="str">
        <f>'B46'!Q9</f>
        <v>Medium Correct</v>
      </c>
      <c r="U47" s="1" t="s">
        <v>1431</v>
      </c>
      <c r="W47" s="1" t="s">
        <v>1432</v>
      </c>
      <c r="Y47" t="str">
        <f>'B46'!Y9</f>
        <v>Low Incorrect</v>
      </c>
    </row>
    <row r="48" spans="1:25" ht="409.6" customHeight="1" x14ac:dyDescent="0.3">
      <c r="A48" s="1" t="s">
        <v>2504</v>
      </c>
      <c r="C48" s="1" t="s">
        <v>1539</v>
      </c>
      <c r="E48" s="1" t="s">
        <v>1540</v>
      </c>
      <c r="G48" s="1" t="s">
        <v>1541</v>
      </c>
      <c r="I48" t="str">
        <f>'B47'!I9</f>
        <v>High Correct</v>
      </c>
      <c r="M48" s="1" t="s">
        <v>1542</v>
      </c>
      <c r="O48" s="1" t="s">
        <v>1543</v>
      </c>
      <c r="Q48" t="str">
        <f>'B47'!Q9</f>
        <v>High Correct</v>
      </c>
      <c r="U48" s="1" t="s">
        <v>1544</v>
      </c>
      <c r="W48" s="1" t="s">
        <v>1545</v>
      </c>
      <c r="Y48" t="str">
        <f>'B47'!Y9</f>
        <v>Low Correct</v>
      </c>
    </row>
    <row r="49" spans="1:25" ht="409.6" customHeight="1" x14ac:dyDescent="0.3">
      <c r="A49" s="1" t="s">
        <v>2505</v>
      </c>
      <c r="C49" s="1" t="s">
        <v>1658</v>
      </c>
      <c r="E49" s="1" t="s">
        <v>1659</v>
      </c>
      <c r="G49" s="1" t="s">
        <v>1660</v>
      </c>
      <c r="I49" t="str">
        <f>'B48'!I9</f>
        <v>Low Correct</v>
      </c>
      <c r="M49" s="1" t="s">
        <v>1661</v>
      </c>
      <c r="O49" s="1" t="s">
        <v>1662</v>
      </c>
      <c r="Q49" t="str">
        <f>'B48'!Q9</f>
        <v>Medium Maybe</v>
      </c>
      <c r="U49" s="1" t="s">
        <v>1663</v>
      </c>
      <c r="W49" s="1" t="s">
        <v>1664</v>
      </c>
      <c r="Y49" t="str">
        <f>'B48'!Y9</f>
        <v>Medium Correct</v>
      </c>
    </row>
    <row r="50" spans="1:25" ht="409.6" customHeight="1" x14ac:dyDescent="0.3">
      <c r="A50" s="1" t="s">
        <v>2506</v>
      </c>
      <c r="C50" s="1" t="s">
        <v>1777</v>
      </c>
      <c r="E50" s="1" t="s">
        <v>1778</v>
      </c>
      <c r="G50" s="1" t="s">
        <v>1779</v>
      </c>
      <c r="I50" t="str">
        <f>'B49'!I9</f>
        <v>High Correct</v>
      </c>
      <c r="M50" s="1" t="s">
        <v>1780</v>
      </c>
      <c r="O50" s="1" t="s">
        <v>1781</v>
      </c>
      <c r="Q50" t="str">
        <f>'B49'!Q9</f>
        <v>High Correct</v>
      </c>
      <c r="U50" s="1" t="s">
        <v>1782</v>
      </c>
      <c r="W50" s="1" t="s">
        <v>1783</v>
      </c>
      <c r="Y50" t="str">
        <f>'B49'!Y9</f>
        <v>Medium Correct</v>
      </c>
    </row>
    <row r="51" spans="1:25" ht="409.6" customHeight="1" x14ac:dyDescent="0.3">
      <c r="A51" s="1" t="s">
        <v>2507</v>
      </c>
      <c r="C51" s="1" t="s">
        <v>1896</v>
      </c>
      <c r="E51" s="1" t="s">
        <v>1897</v>
      </c>
      <c r="G51" s="1" t="s">
        <v>1898</v>
      </c>
      <c r="I51" t="str">
        <f>'B50'!I9</f>
        <v>High Correct</v>
      </c>
      <c r="M51" s="1" t="s">
        <v>1899</v>
      </c>
      <c r="O51" s="1" t="s">
        <v>1900</v>
      </c>
      <c r="Q51" t="str">
        <f>'B50'!Q9</f>
        <v>High Incorrect</v>
      </c>
      <c r="U51" s="1" t="s">
        <v>1901</v>
      </c>
      <c r="W51" s="1" t="s">
        <v>1902</v>
      </c>
      <c r="Y51" t="str">
        <f>'B50'!Y9</f>
        <v>High Correct</v>
      </c>
    </row>
    <row r="52" spans="1:25" ht="409.6" customHeight="1" x14ac:dyDescent="0.3">
      <c r="A52" s="1" t="s">
        <v>2508</v>
      </c>
      <c r="C52" s="1" t="s">
        <v>1994</v>
      </c>
      <c r="E52" s="1" t="s">
        <v>1995</v>
      </c>
      <c r="G52" s="1" t="s">
        <v>1996</v>
      </c>
      <c r="I52" t="str">
        <f>'B51'!I9</f>
        <v>Medium Maybe</v>
      </c>
      <c r="M52" s="1" t="s">
        <v>1997</v>
      </c>
      <c r="O52" s="1" t="s">
        <v>1998</v>
      </c>
      <c r="Q52" t="str">
        <f>'B51'!Q9</f>
        <v>Low Incorrect</v>
      </c>
      <c r="U52" s="1" t="s">
        <v>1999</v>
      </c>
      <c r="W52" s="1" t="s">
        <v>2000</v>
      </c>
      <c r="Y52" t="str">
        <f>'B51'!Y9</f>
        <v>Medium Incorrect</v>
      </c>
    </row>
    <row r="53" spans="1:25" ht="409.6" customHeight="1" x14ac:dyDescent="0.3">
      <c r="A53" s="1" t="s">
        <v>2509</v>
      </c>
      <c r="C53" s="1" t="s">
        <v>2107</v>
      </c>
      <c r="E53" s="1" t="s">
        <v>2108</v>
      </c>
      <c r="G53" s="1" t="s">
        <v>2109</v>
      </c>
      <c r="I53" t="str">
        <f>'B52'!I9</f>
        <v>High Correct</v>
      </c>
      <c r="M53" s="1" t="s">
        <v>2110</v>
      </c>
      <c r="O53" s="1" t="s">
        <v>2111</v>
      </c>
      <c r="Q53" t="str">
        <f>'B52'!Q9</f>
        <v>Medium Correct</v>
      </c>
      <c r="U53" s="1" t="s">
        <v>2112</v>
      </c>
      <c r="W53" s="1" t="s">
        <v>2113</v>
      </c>
      <c r="Y53" t="str">
        <f>'B52'!Y9</f>
        <v>Medium Maybe</v>
      </c>
    </row>
    <row r="54" spans="1:25" ht="409.6" customHeight="1" x14ac:dyDescent="0.3">
      <c r="A54" s="1" t="s">
        <v>2510</v>
      </c>
      <c r="C54" s="1" t="s">
        <v>2233</v>
      </c>
      <c r="E54" s="1" t="s">
        <v>2234</v>
      </c>
      <c r="G54" s="1" t="s">
        <v>2235</v>
      </c>
      <c r="I54" t="str">
        <f>'B53'!I9</f>
        <v>Low Correct</v>
      </c>
      <c r="M54" s="1" t="s">
        <v>2236</v>
      </c>
      <c r="O54" s="1" t="s">
        <v>2237</v>
      </c>
      <c r="Q54" t="str">
        <f>'B53'!Q9</f>
        <v>High Correct</v>
      </c>
      <c r="U54" s="1" t="s">
        <v>2238</v>
      </c>
      <c r="W54" s="1" t="s">
        <v>2239</v>
      </c>
      <c r="Y54" t="str">
        <f>'B53'!Y9</f>
        <v>Low Correct</v>
      </c>
    </row>
    <row r="55" spans="1:25" ht="409.6" customHeight="1" x14ac:dyDescent="0.3">
      <c r="A55" s="1" t="s">
        <v>2511</v>
      </c>
      <c r="C55" s="1" t="s">
        <v>2352</v>
      </c>
      <c r="E55" s="1" t="s">
        <v>2353</v>
      </c>
      <c r="G55" s="1" t="s">
        <v>2354</v>
      </c>
      <c r="I55" t="str">
        <f>'B54'!I9</f>
        <v>High Correct</v>
      </c>
      <c r="M55" s="1" t="s">
        <v>2355</v>
      </c>
      <c r="O55" s="1" t="s">
        <v>2356</v>
      </c>
      <c r="Q55" t="str">
        <f>'B54'!Q9</f>
        <v>Medium Correct</v>
      </c>
      <c r="U55" s="1" t="s">
        <v>2357</v>
      </c>
      <c r="W55" s="1" t="s">
        <v>2358</v>
      </c>
      <c r="Y55" t="str">
        <f>'B54'!Y9</f>
        <v>High Correct</v>
      </c>
    </row>
    <row r="56" spans="1:25" ht="28.95" customHeight="1" x14ac:dyDescent="0.3">
      <c r="A56" s="1" t="s">
        <v>2512</v>
      </c>
      <c r="C56" s="1" t="s">
        <v>1</v>
      </c>
      <c r="I56" t="str">
        <f>'B55'!I9</f>
        <v>N/A</v>
      </c>
      <c r="Q56" t="str">
        <f>'B55'!Q9</f>
        <v>N/A</v>
      </c>
      <c r="U56">
        <f>'B55'!U9</f>
        <v>0</v>
      </c>
      <c r="Y56" t="str">
        <f>'B55'!Y9</f>
        <v>N/A</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9"/>
  <sheetViews>
    <sheetView zoomScale="112" zoomScaleNormal="112" workbookViewId="0">
      <pane ySplit="1" topLeftCell="A5" activePane="bottomLeft" state="frozen"/>
      <selection pane="bottomLeft" activeCell="C32" sqref="C32"/>
    </sheetView>
  </sheetViews>
  <sheetFormatPr defaultRowHeight="14.4" x14ac:dyDescent="0.3"/>
  <cols>
    <col min="1" max="1" width="15.44140625" customWidth="1"/>
    <col min="3" max="3" width="42.6640625" bestFit="1" customWidth="1"/>
    <col min="5" max="5" width="69.6640625" customWidth="1"/>
    <col min="7" max="7" width="54.44140625" customWidth="1"/>
    <col min="9" max="9" width="15.6640625" bestFit="1" customWidth="1"/>
    <col min="13" max="13" width="46.88671875" customWidth="1"/>
    <col min="15" max="15" width="49.33203125" customWidth="1"/>
    <col min="17" max="17" width="24.88671875" bestFit="1" customWidth="1"/>
    <col min="19" max="19" width="19.6640625" bestFit="1" customWidth="1"/>
    <col min="21" max="21" width="41.33203125" customWidth="1"/>
    <col min="23" max="23" width="46.3320312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275</v>
      </c>
      <c r="E2" s="1" t="s">
        <v>276</v>
      </c>
      <c r="G2" s="1" t="s">
        <v>277</v>
      </c>
      <c r="I2" t="s">
        <v>19</v>
      </c>
      <c r="M2" s="1" t="s">
        <v>278</v>
      </c>
      <c r="O2" s="1" t="s">
        <v>279</v>
      </c>
      <c r="Q2" t="s">
        <v>7</v>
      </c>
      <c r="U2" s="1" t="s">
        <v>280</v>
      </c>
      <c r="W2" s="1" t="s">
        <v>281</v>
      </c>
      <c r="Y2" t="s">
        <v>19</v>
      </c>
    </row>
    <row r="3" spans="1:27" ht="409.6" customHeight="1" x14ac:dyDescent="0.3">
      <c r="A3" s="1" t="s">
        <v>3</v>
      </c>
      <c r="C3" s="1" t="s">
        <v>282</v>
      </c>
      <c r="E3" s="1" t="s">
        <v>283</v>
      </c>
      <c r="G3" s="1" t="s">
        <v>284</v>
      </c>
      <c r="I3" t="s">
        <v>19</v>
      </c>
      <c r="M3" s="1" t="s">
        <v>285</v>
      </c>
      <c r="O3" s="1" t="s">
        <v>286</v>
      </c>
      <c r="Q3" t="s">
        <v>11</v>
      </c>
      <c r="U3" s="1" t="s">
        <v>287</v>
      </c>
      <c r="W3" s="1" t="s">
        <v>288</v>
      </c>
      <c r="Y3" t="s">
        <v>54</v>
      </c>
    </row>
    <row r="4" spans="1:27" ht="403.2" customHeight="1" x14ac:dyDescent="0.3">
      <c r="A4" s="1" t="s">
        <v>15</v>
      </c>
      <c r="C4" s="1" t="s">
        <v>289</v>
      </c>
      <c r="E4" s="1" t="s">
        <v>290</v>
      </c>
      <c r="G4" s="1" t="s">
        <v>291</v>
      </c>
      <c r="I4" t="s">
        <v>169</v>
      </c>
      <c r="M4" s="1" t="s">
        <v>292</v>
      </c>
      <c r="O4" s="1" t="s">
        <v>293</v>
      </c>
      <c r="Q4" t="s">
        <v>54</v>
      </c>
      <c r="U4" s="1" t="s">
        <v>294</v>
      </c>
      <c r="W4" s="1" t="s">
        <v>295</v>
      </c>
      <c r="Y4" t="s">
        <v>19</v>
      </c>
    </row>
    <row r="5" spans="1:27" ht="409.6" customHeight="1" x14ac:dyDescent="0.3">
      <c r="A5" s="1" t="s">
        <v>24</v>
      </c>
      <c r="C5" s="1" t="s">
        <v>296</v>
      </c>
      <c r="E5" s="1" t="s">
        <v>297</v>
      </c>
      <c r="G5" s="1" t="s">
        <v>298</v>
      </c>
      <c r="I5" t="s">
        <v>19</v>
      </c>
      <c r="M5" s="1" t="s">
        <v>299</v>
      </c>
      <c r="O5" s="1" t="s">
        <v>300</v>
      </c>
      <c r="Q5" t="s">
        <v>11</v>
      </c>
      <c r="U5" s="1" t="s">
        <v>301</v>
      </c>
      <c r="W5" s="1" t="s">
        <v>302</v>
      </c>
      <c r="Y5" t="s">
        <v>19</v>
      </c>
    </row>
    <row r="6" spans="1:27" ht="409.6" customHeight="1" x14ac:dyDescent="0.3">
      <c r="A6" s="1" t="s">
        <v>32</v>
      </c>
      <c r="C6" s="1" t="s">
        <v>303</v>
      </c>
      <c r="E6" s="1" t="s">
        <v>304</v>
      </c>
      <c r="G6" s="1" t="s">
        <v>305</v>
      </c>
      <c r="I6" t="s">
        <v>11</v>
      </c>
      <c r="M6" s="1" t="s">
        <v>306</v>
      </c>
      <c r="O6" s="1" t="s">
        <v>307</v>
      </c>
      <c r="Q6" t="s">
        <v>169</v>
      </c>
      <c r="U6" s="1" t="s">
        <v>308</v>
      </c>
      <c r="W6" s="1" t="s">
        <v>309</v>
      </c>
      <c r="Y6" t="s">
        <v>11</v>
      </c>
    </row>
    <row r="7" spans="1:27" ht="409.6" customHeight="1" x14ac:dyDescent="0.3">
      <c r="A7" s="1" t="s">
        <v>40</v>
      </c>
      <c r="C7" s="1" t="s">
        <v>310</v>
      </c>
      <c r="E7" s="1" t="s">
        <v>311</v>
      </c>
      <c r="G7" s="1" t="s">
        <v>312</v>
      </c>
      <c r="I7" t="s">
        <v>102</v>
      </c>
      <c r="K7" t="s">
        <v>313</v>
      </c>
      <c r="M7" s="1" t="s">
        <v>314</v>
      </c>
      <c r="O7" s="1" t="s">
        <v>315</v>
      </c>
      <c r="Q7" t="s">
        <v>19</v>
      </c>
      <c r="U7" s="1" t="s">
        <v>316</v>
      </c>
      <c r="W7" s="1" t="s">
        <v>317</v>
      </c>
      <c r="Y7" t="s">
        <v>14</v>
      </c>
    </row>
    <row r="8" spans="1:27" ht="388.95" customHeight="1" x14ac:dyDescent="0.3">
      <c r="A8" s="1" t="s">
        <v>48</v>
      </c>
      <c r="C8" s="1" t="s">
        <v>318</v>
      </c>
      <c r="E8" s="1" t="s">
        <v>319</v>
      </c>
      <c r="G8" s="1" t="s">
        <v>320</v>
      </c>
      <c r="I8" t="s">
        <v>11</v>
      </c>
      <c r="M8" s="1" t="s">
        <v>321</v>
      </c>
      <c r="O8" s="1" t="s">
        <v>322</v>
      </c>
      <c r="Q8" t="s">
        <v>19</v>
      </c>
      <c r="U8" s="1" t="s">
        <v>323</v>
      </c>
      <c r="W8" s="1" t="s">
        <v>324</v>
      </c>
      <c r="Y8" t="s">
        <v>89</v>
      </c>
    </row>
    <row r="9" spans="1:27" ht="409.6" customHeight="1" x14ac:dyDescent="0.3">
      <c r="A9" s="1" t="s">
        <v>57</v>
      </c>
      <c r="C9" s="1" t="s">
        <v>325</v>
      </c>
      <c r="E9" s="1" t="s">
        <v>326</v>
      </c>
      <c r="G9" s="1" t="s">
        <v>327</v>
      </c>
      <c r="I9" t="s">
        <v>11</v>
      </c>
      <c r="M9" s="1" t="s">
        <v>328</v>
      </c>
      <c r="O9" s="1" t="s">
        <v>329</v>
      </c>
      <c r="Q9" t="s">
        <v>11</v>
      </c>
      <c r="U9" s="1" t="s">
        <v>330</v>
      </c>
      <c r="W9" s="1" t="s">
        <v>331</v>
      </c>
      <c r="Y9" t="s">
        <v>19</v>
      </c>
    </row>
    <row r="10" spans="1:27" ht="409.6" customHeight="1" x14ac:dyDescent="0.3">
      <c r="A10" s="1" t="s">
        <v>65</v>
      </c>
      <c r="C10" s="1" t="s">
        <v>332</v>
      </c>
      <c r="E10" s="1" t="s">
        <v>333</v>
      </c>
      <c r="G10" s="1" t="s">
        <v>334</v>
      </c>
      <c r="I10" t="s">
        <v>7</v>
      </c>
      <c r="M10" s="1" t="s">
        <v>335</v>
      </c>
      <c r="O10" s="1" t="s">
        <v>336</v>
      </c>
      <c r="Q10" t="s">
        <v>137</v>
      </c>
      <c r="U10" s="1" t="s">
        <v>337</v>
      </c>
      <c r="W10" s="1" t="s">
        <v>338</v>
      </c>
      <c r="Y10" t="s">
        <v>14</v>
      </c>
    </row>
    <row r="11" spans="1:27" ht="409.6" customHeight="1" x14ac:dyDescent="0.3">
      <c r="A11" s="1" t="s">
        <v>73</v>
      </c>
      <c r="C11" s="1" t="s">
        <v>339</v>
      </c>
      <c r="E11" s="1" t="s">
        <v>340</v>
      </c>
      <c r="G11" s="1" t="s">
        <v>341</v>
      </c>
      <c r="I11" t="s">
        <v>137</v>
      </c>
      <c r="M11" s="1" t="s">
        <v>342</v>
      </c>
      <c r="O11" s="1" t="s">
        <v>343</v>
      </c>
      <c r="Q11" t="s">
        <v>19</v>
      </c>
      <c r="U11" s="1" t="s">
        <v>344</v>
      </c>
      <c r="W11" s="1" t="s">
        <v>345</v>
      </c>
      <c r="Y11" t="s">
        <v>169</v>
      </c>
    </row>
    <row r="12" spans="1:27" ht="409.6" customHeight="1" x14ac:dyDescent="0.3">
      <c r="A12" s="1" t="s">
        <v>81</v>
      </c>
      <c r="C12" s="1" t="s">
        <v>346</v>
      </c>
      <c r="E12" s="1" t="s">
        <v>347</v>
      </c>
      <c r="G12" s="1" t="s">
        <v>320</v>
      </c>
      <c r="I12" t="s">
        <v>11</v>
      </c>
      <c r="M12" s="1" t="s">
        <v>348</v>
      </c>
      <c r="O12" s="1" t="s">
        <v>349</v>
      </c>
      <c r="Q12" t="s">
        <v>102</v>
      </c>
      <c r="U12" s="1" t="s">
        <v>350</v>
      </c>
      <c r="W12" s="1" t="s">
        <v>351</v>
      </c>
      <c r="Y12" t="s">
        <v>11</v>
      </c>
    </row>
    <row r="13" spans="1:27" ht="201.6" customHeight="1" x14ac:dyDescent="0.3">
      <c r="A13" s="1" t="s">
        <v>90</v>
      </c>
      <c r="C13" s="1" t="s">
        <v>352</v>
      </c>
      <c r="E13" s="1" t="s">
        <v>353</v>
      </c>
      <c r="G13" s="1" t="s">
        <v>354</v>
      </c>
      <c r="I13" t="s">
        <v>11</v>
      </c>
      <c r="M13" s="1" t="s">
        <v>355</v>
      </c>
      <c r="O13" s="1" t="s">
        <v>356</v>
      </c>
      <c r="Q13" t="s">
        <v>19</v>
      </c>
      <c r="U13" s="1" t="s">
        <v>357</v>
      </c>
      <c r="W13" s="1" t="s">
        <v>358</v>
      </c>
      <c r="Y13" t="s">
        <v>11</v>
      </c>
    </row>
    <row r="14" spans="1:27" ht="409.6" customHeight="1" x14ac:dyDescent="0.3">
      <c r="A14" s="1" t="s">
        <v>98</v>
      </c>
      <c r="C14" s="1" t="s">
        <v>359</v>
      </c>
      <c r="E14" s="1" t="s">
        <v>360</v>
      </c>
      <c r="G14" s="1" t="s">
        <v>361</v>
      </c>
      <c r="I14" t="s">
        <v>11</v>
      </c>
      <c r="M14" s="1" t="s">
        <v>362</v>
      </c>
      <c r="O14" s="1" t="s">
        <v>363</v>
      </c>
      <c r="Q14" t="s">
        <v>89</v>
      </c>
      <c r="U14" s="1" t="s">
        <v>364</v>
      </c>
      <c r="W14" s="1" t="s">
        <v>365</v>
      </c>
      <c r="Y14" t="s">
        <v>102</v>
      </c>
    </row>
    <row r="15" spans="1:27" ht="409.6" customHeight="1" x14ac:dyDescent="0.3">
      <c r="A15" s="1" t="s">
        <v>107</v>
      </c>
      <c r="C15" s="1" t="s">
        <v>366</v>
      </c>
      <c r="E15" s="1" t="s">
        <v>367</v>
      </c>
      <c r="G15" s="1" t="s">
        <v>368</v>
      </c>
      <c r="I15" t="s">
        <v>11</v>
      </c>
      <c r="M15" s="1" t="s">
        <v>369</v>
      </c>
      <c r="O15" s="1" t="s">
        <v>370</v>
      </c>
      <c r="Q15" t="s">
        <v>11</v>
      </c>
      <c r="U15" s="1" t="s">
        <v>371</v>
      </c>
      <c r="W15" s="1" t="s">
        <v>372</v>
      </c>
      <c r="Y15" t="s">
        <v>11</v>
      </c>
    </row>
    <row r="16" spans="1:27" ht="409.6" customHeight="1" x14ac:dyDescent="0.3">
      <c r="A16" s="1" t="s">
        <v>115</v>
      </c>
      <c r="C16" s="1" t="s">
        <v>373</v>
      </c>
      <c r="E16" s="1" t="s">
        <v>374</v>
      </c>
      <c r="G16" s="1" t="s">
        <v>375</v>
      </c>
      <c r="I16" t="s">
        <v>11</v>
      </c>
      <c r="M16" s="1" t="s">
        <v>376</v>
      </c>
      <c r="O16" s="1" t="s">
        <v>377</v>
      </c>
      <c r="Q16" t="s">
        <v>11</v>
      </c>
      <c r="U16" s="1" t="s">
        <v>378</v>
      </c>
      <c r="W16" s="1" t="s">
        <v>379</v>
      </c>
      <c r="Y16" t="s">
        <v>11</v>
      </c>
    </row>
    <row r="17" spans="1:25" ht="409.6" customHeight="1" x14ac:dyDescent="0.3">
      <c r="A17" s="1" t="s">
        <v>123</v>
      </c>
      <c r="C17" s="1" t="s">
        <v>380</v>
      </c>
      <c r="E17" s="1" t="s">
        <v>381</v>
      </c>
      <c r="G17" s="1" t="s">
        <v>382</v>
      </c>
      <c r="I17" t="s">
        <v>11</v>
      </c>
      <c r="K17" t="s">
        <v>383</v>
      </c>
      <c r="M17" s="1" t="s">
        <v>384</v>
      </c>
      <c r="O17" s="1" t="s">
        <v>385</v>
      </c>
      <c r="Q17" t="s">
        <v>11</v>
      </c>
      <c r="U17" s="1" t="s">
        <v>386</v>
      </c>
      <c r="W17" s="1" t="s">
        <v>387</v>
      </c>
      <c r="Y17" t="s">
        <v>11</v>
      </c>
    </row>
    <row r="18" spans="1:25" ht="374.4" customHeight="1" x14ac:dyDescent="0.3">
      <c r="A18" s="1" t="s">
        <v>131</v>
      </c>
      <c r="C18" s="1" t="s">
        <v>388</v>
      </c>
      <c r="E18" s="1" t="s">
        <v>389</v>
      </c>
      <c r="G18" s="1" t="s">
        <v>390</v>
      </c>
      <c r="I18" t="s">
        <v>11</v>
      </c>
      <c r="M18" s="1" t="s">
        <v>391</v>
      </c>
      <c r="O18" s="1" t="s">
        <v>392</v>
      </c>
      <c r="Q18" t="s">
        <v>11</v>
      </c>
      <c r="U18" s="1" t="s">
        <v>393</v>
      </c>
      <c r="W18" s="1" t="s">
        <v>394</v>
      </c>
      <c r="Y18" t="s">
        <v>11</v>
      </c>
    </row>
    <row r="19" spans="1:25" ht="409.6" customHeight="1" x14ac:dyDescent="0.3">
      <c r="A19" s="1" t="s">
        <v>140</v>
      </c>
      <c r="C19" s="1" t="s">
        <v>395</v>
      </c>
      <c r="E19" s="1" t="s">
        <v>396</v>
      </c>
      <c r="G19" s="1" t="s">
        <v>397</v>
      </c>
      <c r="I19" t="s">
        <v>19</v>
      </c>
      <c r="M19" s="1" t="s">
        <v>398</v>
      </c>
      <c r="O19" s="1" t="s">
        <v>399</v>
      </c>
      <c r="Q19" t="s">
        <v>19</v>
      </c>
      <c r="U19" s="1" t="s">
        <v>400</v>
      </c>
      <c r="W19" s="1" t="s">
        <v>401</v>
      </c>
      <c r="Y19" t="s">
        <v>169</v>
      </c>
    </row>
  </sheetData>
  <dataValidations count="1">
    <dataValidation type="list" sqref="I2:I56 Q2:Q56 U2:U56 Y2:Y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6"/>
  <sheetViews>
    <sheetView topLeftCell="I1" workbookViewId="0">
      <pane ySplit="1" topLeftCell="A2" activePane="bottomLeft" state="frozen"/>
      <selection pane="bottomLeft" activeCell="I1" sqref="A1:XFD1"/>
    </sheetView>
  </sheetViews>
  <sheetFormatPr defaultRowHeight="14.4" x14ac:dyDescent="0.3"/>
  <cols>
    <col min="21" max="21" width="50.33203125" bestFit="1" customWidth="1"/>
    <col min="23" max="23" width="97.33203125" bestFit="1"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3.2" customHeight="1" x14ac:dyDescent="0.3">
      <c r="A2" s="1" t="s">
        <v>2492</v>
      </c>
      <c r="C2" s="1" t="s">
        <v>66</v>
      </c>
      <c r="E2" s="1" t="s">
        <v>67</v>
      </c>
      <c r="G2" s="1" t="s">
        <v>68</v>
      </c>
      <c r="I2" t="str">
        <f>'B1'!I10</f>
        <v>High Correct</v>
      </c>
      <c r="M2" s="1" t="s">
        <v>69</v>
      </c>
      <c r="O2" s="1" t="s">
        <v>70</v>
      </c>
      <c r="Q2" t="str">
        <f>'B1'!Q10</f>
        <v>High Correct</v>
      </c>
      <c r="U2" s="1" t="s">
        <v>71</v>
      </c>
      <c r="W2" s="1" t="s">
        <v>72</v>
      </c>
      <c r="Y2" t="str">
        <f>'B1'!Y10</f>
        <v>Medium Correct</v>
      </c>
    </row>
    <row r="3" spans="1:27" ht="409.6" customHeight="1" x14ac:dyDescent="0.3">
      <c r="A3" s="1" t="s">
        <v>2493</v>
      </c>
      <c r="C3" s="1" t="s">
        <v>205</v>
      </c>
      <c r="E3" s="1" t="s">
        <v>206</v>
      </c>
      <c r="G3" s="1" t="s">
        <v>207</v>
      </c>
      <c r="I3" t="str">
        <f>'B2'!I10</f>
        <v>High Correct</v>
      </c>
      <c r="M3" s="1" t="s">
        <v>208</v>
      </c>
      <c r="O3" s="1" t="s">
        <v>209</v>
      </c>
      <c r="Q3" t="str">
        <f>'B2'!Q10</f>
        <v>Medium Incorrect</v>
      </c>
      <c r="U3" s="1" t="s">
        <v>210</v>
      </c>
      <c r="W3" s="1" t="s">
        <v>211</v>
      </c>
      <c r="Y3" t="str">
        <f>'B2'!Y10</f>
        <v>Medium Maybe</v>
      </c>
    </row>
    <row r="4" spans="1:27" ht="409.6" customHeight="1" x14ac:dyDescent="0.3">
      <c r="A4" s="1" t="s">
        <v>2494</v>
      </c>
      <c r="C4" s="1" t="s">
        <v>332</v>
      </c>
      <c r="E4" s="1" t="s">
        <v>333</v>
      </c>
      <c r="G4" s="1" t="s">
        <v>334</v>
      </c>
      <c r="I4" t="str">
        <f>'B3'!I10</f>
        <v>Medium Correct</v>
      </c>
      <c r="M4" s="1" t="s">
        <v>335</v>
      </c>
      <c r="O4" s="1" t="s">
        <v>336</v>
      </c>
      <c r="Q4" t="str">
        <f>'B3'!Q10</f>
        <v>Low Maybe</v>
      </c>
      <c r="U4" s="1" t="s">
        <v>337</v>
      </c>
      <c r="W4" s="1" t="s">
        <v>338</v>
      </c>
      <c r="Y4" t="str">
        <f>'B3'!Y10</f>
        <v>High Maybe</v>
      </c>
    </row>
    <row r="5" spans="1:27" ht="409.6" customHeight="1" x14ac:dyDescent="0.3">
      <c r="A5" s="1" t="s">
        <v>2495</v>
      </c>
      <c r="C5" s="1" t="s">
        <v>458</v>
      </c>
      <c r="E5" s="1" t="s">
        <v>459</v>
      </c>
      <c r="G5" s="1" t="s">
        <v>460</v>
      </c>
      <c r="I5" t="str">
        <f>'B4'!I10</f>
        <v>High Correct</v>
      </c>
      <c r="M5" s="1" t="s">
        <v>461</v>
      </c>
      <c r="O5" s="1" t="s">
        <v>462</v>
      </c>
      <c r="Q5" t="str">
        <f>'B4'!Q10</f>
        <v>High Correct</v>
      </c>
      <c r="U5" s="1" t="s">
        <v>463</v>
      </c>
      <c r="W5" s="1" t="s">
        <v>464</v>
      </c>
      <c r="Y5" t="str">
        <f>'B4'!Y10</f>
        <v>Medium Correct</v>
      </c>
    </row>
    <row r="6" spans="1:27" ht="28.95" customHeight="1" x14ac:dyDescent="0.3">
      <c r="A6" s="1" t="s">
        <v>2496</v>
      </c>
      <c r="C6" s="1" t="s">
        <v>1</v>
      </c>
      <c r="E6" s="1" t="s">
        <v>2513</v>
      </c>
      <c r="G6" s="1" t="s">
        <v>2514</v>
      </c>
      <c r="I6" t="str">
        <f>'B5'!I10</f>
        <v>N/A</v>
      </c>
      <c r="M6" s="1" t="s">
        <v>2515</v>
      </c>
      <c r="O6" s="1" t="s">
        <v>2516</v>
      </c>
      <c r="Q6" t="str">
        <f>'B5'!Q10</f>
        <v>N/A</v>
      </c>
      <c r="U6" s="1" t="s">
        <v>2517</v>
      </c>
      <c r="W6" s="1" t="s">
        <v>2518</v>
      </c>
      <c r="Y6" t="str">
        <f>'B5'!Y10</f>
        <v>N/A</v>
      </c>
    </row>
    <row r="7" spans="1:27" ht="403.2" customHeight="1" x14ac:dyDescent="0.3">
      <c r="A7" s="1" t="s">
        <v>2497</v>
      </c>
      <c r="C7" s="1" t="s">
        <v>703</v>
      </c>
      <c r="E7" s="1" t="s">
        <v>704</v>
      </c>
      <c r="G7" s="1" t="s">
        <v>705</v>
      </c>
      <c r="I7" t="str">
        <f>'B6'!I10</f>
        <v>High Correct</v>
      </c>
      <c r="M7" s="1" t="s">
        <v>706</v>
      </c>
      <c r="O7" s="1" t="s">
        <v>707</v>
      </c>
      <c r="Q7" t="str">
        <f>'B6'!Q10</f>
        <v>Medium Incorrect</v>
      </c>
      <c r="U7" s="1" t="s">
        <v>708</v>
      </c>
      <c r="W7" s="1" t="s">
        <v>709</v>
      </c>
      <c r="Y7" t="str">
        <f>'B6'!Y10</f>
        <v>Medium Maybe</v>
      </c>
    </row>
    <row r="8" spans="1:27" ht="409.6" customHeight="1" x14ac:dyDescent="0.3">
      <c r="A8" s="1" t="s">
        <v>2498</v>
      </c>
      <c r="C8" s="1" t="s">
        <v>829</v>
      </c>
      <c r="E8" s="1" t="s">
        <v>830</v>
      </c>
      <c r="G8" s="1" t="s">
        <v>831</v>
      </c>
      <c r="I8" t="str">
        <f>'B7'!I10</f>
        <v>Medium Maybe</v>
      </c>
      <c r="M8" s="1" t="s">
        <v>833</v>
      </c>
      <c r="O8" s="1" t="s">
        <v>834</v>
      </c>
      <c r="Q8" t="str">
        <f>'B7'!Q10</f>
        <v>Medium Maybe</v>
      </c>
      <c r="U8" s="1" t="s">
        <v>835</v>
      </c>
      <c r="W8" s="1" t="s">
        <v>836</v>
      </c>
      <c r="Y8" t="str">
        <f>'B7'!Y10</f>
        <v>Low Correct</v>
      </c>
    </row>
    <row r="9" spans="1:27" ht="409.6" customHeight="1" x14ac:dyDescent="0.3">
      <c r="A9" s="1" t="s">
        <v>2499</v>
      </c>
      <c r="C9" s="1" t="s">
        <v>956</v>
      </c>
      <c r="E9" s="1" t="s">
        <v>957</v>
      </c>
      <c r="G9" s="1" t="s">
        <v>958</v>
      </c>
      <c r="I9" t="str">
        <f>'B8'!I10</f>
        <v>Medium Incorrect</v>
      </c>
      <c r="M9" s="1" t="s">
        <v>959</v>
      </c>
      <c r="O9" s="1" t="s">
        <v>960</v>
      </c>
      <c r="Q9" t="str">
        <f>'B8'!Q10</f>
        <v>Medium Incorrect</v>
      </c>
      <c r="U9" s="1" t="s">
        <v>961</v>
      </c>
      <c r="W9" s="1" t="s">
        <v>962</v>
      </c>
      <c r="Y9" t="str">
        <f>'B8'!Y10</f>
        <v>Medium Correct</v>
      </c>
    </row>
    <row r="10" spans="1:27" ht="409.6" customHeight="1" x14ac:dyDescent="0.3">
      <c r="A10" s="1" t="s">
        <v>2500</v>
      </c>
      <c r="C10" s="1" t="s">
        <v>1075</v>
      </c>
      <c r="E10" s="1" t="s">
        <v>1076</v>
      </c>
      <c r="G10" s="1" t="s">
        <v>1077</v>
      </c>
      <c r="I10" t="str">
        <f>'B9'!I10</f>
        <v>Medium Correct</v>
      </c>
      <c r="M10" s="1" t="s">
        <v>1078</v>
      </c>
      <c r="O10" s="1" t="s">
        <v>1079</v>
      </c>
      <c r="Q10" t="str">
        <f>'B9'!Q10</f>
        <v>High Correct</v>
      </c>
      <c r="U10" s="1" t="s">
        <v>1080</v>
      </c>
      <c r="W10" s="1" t="s">
        <v>1081</v>
      </c>
      <c r="Y10" t="str">
        <f>'B9'!Y10</f>
        <v>High Maybe</v>
      </c>
    </row>
    <row r="11" spans="1:27" ht="409.6" customHeight="1" x14ac:dyDescent="0.3">
      <c r="A11" s="1" t="s">
        <v>2501</v>
      </c>
      <c r="C11" s="1" t="s">
        <v>1194</v>
      </c>
      <c r="E11" s="1" t="s">
        <v>1195</v>
      </c>
      <c r="G11" s="1" t="s">
        <v>1196</v>
      </c>
      <c r="I11" t="str">
        <f>'B10'!I10</f>
        <v>High Maybe</v>
      </c>
      <c r="M11" s="1" t="s">
        <v>1197</v>
      </c>
      <c r="O11" s="1" t="s">
        <v>1198</v>
      </c>
      <c r="Q11" t="str">
        <f>'B10'!Q10</f>
        <v>High Correct</v>
      </c>
      <c r="U11" s="1" t="s">
        <v>1199</v>
      </c>
      <c r="W11" s="1" t="s">
        <v>1200</v>
      </c>
      <c r="Y11" t="str">
        <f>'B10'!Y10</f>
        <v>High Correct</v>
      </c>
    </row>
    <row r="12" spans="1:27" x14ac:dyDescent="0.3">
      <c r="I12" t="e">
        <f>[2]B11!I10</f>
        <v>#REF!</v>
      </c>
      <c r="Q12" t="e">
        <f>[2]B11!Q10</f>
        <v>#REF!</v>
      </c>
      <c r="U12" t="e">
        <f>[2]B11!U10</f>
        <v>#REF!</v>
      </c>
      <c r="Y12" t="e">
        <f>[2]B11!Y10</f>
        <v>#REF!</v>
      </c>
    </row>
    <row r="13" spans="1:27" x14ac:dyDescent="0.3">
      <c r="I13" t="e">
        <f>[3]B12!I10</f>
        <v>#REF!</v>
      </c>
      <c r="Q13" t="e">
        <f>[3]B12!Q10</f>
        <v>#REF!</v>
      </c>
      <c r="U13" t="e">
        <f>[3]B12!U10</f>
        <v>#REF!</v>
      </c>
      <c r="Y13" t="e">
        <f>[3]B12!Y10</f>
        <v>#REF!</v>
      </c>
    </row>
    <row r="14" spans="1:27" x14ac:dyDescent="0.3">
      <c r="I14" t="e">
        <f>[4]B13!I10</f>
        <v>#REF!</v>
      </c>
      <c r="Q14" t="e">
        <f>[4]B13!Q10</f>
        <v>#REF!</v>
      </c>
      <c r="U14" t="e">
        <f>[4]B13!U10</f>
        <v>#REF!</v>
      </c>
      <c r="Y14" t="e">
        <f>[4]B13!Y10</f>
        <v>#REF!</v>
      </c>
    </row>
    <row r="15" spans="1:27" x14ac:dyDescent="0.3">
      <c r="I15" t="e">
        <f>[5]B14!I10</f>
        <v>#REF!</v>
      </c>
      <c r="Q15" t="e">
        <f>[5]B14!Q10</f>
        <v>#REF!</v>
      </c>
      <c r="U15" t="e">
        <f>[5]B14!U10</f>
        <v>#REF!</v>
      </c>
      <c r="Y15" t="e">
        <f>[5]B14!Y10</f>
        <v>#REF!</v>
      </c>
    </row>
    <row r="16" spans="1:27" x14ac:dyDescent="0.3">
      <c r="I16" t="e">
        <f>[6]B15!I10</f>
        <v>#REF!</v>
      </c>
      <c r="Q16" t="e">
        <f>[6]B15!Q10</f>
        <v>#REF!</v>
      </c>
      <c r="U16" t="e">
        <f>[6]B15!U10</f>
        <v>#REF!</v>
      </c>
      <c r="Y16" t="e">
        <f>[6]B15!Y10</f>
        <v>#REF!</v>
      </c>
    </row>
    <row r="17" spans="9:25" x14ac:dyDescent="0.3">
      <c r="I17" t="e">
        <f>[7]B16!I10</f>
        <v>#REF!</v>
      </c>
      <c r="Q17" t="e">
        <f>[7]B16!Q10</f>
        <v>#REF!</v>
      </c>
      <c r="U17" t="e">
        <f>[7]B16!U10</f>
        <v>#REF!</v>
      </c>
      <c r="Y17" t="e">
        <f>[7]B16!Y10</f>
        <v>#REF!</v>
      </c>
    </row>
    <row r="18" spans="9:25" x14ac:dyDescent="0.3">
      <c r="I18" t="e">
        <f>[8]B17!I10</f>
        <v>#REF!</v>
      </c>
      <c r="Q18" t="e">
        <f>[8]B17!Q10</f>
        <v>#REF!</v>
      </c>
      <c r="U18" t="e">
        <f>[8]B17!U10</f>
        <v>#REF!</v>
      </c>
      <c r="Y18" t="e">
        <f>[8]B17!Y10</f>
        <v>#REF!</v>
      </c>
    </row>
    <row r="19" spans="9:25" x14ac:dyDescent="0.3">
      <c r="I19" t="e">
        <f>[9]B18!I10</f>
        <v>#REF!</v>
      </c>
      <c r="Q19" t="e">
        <f>[9]B18!Q10</f>
        <v>#REF!</v>
      </c>
      <c r="U19" t="e">
        <f>[9]B18!U10</f>
        <v>#REF!</v>
      </c>
      <c r="Y19" t="e">
        <f>[9]B18!Y10</f>
        <v>#REF!</v>
      </c>
    </row>
    <row r="20" spans="9:25" x14ac:dyDescent="0.3">
      <c r="I20" t="e">
        <f>[10]B19!I10</f>
        <v>#REF!</v>
      </c>
      <c r="Q20" t="e">
        <f>[10]B19!Q10</f>
        <v>#REF!</v>
      </c>
      <c r="U20" t="e">
        <f>[10]B19!U10</f>
        <v>#REF!</v>
      </c>
      <c r="Y20" t="e">
        <f>[10]B19!Y10</f>
        <v>#REF!</v>
      </c>
    </row>
    <row r="21" spans="9:25" x14ac:dyDescent="0.3">
      <c r="I21" t="e">
        <f>[11]B20!I10</f>
        <v>#REF!</v>
      </c>
      <c r="Q21" t="e">
        <f>[11]B20!Q10</f>
        <v>#REF!</v>
      </c>
      <c r="U21" t="e">
        <f>[11]B20!U10</f>
        <v>#REF!</v>
      </c>
      <c r="Y21" t="e">
        <f>[11]B20!Y10</f>
        <v>#REF!</v>
      </c>
    </row>
    <row r="22" spans="9:25" x14ac:dyDescent="0.3">
      <c r="I22" t="e">
        <f>[12]B21!I10</f>
        <v>#REF!</v>
      </c>
      <c r="Q22" t="e">
        <f>[12]B21!Q10</f>
        <v>#REF!</v>
      </c>
      <c r="U22" t="e">
        <f>[12]B21!U10</f>
        <v>#REF!</v>
      </c>
      <c r="Y22" t="e">
        <f>[12]B21!Y10</f>
        <v>#REF!</v>
      </c>
    </row>
    <row r="23" spans="9:25" x14ac:dyDescent="0.3">
      <c r="I23" t="e">
        <f>[13]B22!I10</f>
        <v>#REF!</v>
      </c>
      <c r="Q23" t="e">
        <f>[13]B22!Q10</f>
        <v>#REF!</v>
      </c>
      <c r="U23" t="e">
        <f>[13]B22!U10</f>
        <v>#REF!</v>
      </c>
      <c r="Y23" t="e">
        <f>[13]B22!Y10</f>
        <v>#REF!</v>
      </c>
    </row>
    <row r="24" spans="9:25" x14ac:dyDescent="0.3">
      <c r="I24" t="e">
        <f>[14]B23!I10</f>
        <v>#REF!</v>
      </c>
      <c r="Q24" t="e">
        <f>[14]B23!Q10</f>
        <v>#REF!</v>
      </c>
      <c r="U24" t="e">
        <f>[14]B23!U10</f>
        <v>#REF!</v>
      </c>
      <c r="Y24" t="e">
        <f>[14]B23!Y10</f>
        <v>#REF!</v>
      </c>
    </row>
    <row r="25" spans="9:25" x14ac:dyDescent="0.3">
      <c r="I25" t="e">
        <f>[15]B24!I10</f>
        <v>#REF!</v>
      </c>
      <c r="Q25" t="e">
        <f>[15]B24!Q10</f>
        <v>#REF!</v>
      </c>
      <c r="U25" t="e">
        <f>[15]B24!U10</f>
        <v>#REF!</v>
      </c>
      <c r="Y25" t="e">
        <f>[15]B24!Y10</f>
        <v>#REF!</v>
      </c>
    </row>
    <row r="26" spans="9:25" x14ac:dyDescent="0.3">
      <c r="I26" t="e">
        <f>[16]B25!I10</f>
        <v>#REF!</v>
      </c>
      <c r="Q26" t="e">
        <f>[16]B25!Q10</f>
        <v>#REF!</v>
      </c>
      <c r="U26" t="e">
        <f>[16]B25!U10</f>
        <v>#REF!</v>
      </c>
      <c r="Y26" t="e">
        <f>[16]B25!Y10</f>
        <v>#REF!</v>
      </c>
    </row>
    <row r="27" spans="9:25" x14ac:dyDescent="0.3">
      <c r="I27" t="e">
        <f>[17]B26!I10</f>
        <v>#REF!</v>
      </c>
      <c r="Q27" t="e">
        <f>[17]B26!Q10</f>
        <v>#REF!</v>
      </c>
      <c r="U27" t="e">
        <f>[17]B26!U10</f>
        <v>#REF!</v>
      </c>
      <c r="Y27" t="e">
        <f>[17]B26!Y10</f>
        <v>#REF!</v>
      </c>
    </row>
    <row r="28" spans="9:25" x14ac:dyDescent="0.3">
      <c r="I28" t="e">
        <f>[18]B27!I10</f>
        <v>#REF!</v>
      </c>
      <c r="Q28" t="e">
        <f>[18]B27!Q10</f>
        <v>#REF!</v>
      </c>
      <c r="U28" t="e">
        <f>[18]B27!U10</f>
        <v>#REF!</v>
      </c>
      <c r="Y28" t="e">
        <f>[18]B27!Y10</f>
        <v>#REF!</v>
      </c>
    </row>
    <row r="29" spans="9:25" x14ac:dyDescent="0.3">
      <c r="I29" t="e">
        <f>[19]B28!I10</f>
        <v>#REF!</v>
      </c>
      <c r="Q29" t="e">
        <f>[19]B28!Q10</f>
        <v>#REF!</v>
      </c>
      <c r="U29" t="e">
        <f>[19]B28!U10</f>
        <v>#REF!</v>
      </c>
      <c r="Y29" t="e">
        <f>[19]B28!Y10</f>
        <v>#REF!</v>
      </c>
    </row>
    <row r="30" spans="9:25" x14ac:dyDescent="0.3">
      <c r="I30" t="e">
        <f>[20]B29!I10</f>
        <v>#REF!</v>
      </c>
      <c r="Q30" t="e">
        <f>[20]B29!Q10</f>
        <v>#REF!</v>
      </c>
      <c r="U30" t="e">
        <f>[20]B29!U10</f>
        <v>#REF!</v>
      </c>
      <c r="Y30" t="e">
        <f>[20]B29!Y10</f>
        <v>#REF!</v>
      </c>
    </row>
    <row r="31" spans="9:25" x14ac:dyDescent="0.3">
      <c r="I31" t="e">
        <f>[21]B30!I10</f>
        <v>#REF!</v>
      </c>
      <c r="Q31" t="e">
        <f>[21]B30!Q10</f>
        <v>#REF!</v>
      </c>
      <c r="U31" t="e">
        <f>[21]B30!U10</f>
        <v>#REF!</v>
      </c>
      <c r="Y31" t="e">
        <f>[21]B30!Y10</f>
        <v>#REF!</v>
      </c>
    </row>
    <row r="32" spans="9:25" x14ac:dyDescent="0.3">
      <c r="I32" t="e">
        <f>[22]B31!I10</f>
        <v>#REF!</v>
      </c>
      <c r="Q32" t="e">
        <f>[22]B31!Q10</f>
        <v>#REF!</v>
      </c>
      <c r="U32" t="e">
        <f>[22]B31!U10</f>
        <v>#REF!</v>
      </c>
      <c r="Y32" t="e">
        <f>[22]B31!Y10</f>
        <v>#REF!</v>
      </c>
    </row>
    <row r="33" spans="1:25" x14ac:dyDescent="0.3">
      <c r="I33" t="e">
        <f>[23]B32!I10</f>
        <v>#REF!</v>
      </c>
      <c r="Q33" t="e">
        <f>[23]B32!Q10</f>
        <v>#REF!</v>
      </c>
      <c r="U33" t="e">
        <f>[23]B32!U10</f>
        <v>#REF!</v>
      </c>
      <c r="Y33" t="e">
        <f>[23]B32!Y10</f>
        <v>#REF!</v>
      </c>
    </row>
    <row r="34" spans="1:25" x14ac:dyDescent="0.3">
      <c r="I34" t="e">
        <f>[24]B33!I10</f>
        <v>#REF!</v>
      </c>
      <c r="Q34" t="e">
        <f>[24]B33!Q10</f>
        <v>#REF!</v>
      </c>
      <c r="U34" t="e">
        <f>[24]B33!U10</f>
        <v>#REF!</v>
      </c>
      <c r="Y34" t="e">
        <f>[24]B33!Y10</f>
        <v>#REF!</v>
      </c>
    </row>
    <row r="35" spans="1:25" x14ac:dyDescent="0.3">
      <c r="I35" t="e">
        <f>[25]B34!I10</f>
        <v>#REF!</v>
      </c>
      <c r="Q35" t="e">
        <f>[25]B34!Q10</f>
        <v>#REF!</v>
      </c>
      <c r="U35" t="e">
        <f>[25]B34!U10</f>
        <v>#REF!</v>
      </c>
      <c r="Y35" t="e">
        <f>[25]B34!Y10</f>
        <v>#REF!</v>
      </c>
    </row>
    <row r="36" spans="1:25" x14ac:dyDescent="0.3">
      <c r="I36" t="e">
        <f>[26]B35!I10</f>
        <v>#REF!</v>
      </c>
      <c r="Q36" t="e">
        <f>[26]B35!Q10</f>
        <v>#REF!</v>
      </c>
      <c r="U36" t="e">
        <f>[26]B35!U10</f>
        <v>#REF!</v>
      </c>
      <c r="Y36" t="e">
        <f>[26]B35!Y10</f>
        <v>#REF!</v>
      </c>
    </row>
    <row r="37" spans="1:25" x14ac:dyDescent="0.3">
      <c r="I37" t="e">
        <f>[27]B36!I10</f>
        <v>#REF!</v>
      </c>
      <c r="Q37" t="e">
        <f>[27]B36!Q10</f>
        <v>#REF!</v>
      </c>
      <c r="U37" t="e">
        <f>[27]B36!U10</f>
        <v>#REF!</v>
      </c>
      <c r="Y37" t="e">
        <f>[27]B36!Y10</f>
        <v>#REF!</v>
      </c>
    </row>
    <row r="38" spans="1:25" x14ac:dyDescent="0.3">
      <c r="I38" t="e">
        <f>[28]B37!I10</f>
        <v>#REF!</v>
      </c>
      <c r="Q38" t="e">
        <f>[28]B37!Q10</f>
        <v>#REF!</v>
      </c>
      <c r="U38" t="e">
        <f>[28]B37!U10</f>
        <v>#REF!</v>
      </c>
      <c r="Y38" t="e">
        <f>[28]B37!Y10</f>
        <v>#REF!</v>
      </c>
    </row>
    <row r="39" spans="1:25" x14ac:dyDescent="0.3">
      <c r="I39" t="e">
        <f>[29]B38!I10</f>
        <v>#REF!</v>
      </c>
      <c r="Q39" t="e">
        <f>[29]B38!Q10</f>
        <v>#REF!</v>
      </c>
      <c r="U39" t="e">
        <f>[29]B38!U10</f>
        <v>#REF!</v>
      </c>
      <c r="Y39" t="e">
        <f>[29]B38!Y10</f>
        <v>#REF!</v>
      </c>
    </row>
    <row r="40" spans="1:25" x14ac:dyDescent="0.3">
      <c r="I40" t="e">
        <f>[30]B39!I10</f>
        <v>#REF!</v>
      </c>
      <c r="Q40" t="e">
        <f>[30]B39!Q10</f>
        <v>#REF!</v>
      </c>
      <c r="U40" t="e">
        <f>[30]B39!U10</f>
        <v>#REF!</v>
      </c>
      <c r="Y40" t="e">
        <f>[30]B39!Y10</f>
        <v>#REF!</v>
      </c>
    </row>
    <row r="41" spans="1:25" x14ac:dyDescent="0.3">
      <c r="I41" t="e">
        <f>[31]B40!I10</f>
        <v>#REF!</v>
      </c>
      <c r="Q41" t="e">
        <f>[31]B40!Q10</f>
        <v>#REF!</v>
      </c>
      <c r="U41" t="e">
        <f>[31]B40!U10</f>
        <v>#REF!</v>
      </c>
      <c r="Y41" t="e">
        <f>[31]B40!Y10</f>
        <v>#REF!</v>
      </c>
    </row>
    <row r="42" spans="1:25" x14ac:dyDescent="0.3">
      <c r="I42" t="e">
        <f>[32]B41!I10</f>
        <v>#REF!</v>
      </c>
      <c r="Q42" t="e">
        <f>[32]B41!Q10</f>
        <v>#REF!</v>
      </c>
      <c r="U42" t="e">
        <f>[32]B41!U10</f>
        <v>#REF!</v>
      </c>
      <c r="Y42" t="e">
        <f>[32]B41!Y10</f>
        <v>#REF!</v>
      </c>
    </row>
    <row r="43" spans="1:25" x14ac:dyDescent="0.3">
      <c r="I43" t="e">
        <f>[33]B42!I10</f>
        <v>#REF!</v>
      </c>
      <c r="Q43" t="e">
        <f>[33]B42!Q10</f>
        <v>#REF!</v>
      </c>
      <c r="U43" t="e">
        <f>[33]B42!U10</f>
        <v>#REF!</v>
      </c>
      <c r="Y43" t="e">
        <f>[33]B42!Y10</f>
        <v>#REF!</v>
      </c>
    </row>
    <row r="44" spans="1:25" x14ac:dyDescent="0.3">
      <c r="I44" t="e">
        <f>[34]B43!I10</f>
        <v>#REF!</v>
      </c>
      <c r="Q44" t="e">
        <f>[34]B43!Q10</f>
        <v>#REF!</v>
      </c>
      <c r="U44" t="e">
        <f>[34]B43!U10</f>
        <v>#REF!</v>
      </c>
      <c r="Y44" t="e">
        <f>[34]B43!Y10</f>
        <v>#REF!</v>
      </c>
    </row>
    <row r="45" spans="1:25" x14ac:dyDescent="0.3">
      <c r="I45" t="e">
        <f>[35]B44!I10</f>
        <v>#REF!</v>
      </c>
      <c r="Q45" t="e">
        <f>[35]B44!Q10</f>
        <v>#REF!</v>
      </c>
      <c r="U45" t="e">
        <f>[35]B44!U10</f>
        <v>#REF!</v>
      </c>
      <c r="Y45" t="e">
        <f>[35]B44!Y10</f>
        <v>#REF!</v>
      </c>
    </row>
    <row r="46" spans="1:25" ht="409.6" customHeight="1" x14ac:dyDescent="0.3">
      <c r="A46" s="1" t="s">
        <v>2502</v>
      </c>
      <c r="C46" s="1" t="s">
        <v>1313</v>
      </c>
      <c r="E46" s="1" t="s">
        <v>1314</v>
      </c>
      <c r="G46" s="1" t="s">
        <v>1315</v>
      </c>
      <c r="I46" t="str">
        <f>'B45'!I10</f>
        <v>High Correct</v>
      </c>
      <c r="M46" s="1" t="s">
        <v>1316</v>
      </c>
      <c r="O46" s="1" t="s">
        <v>1317</v>
      </c>
      <c r="Q46" t="str">
        <f>'B45'!Q10</f>
        <v>Medium Correct</v>
      </c>
      <c r="U46" s="1" t="s">
        <v>1318</v>
      </c>
      <c r="W46" s="1" t="s">
        <v>1319</v>
      </c>
      <c r="Y46" t="str">
        <f>'B45'!Y10</f>
        <v>Medium Correct</v>
      </c>
    </row>
    <row r="47" spans="1:25" ht="28.95" customHeight="1" x14ac:dyDescent="0.3">
      <c r="A47" s="1" t="s">
        <v>2503</v>
      </c>
      <c r="C47" s="1" t="s">
        <v>1</v>
      </c>
      <c r="I47" t="str">
        <f>'B46'!I10</f>
        <v>N/A</v>
      </c>
      <c r="Q47" t="str">
        <f>'B46'!Q10</f>
        <v>N/A</v>
      </c>
      <c r="U47">
        <f>'B46'!U10</f>
        <v>0</v>
      </c>
      <c r="Y47" t="str">
        <f>'B46'!Y10</f>
        <v>N/A</v>
      </c>
    </row>
    <row r="48" spans="1:25" ht="409.6" customHeight="1" x14ac:dyDescent="0.3">
      <c r="A48" s="1" t="s">
        <v>2504</v>
      </c>
      <c r="C48" s="1" t="s">
        <v>1546</v>
      </c>
      <c r="E48" s="1" t="s">
        <v>1547</v>
      </c>
      <c r="G48" s="1" t="s">
        <v>1548</v>
      </c>
      <c r="I48" t="str">
        <f>'B47'!I10</f>
        <v>High Correct</v>
      </c>
      <c r="M48" s="1" t="s">
        <v>1549</v>
      </c>
      <c r="O48" s="1" t="s">
        <v>1550</v>
      </c>
      <c r="Q48" t="str">
        <f>'B47'!Q10</f>
        <v>High Correct</v>
      </c>
      <c r="U48" s="1" t="s">
        <v>1551</v>
      </c>
      <c r="W48" s="1" t="s">
        <v>1552</v>
      </c>
      <c r="Y48" t="str">
        <f>'B47'!Y10</f>
        <v>High Correct</v>
      </c>
    </row>
    <row r="49" spans="1:25" ht="409.6" customHeight="1" x14ac:dyDescent="0.3">
      <c r="A49" s="1" t="s">
        <v>2505</v>
      </c>
      <c r="C49" s="1" t="s">
        <v>1665</v>
      </c>
      <c r="E49" s="1" t="s">
        <v>1666</v>
      </c>
      <c r="G49" s="1" t="s">
        <v>1667</v>
      </c>
      <c r="I49" t="str">
        <f>'B48'!I10</f>
        <v>High Maybe</v>
      </c>
      <c r="M49" s="1" t="s">
        <v>1668</v>
      </c>
      <c r="O49" s="1" t="s">
        <v>1669</v>
      </c>
      <c r="Q49" t="str">
        <f>'B48'!Q10</f>
        <v>High Incorrect</v>
      </c>
      <c r="U49" s="1" t="s">
        <v>1670</v>
      </c>
      <c r="W49" s="1" t="s">
        <v>1671</v>
      </c>
      <c r="Y49" t="str">
        <f>'B48'!Y10</f>
        <v>High Correct</v>
      </c>
    </row>
    <row r="50" spans="1:25" ht="409.6" customHeight="1" x14ac:dyDescent="0.3">
      <c r="A50" s="1" t="s">
        <v>2506</v>
      </c>
      <c r="C50" s="1" t="s">
        <v>1784</v>
      </c>
      <c r="E50" s="1" t="s">
        <v>1785</v>
      </c>
      <c r="G50" s="1" t="s">
        <v>1786</v>
      </c>
      <c r="I50" t="str">
        <f>'B49'!I10</f>
        <v>High Correct</v>
      </c>
      <c r="M50" s="1" t="s">
        <v>1787</v>
      </c>
      <c r="O50" s="1" t="s">
        <v>1788</v>
      </c>
      <c r="Q50" t="str">
        <f>'B49'!Q10</f>
        <v>Medium Correct</v>
      </c>
      <c r="U50" s="1" t="s">
        <v>1789</v>
      </c>
      <c r="W50" s="1" t="s">
        <v>1790</v>
      </c>
      <c r="Y50" t="str">
        <f>'B49'!Y10</f>
        <v>Medium Correct</v>
      </c>
    </row>
    <row r="51" spans="1:25" ht="409.6" customHeight="1" x14ac:dyDescent="0.3">
      <c r="A51" s="1" t="s">
        <v>2507</v>
      </c>
      <c r="C51" s="1" t="s">
        <v>1903</v>
      </c>
      <c r="E51" s="1" t="s">
        <v>1904</v>
      </c>
      <c r="G51" s="1" t="s">
        <v>1905</v>
      </c>
      <c r="I51" t="str">
        <f>'B50'!I10</f>
        <v>High Correct</v>
      </c>
      <c r="M51" s="1" t="s">
        <v>1906</v>
      </c>
      <c r="O51" s="1" t="s">
        <v>1907</v>
      </c>
      <c r="Q51" t="str">
        <f>'B50'!Q10</f>
        <v>High Correct</v>
      </c>
      <c r="U51" s="1" t="s">
        <v>1908</v>
      </c>
      <c r="W51" s="1" t="s">
        <v>1909</v>
      </c>
      <c r="Y51" t="str">
        <f>'B50'!Y10</f>
        <v>High Maybe</v>
      </c>
    </row>
    <row r="52" spans="1:25" ht="28.95" customHeight="1" x14ac:dyDescent="0.3">
      <c r="A52" s="1" t="s">
        <v>2508</v>
      </c>
      <c r="C52" s="1" t="s">
        <v>1</v>
      </c>
      <c r="I52" t="str">
        <f>'B51'!I10</f>
        <v>N/A</v>
      </c>
      <c r="Q52" t="str">
        <f>'B51'!Q10</f>
        <v>N/A</v>
      </c>
      <c r="U52">
        <f>'B51'!U10</f>
        <v>0</v>
      </c>
      <c r="Y52" t="str">
        <f>'B51'!Y10</f>
        <v>N/A</v>
      </c>
    </row>
    <row r="53" spans="1:25" ht="409.6" customHeight="1" x14ac:dyDescent="0.3">
      <c r="A53" s="1" t="s">
        <v>2509</v>
      </c>
      <c r="C53" s="1" t="s">
        <v>2114</v>
      </c>
      <c r="E53" s="1" t="s">
        <v>2115</v>
      </c>
      <c r="G53" s="1" t="s">
        <v>2116</v>
      </c>
      <c r="I53" t="str">
        <f>'B52'!I10</f>
        <v>Medium Incorrect</v>
      </c>
      <c r="M53" s="1" t="s">
        <v>2117</v>
      </c>
      <c r="O53" s="1" t="s">
        <v>2118</v>
      </c>
      <c r="Q53" t="str">
        <f>'B52'!Q10</f>
        <v>High Incorrect</v>
      </c>
      <c r="U53" s="1" t="s">
        <v>2119</v>
      </c>
      <c r="W53" s="1" t="s">
        <v>2120</v>
      </c>
      <c r="Y53" t="str">
        <f>'B52'!Y10</f>
        <v>High Incorrect</v>
      </c>
    </row>
    <row r="54" spans="1:25" ht="409.6" customHeight="1" x14ac:dyDescent="0.3">
      <c r="A54" s="1" t="s">
        <v>2510</v>
      </c>
      <c r="C54" s="1" t="s">
        <v>2240</v>
      </c>
      <c r="E54" s="1" t="s">
        <v>2241</v>
      </c>
      <c r="G54" s="1" t="s">
        <v>2242</v>
      </c>
      <c r="I54" t="str">
        <f>'B53'!I10</f>
        <v>Low Correct</v>
      </c>
      <c r="M54" s="1" t="s">
        <v>2243</v>
      </c>
      <c r="O54" s="1" t="s">
        <v>2244</v>
      </c>
      <c r="Q54" t="str">
        <f>'B53'!Q10</f>
        <v>High Correct</v>
      </c>
      <c r="U54" s="1" t="s">
        <v>2245</v>
      </c>
      <c r="W54" s="1" t="s">
        <v>2246</v>
      </c>
      <c r="Y54" t="str">
        <f>'B53'!Y10</f>
        <v>Medium Correct</v>
      </c>
    </row>
    <row r="55" spans="1:25" ht="409.6" customHeight="1" x14ac:dyDescent="0.3">
      <c r="A55" s="1" t="s">
        <v>2511</v>
      </c>
      <c r="C55" s="1" t="s">
        <v>2359</v>
      </c>
      <c r="E55" s="1" t="s">
        <v>2360</v>
      </c>
      <c r="G55" s="1" t="s">
        <v>2361</v>
      </c>
      <c r="I55" t="str">
        <f>'B54'!I10</f>
        <v>High Correct</v>
      </c>
      <c r="M55" s="1" t="s">
        <v>2362</v>
      </c>
      <c r="O55" s="1" t="s">
        <v>2363</v>
      </c>
      <c r="Q55" t="str">
        <f>'B54'!Q10</f>
        <v>High Correct</v>
      </c>
      <c r="U55" s="1" t="s">
        <v>2364</v>
      </c>
      <c r="W55" s="1" t="s">
        <v>2365</v>
      </c>
      <c r="Y55" t="str">
        <f>'B54'!Y10</f>
        <v>Low Correct</v>
      </c>
    </row>
    <row r="56" spans="1:25" ht="409.6" customHeight="1" x14ac:dyDescent="0.3">
      <c r="A56" s="1" t="s">
        <v>2512</v>
      </c>
      <c r="C56" s="1" t="s">
        <v>2443</v>
      </c>
      <c r="E56" s="1" t="s">
        <v>2444</v>
      </c>
      <c r="G56" s="1" t="s">
        <v>2445</v>
      </c>
      <c r="I56" t="str">
        <f>'B55'!I10</f>
        <v>Medium Maybe</v>
      </c>
      <c r="M56" s="1" t="s">
        <v>2446</v>
      </c>
      <c r="O56" s="1" t="s">
        <v>2447</v>
      </c>
      <c r="Q56" t="str">
        <f>'B55'!Q10</f>
        <v>High Incorrect</v>
      </c>
      <c r="U56" s="1" t="s">
        <v>2448</v>
      </c>
      <c r="W56" s="1" t="s">
        <v>2449</v>
      </c>
      <c r="Y56" t="str">
        <f>'B55'!Y10</f>
        <v>High Incorrect</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A56"/>
  <sheetViews>
    <sheetView topLeftCell="M1" workbookViewId="0">
      <pane ySplit="1" topLeftCell="A2" activePane="bottomLeft" state="frozen"/>
      <selection pane="bottomLeft" activeCell="M1" sqref="A1:XFD1"/>
    </sheetView>
  </sheetViews>
  <sheetFormatPr defaultRowHeight="14.4" x14ac:dyDescent="0.3"/>
  <cols>
    <col min="7" max="7" width="27.6640625"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74</v>
      </c>
      <c r="E2" s="1" t="s">
        <v>75</v>
      </c>
      <c r="G2" s="1" t="s">
        <v>76</v>
      </c>
      <c r="I2" t="str">
        <f>'B1'!I11</f>
        <v>High Correct</v>
      </c>
      <c r="M2" s="1" t="s">
        <v>77</v>
      </c>
      <c r="O2" s="1" t="s">
        <v>78</v>
      </c>
      <c r="Q2" t="str">
        <f>'B1'!Q11</f>
        <v>High Correct</v>
      </c>
      <c r="U2" s="1" t="s">
        <v>79</v>
      </c>
      <c r="W2" s="1" t="s">
        <v>80</v>
      </c>
      <c r="Y2" t="str">
        <f>'B1'!Y11</f>
        <v>Medium Correct</v>
      </c>
    </row>
    <row r="3" spans="1:27" ht="409.6" customHeight="1" x14ac:dyDescent="0.3">
      <c r="A3" s="1" t="s">
        <v>2493</v>
      </c>
      <c r="C3" s="1" t="s">
        <v>212</v>
      </c>
      <c r="E3" s="1" t="s">
        <v>213</v>
      </c>
      <c r="G3" s="1" t="s">
        <v>214</v>
      </c>
      <c r="I3" t="str">
        <f>'B2'!I11</f>
        <v>High Correct</v>
      </c>
      <c r="M3" s="1" t="s">
        <v>215</v>
      </c>
      <c r="O3" s="1" t="s">
        <v>216</v>
      </c>
      <c r="Q3" t="str">
        <f>'B2'!Q11</f>
        <v>Low Incorrect</v>
      </c>
      <c r="U3" s="1" t="s">
        <v>217</v>
      </c>
      <c r="W3" s="1" t="s">
        <v>218</v>
      </c>
      <c r="Y3" t="str">
        <f>'B2'!Y11</f>
        <v>High Maybe</v>
      </c>
    </row>
    <row r="4" spans="1:27" ht="409.6" customHeight="1" x14ac:dyDescent="0.3">
      <c r="A4" s="1" t="s">
        <v>2494</v>
      </c>
      <c r="C4" s="1" t="s">
        <v>339</v>
      </c>
      <c r="E4" s="1" t="s">
        <v>340</v>
      </c>
      <c r="G4" s="1" t="s">
        <v>341</v>
      </c>
      <c r="I4" t="str">
        <f>'B3'!I11</f>
        <v>Low Maybe</v>
      </c>
      <c r="M4" s="1" t="s">
        <v>342</v>
      </c>
      <c r="O4" s="1" t="s">
        <v>343</v>
      </c>
      <c r="Q4" t="str">
        <f>'B3'!Q11</f>
        <v>High Correct</v>
      </c>
      <c r="U4" s="1" t="s">
        <v>344</v>
      </c>
      <c r="W4" s="1" t="s">
        <v>345</v>
      </c>
      <c r="Y4" t="str">
        <f>'B3'!Y11</f>
        <v>Low Correct</v>
      </c>
    </row>
    <row r="5" spans="1:27" ht="409.6" customHeight="1" x14ac:dyDescent="0.3">
      <c r="A5" s="1" t="s">
        <v>2495</v>
      </c>
      <c r="C5" s="1" t="s">
        <v>465</v>
      </c>
      <c r="E5" s="1" t="s">
        <v>466</v>
      </c>
      <c r="G5" s="1" t="s">
        <v>467</v>
      </c>
      <c r="I5" t="str">
        <f>'B4'!I11</f>
        <v>High Correct</v>
      </c>
      <c r="M5" s="1" t="s">
        <v>468</v>
      </c>
      <c r="O5" s="1" t="s">
        <v>469</v>
      </c>
      <c r="Q5" t="str">
        <f>'B4'!Q11</f>
        <v>High Correct</v>
      </c>
      <c r="U5" s="1" t="s">
        <v>470</v>
      </c>
      <c r="W5" s="1" t="s">
        <v>471</v>
      </c>
      <c r="Y5" t="str">
        <f>'B4'!Y11</f>
        <v>High Correct</v>
      </c>
    </row>
    <row r="6" spans="1:27" ht="409.6" customHeight="1" x14ac:dyDescent="0.3">
      <c r="A6" s="1" t="s">
        <v>2496</v>
      </c>
      <c r="C6" s="1" t="s">
        <v>584</v>
      </c>
      <c r="E6" s="1" t="s">
        <v>585</v>
      </c>
      <c r="G6" s="1" t="s">
        <v>586</v>
      </c>
      <c r="I6" t="str">
        <f>'B5'!I11</f>
        <v>Medium Correct</v>
      </c>
      <c r="M6" s="1" t="s">
        <v>587</v>
      </c>
      <c r="O6" s="1" t="s">
        <v>588</v>
      </c>
      <c r="Q6" t="str">
        <f>'B5'!Q11</f>
        <v>Medium Correct</v>
      </c>
      <c r="U6" s="1" t="s">
        <v>589</v>
      </c>
      <c r="W6" s="1" t="s">
        <v>590</v>
      </c>
      <c r="Y6" t="str">
        <f>'B5'!Y11</f>
        <v>Medium Correct</v>
      </c>
    </row>
    <row r="7" spans="1:27" ht="409.6" customHeight="1" x14ac:dyDescent="0.3">
      <c r="A7" s="1" t="s">
        <v>2497</v>
      </c>
      <c r="C7" s="1" t="s">
        <v>710</v>
      </c>
      <c r="E7" s="1" t="s">
        <v>711</v>
      </c>
      <c r="G7" s="1" t="s">
        <v>712</v>
      </c>
      <c r="I7" t="str">
        <f>'B6'!I11</f>
        <v>High Correct</v>
      </c>
      <c r="M7" s="1" t="s">
        <v>713</v>
      </c>
      <c r="O7" s="1" t="s">
        <v>714</v>
      </c>
      <c r="Q7" t="str">
        <f>'B6'!Q11</f>
        <v>Medium Maybe</v>
      </c>
      <c r="U7" s="1" t="s">
        <v>715</v>
      </c>
      <c r="W7" s="1" t="s">
        <v>716</v>
      </c>
      <c r="Y7" t="str">
        <f>'B6'!Y11</f>
        <v>High Correct</v>
      </c>
    </row>
    <row r="8" spans="1:27" ht="409.6" customHeight="1" x14ac:dyDescent="0.3">
      <c r="A8" s="1" t="s">
        <v>2498</v>
      </c>
      <c r="C8" s="1" t="s">
        <v>837</v>
      </c>
      <c r="E8" s="1" t="s">
        <v>838</v>
      </c>
      <c r="G8" s="1" t="s">
        <v>839</v>
      </c>
      <c r="I8" t="str">
        <f>'B7'!I11</f>
        <v>High Correct</v>
      </c>
      <c r="M8" s="1" t="s">
        <v>840</v>
      </c>
      <c r="O8" s="1" t="s">
        <v>841</v>
      </c>
      <c r="Q8" t="str">
        <f>'B7'!Q11</f>
        <v>High Maybe</v>
      </c>
      <c r="U8" s="1" t="s">
        <v>842</v>
      </c>
      <c r="W8" s="1" t="s">
        <v>843</v>
      </c>
      <c r="Y8" t="str">
        <f>'B7'!Y11</f>
        <v>High Maybe</v>
      </c>
    </row>
    <row r="9" spans="1:27" ht="409.6" customHeight="1" x14ac:dyDescent="0.3">
      <c r="A9" s="1" t="s">
        <v>2499</v>
      </c>
      <c r="C9" s="1" t="s">
        <v>964</v>
      </c>
      <c r="E9" s="1" t="s">
        <v>965</v>
      </c>
      <c r="G9" s="1" t="s">
        <v>966</v>
      </c>
      <c r="I9" t="str">
        <f>'B8'!I11</f>
        <v>High Correct</v>
      </c>
      <c r="M9" s="1" t="s">
        <v>967</v>
      </c>
      <c r="O9" s="1" t="s">
        <v>968</v>
      </c>
      <c r="Q9" t="str">
        <f>'B8'!Q11</f>
        <v>High Correct</v>
      </c>
      <c r="U9" s="1" t="s">
        <v>969</v>
      </c>
      <c r="W9" s="1" t="s">
        <v>970</v>
      </c>
      <c r="Y9" t="str">
        <f>'B8'!Y11</f>
        <v>Low Correct</v>
      </c>
    </row>
    <row r="10" spans="1:27" ht="409.6" customHeight="1" x14ac:dyDescent="0.3">
      <c r="A10" s="1" t="s">
        <v>2500</v>
      </c>
      <c r="C10" s="1" t="s">
        <v>1082</v>
      </c>
      <c r="E10" s="1" t="s">
        <v>1083</v>
      </c>
      <c r="G10" s="1" t="s">
        <v>1084</v>
      </c>
      <c r="I10" t="str">
        <f>'B9'!I11</f>
        <v>High Correct</v>
      </c>
      <c r="M10" s="1" t="s">
        <v>1085</v>
      </c>
      <c r="O10" s="1" t="s">
        <v>1086</v>
      </c>
      <c r="Q10" t="str">
        <f>'B9'!Q11</f>
        <v>High Correct</v>
      </c>
      <c r="U10" s="1" t="s">
        <v>1087</v>
      </c>
      <c r="W10" s="1" t="s">
        <v>1088</v>
      </c>
      <c r="Y10" t="str">
        <f>'B9'!Y11</f>
        <v>High Correct</v>
      </c>
    </row>
    <row r="11" spans="1:27" ht="409.6" customHeight="1" x14ac:dyDescent="0.3">
      <c r="A11" s="1" t="s">
        <v>2501</v>
      </c>
      <c r="C11" s="1" t="s">
        <v>1201</v>
      </c>
      <c r="E11" s="1" t="s">
        <v>1202</v>
      </c>
      <c r="G11" s="1" t="s">
        <v>1203</v>
      </c>
      <c r="I11" t="str">
        <f>'B10'!I11</f>
        <v>High Correct</v>
      </c>
      <c r="M11" s="1" t="s">
        <v>1204</v>
      </c>
      <c r="O11" s="1" t="s">
        <v>1205</v>
      </c>
      <c r="Q11" t="str">
        <f>'B10'!Q11</f>
        <v>High Correct</v>
      </c>
      <c r="U11" s="1" t="s">
        <v>1206</v>
      </c>
      <c r="W11" s="1" t="s">
        <v>1207</v>
      </c>
      <c r="Y11" t="str">
        <f>'B10'!Y11</f>
        <v>High Correct</v>
      </c>
    </row>
    <row r="12" spans="1:27" x14ac:dyDescent="0.3">
      <c r="I12" t="e">
        <f>[2]B11!I11</f>
        <v>#REF!</v>
      </c>
      <c r="Q12" t="e">
        <f>[2]B11!Q11</f>
        <v>#REF!</v>
      </c>
      <c r="U12" t="e">
        <f>[2]B11!U11</f>
        <v>#REF!</v>
      </c>
      <c r="Y12" t="e">
        <f>[2]B11!Y11</f>
        <v>#REF!</v>
      </c>
    </row>
    <row r="13" spans="1:27" x14ac:dyDescent="0.3">
      <c r="I13" t="e">
        <f>[3]B12!I11</f>
        <v>#REF!</v>
      </c>
      <c r="Q13" t="e">
        <f>[3]B12!Q11</f>
        <v>#REF!</v>
      </c>
      <c r="U13" t="e">
        <f>[3]B12!U11</f>
        <v>#REF!</v>
      </c>
      <c r="Y13" t="e">
        <f>[3]B12!Y11</f>
        <v>#REF!</v>
      </c>
    </row>
    <row r="14" spans="1:27" x14ac:dyDescent="0.3">
      <c r="I14" t="e">
        <f>[4]B13!I11</f>
        <v>#REF!</v>
      </c>
      <c r="Q14" t="e">
        <f>[4]B13!Q11</f>
        <v>#REF!</v>
      </c>
      <c r="U14" t="e">
        <f>[4]B13!U11</f>
        <v>#REF!</v>
      </c>
      <c r="Y14" t="e">
        <f>[4]B13!Y11</f>
        <v>#REF!</v>
      </c>
    </row>
    <row r="15" spans="1:27" x14ac:dyDescent="0.3">
      <c r="I15" t="e">
        <f>[5]B14!I11</f>
        <v>#REF!</v>
      </c>
      <c r="Q15" t="e">
        <f>[5]B14!Q11</f>
        <v>#REF!</v>
      </c>
      <c r="U15" t="e">
        <f>[5]B14!U11</f>
        <v>#REF!</v>
      </c>
      <c r="Y15" t="e">
        <f>[5]B14!Y11</f>
        <v>#REF!</v>
      </c>
    </row>
    <row r="16" spans="1:27" x14ac:dyDescent="0.3">
      <c r="I16" t="e">
        <f>[6]B15!I11</f>
        <v>#REF!</v>
      </c>
      <c r="Q16" t="e">
        <f>[6]B15!Q11</f>
        <v>#REF!</v>
      </c>
      <c r="U16" t="e">
        <f>[6]B15!U11</f>
        <v>#REF!</v>
      </c>
      <c r="Y16" t="e">
        <f>[6]B15!Y11</f>
        <v>#REF!</v>
      </c>
    </row>
    <row r="17" spans="9:25" x14ac:dyDescent="0.3">
      <c r="I17" t="e">
        <f>[7]B16!I11</f>
        <v>#REF!</v>
      </c>
      <c r="Q17" t="e">
        <f>[7]B16!Q11</f>
        <v>#REF!</v>
      </c>
      <c r="U17" t="e">
        <f>[7]B16!U11</f>
        <v>#REF!</v>
      </c>
      <c r="Y17" t="e">
        <f>[7]B16!Y11</f>
        <v>#REF!</v>
      </c>
    </row>
    <row r="18" spans="9:25" x14ac:dyDescent="0.3">
      <c r="I18" t="e">
        <f>[8]B17!I11</f>
        <v>#REF!</v>
      </c>
      <c r="Q18" t="e">
        <f>[8]B17!Q11</f>
        <v>#REF!</v>
      </c>
      <c r="U18" t="e">
        <f>[8]B17!U11</f>
        <v>#REF!</v>
      </c>
      <c r="Y18" t="e">
        <f>[8]B17!Y11</f>
        <v>#REF!</v>
      </c>
    </row>
    <row r="19" spans="9:25" x14ac:dyDescent="0.3">
      <c r="I19" t="e">
        <f>[9]B18!I11</f>
        <v>#REF!</v>
      </c>
      <c r="Q19" t="e">
        <f>[9]B18!Q11</f>
        <v>#REF!</v>
      </c>
      <c r="U19" t="e">
        <f>[9]B18!U11</f>
        <v>#REF!</v>
      </c>
      <c r="Y19" t="e">
        <f>[9]B18!Y11</f>
        <v>#REF!</v>
      </c>
    </row>
    <row r="20" spans="9:25" x14ac:dyDescent="0.3">
      <c r="I20" t="e">
        <f>[10]B19!I11</f>
        <v>#REF!</v>
      </c>
      <c r="Q20" t="e">
        <f>[10]B19!Q11</f>
        <v>#REF!</v>
      </c>
      <c r="U20" t="e">
        <f>[10]B19!U11</f>
        <v>#REF!</v>
      </c>
      <c r="Y20" t="e">
        <f>[10]B19!Y11</f>
        <v>#REF!</v>
      </c>
    </row>
    <row r="21" spans="9:25" x14ac:dyDescent="0.3">
      <c r="I21" t="e">
        <f>[11]B20!I11</f>
        <v>#REF!</v>
      </c>
      <c r="Q21" t="e">
        <f>[11]B20!Q11</f>
        <v>#REF!</v>
      </c>
      <c r="U21" t="e">
        <f>[11]B20!U11</f>
        <v>#REF!</v>
      </c>
      <c r="Y21" t="e">
        <f>[11]B20!Y11</f>
        <v>#REF!</v>
      </c>
    </row>
    <row r="22" spans="9:25" x14ac:dyDescent="0.3">
      <c r="I22" t="e">
        <f>[12]B21!I11</f>
        <v>#REF!</v>
      </c>
      <c r="Q22" t="e">
        <f>[12]B21!Q11</f>
        <v>#REF!</v>
      </c>
      <c r="U22" t="e">
        <f>[12]B21!U11</f>
        <v>#REF!</v>
      </c>
      <c r="Y22" t="e">
        <f>[12]B21!Y11</f>
        <v>#REF!</v>
      </c>
    </row>
    <row r="23" spans="9:25" x14ac:dyDescent="0.3">
      <c r="I23" t="e">
        <f>[13]B22!I11</f>
        <v>#REF!</v>
      </c>
      <c r="Q23" t="e">
        <f>[13]B22!Q11</f>
        <v>#REF!</v>
      </c>
      <c r="U23" t="e">
        <f>[13]B22!U11</f>
        <v>#REF!</v>
      </c>
      <c r="Y23" t="e">
        <f>[13]B22!Y11</f>
        <v>#REF!</v>
      </c>
    </row>
    <row r="24" spans="9:25" x14ac:dyDescent="0.3">
      <c r="I24" t="e">
        <f>[14]B23!I11</f>
        <v>#REF!</v>
      </c>
      <c r="Q24" t="e">
        <f>[14]B23!Q11</f>
        <v>#REF!</v>
      </c>
      <c r="U24" t="e">
        <f>[14]B23!U11</f>
        <v>#REF!</v>
      </c>
      <c r="Y24" t="e">
        <f>[14]B23!Y11</f>
        <v>#REF!</v>
      </c>
    </row>
    <row r="25" spans="9:25" x14ac:dyDescent="0.3">
      <c r="I25" t="e">
        <f>[15]B24!I11</f>
        <v>#REF!</v>
      </c>
      <c r="Q25" t="e">
        <f>[15]B24!Q11</f>
        <v>#REF!</v>
      </c>
      <c r="U25" t="e">
        <f>[15]B24!U11</f>
        <v>#REF!</v>
      </c>
      <c r="Y25" t="e">
        <f>[15]B24!Y11</f>
        <v>#REF!</v>
      </c>
    </row>
    <row r="26" spans="9:25" x14ac:dyDescent="0.3">
      <c r="I26" t="e">
        <f>[16]B25!I11</f>
        <v>#REF!</v>
      </c>
      <c r="Q26" t="e">
        <f>[16]B25!Q11</f>
        <v>#REF!</v>
      </c>
      <c r="U26" t="e">
        <f>[16]B25!U11</f>
        <v>#REF!</v>
      </c>
      <c r="Y26" t="e">
        <f>[16]B25!Y11</f>
        <v>#REF!</v>
      </c>
    </row>
    <row r="27" spans="9:25" x14ac:dyDescent="0.3">
      <c r="I27" t="e">
        <f>[17]B26!I11</f>
        <v>#REF!</v>
      </c>
      <c r="Q27" t="e">
        <f>[17]B26!Q11</f>
        <v>#REF!</v>
      </c>
      <c r="U27" t="e">
        <f>[17]B26!U11</f>
        <v>#REF!</v>
      </c>
      <c r="Y27" t="e">
        <f>[17]B26!Y11</f>
        <v>#REF!</v>
      </c>
    </row>
    <row r="28" spans="9:25" x14ac:dyDescent="0.3">
      <c r="I28" t="e">
        <f>[18]B27!I11</f>
        <v>#REF!</v>
      </c>
      <c r="Q28" t="e">
        <f>[18]B27!Q11</f>
        <v>#REF!</v>
      </c>
      <c r="U28" t="e">
        <f>[18]B27!U11</f>
        <v>#REF!</v>
      </c>
      <c r="Y28" t="e">
        <f>[18]B27!Y11</f>
        <v>#REF!</v>
      </c>
    </row>
    <row r="29" spans="9:25" x14ac:dyDescent="0.3">
      <c r="I29" t="e">
        <f>[19]B28!I11</f>
        <v>#REF!</v>
      </c>
      <c r="Q29" t="e">
        <f>[19]B28!Q11</f>
        <v>#REF!</v>
      </c>
      <c r="U29" t="e">
        <f>[19]B28!U11</f>
        <v>#REF!</v>
      </c>
      <c r="Y29" t="e">
        <f>[19]B28!Y11</f>
        <v>#REF!</v>
      </c>
    </row>
    <row r="30" spans="9:25" x14ac:dyDescent="0.3">
      <c r="I30" t="e">
        <f>[20]B29!I11</f>
        <v>#REF!</v>
      </c>
      <c r="Q30" t="e">
        <f>[20]B29!Q11</f>
        <v>#REF!</v>
      </c>
      <c r="U30" t="e">
        <f>[20]B29!U11</f>
        <v>#REF!</v>
      </c>
      <c r="Y30" t="e">
        <f>[20]B29!Y11</f>
        <v>#REF!</v>
      </c>
    </row>
    <row r="31" spans="9:25" x14ac:dyDescent="0.3">
      <c r="I31" t="e">
        <f>[21]B30!I11</f>
        <v>#REF!</v>
      </c>
      <c r="Q31" t="e">
        <f>[21]B30!Q11</f>
        <v>#REF!</v>
      </c>
      <c r="U31" t="e">
        <f>[21]B30!U11</f>
        <v>#REF!</v>
      </c>
      <c r="Y31" t="e">
        <f>[21]B30!Y11</f>
        <v>#REF!</v>
      </c>
    </row>
    <row r="32" spans="9:25" x14ac:dyDescent="0.3">
      <c r="I32" t="e">
        <f>[22]B31!I11</f>
        <v>#REF!</v>
      </c>
      <c r="Q32" t="e">
        <f>[22]B31!Q11</f>
        <v>#REF!</v>
      </c>
      <c r="U32" t="e">
        <f>[22]B31!U11</f>
        <v>#REF!</v>
      </c>
      <c r="Y32" t="e">
        <f>[22]B31!Y11</f>
        <v>#REF!</v>
      </c>
    </row>
    <row r="33" spans="1:25" x14ac:dyDescent="0.3">
      <c r="I33" t="e">
        <f>[23]B32!I11</f>
        <v>#REF!</v>
      </c>
      <c r="Q33" t="e">
        <f>[23]B32!Q11</f>
        <v>#REF!</v>
      </c>
      <c r="U33" t="e">
        <f>[23]B32!U11</f>
        <v>#REF!</v>
      </c>
      <c r="Y33" t="e">
        <f>[23]B32!Y11</f>
        <v>#REF!</v>
      </c>
    </row>
    <row r="34" spans="1:25" x14ac:dyDescent="0.3">
      <c r="I34" t="e">
        <f>[24]B33!I11</f>
        <v>#REF!</v>
      </c>
      <c r="Q34" t="e">
        <f>[24]B33!Q11</f>
        <v>#REF!</v>
      </c>
      <c r="U34" t="e">
        <f>[24]B33!U11</f>
        <v>#REF!</v>
      </c>
      <c r="Y34" t="e">
        <f>[24]B33!Y11</f>
        <v>#REF!</v>
      </c>
    </row>
    <row r="35" spans="1:25" x14ac:dyDescent="0.3">
      <c r="I35" t="e">
        <f>[25]B34!I11</f>
        <v>#REF!</v>
      </c>
      <c r="Q35" t="e">
        <f>[25]B34!Q11</f>
        <v>#REF!</v>
      </c>
      <c r="U35" t="e">
        <f>[25]B34!U11</f>
        <v>#REF!</v>
      </c>
      <c r="Y35" t="e">
        <f>[25]B34!Y11</f>
        <v>#REF!</v>
      </c>
    </row>
    <row r="36" spans="1:25" x14ac:dyDescent="0.3">
      <c r="I36" t="e">
        <f>[26]B35!I11</f>
        <v>#REF!</v>
      </c>
      <c r="Q36" t="e">
        <f>[26]B35!Q11</f>
        <v>#REF!</v>
      </c>
      <c r="U36" t="e">
        <f>[26]B35!U11</f>
        <v>#REF!</v>
      </c>
      <c r="Y36" t="e">
        <f>[26]B35!Y11</f>
        <v>#REF!</v>
      </c>
    </row>
    <row r="37" spans="1:25" x14ac:dyDescent="0.3">
      <c r="I37" t="e">
        <f>[27]B36!I11</f>
        <v>#REF!</v>
      </c>
      <c r="Q37" t="e">
        <f>[27]B36!Q11</f>
        <v>#REF!</v>
      </c>
      <c r="U37" t="e">
        <f>[27]B36!U11</f>
        <v>#REF!</v>
      </c>
      <c r="Y37" t="e">
        <f>[27]B36!Y11</f>
        <v>#REF!</v>
      </c>
    </row>
    <row r="38" spans="1:25" x14ac:dyDescent="0.3">
      <c r="I38" t="e">
        <f>[28]B37!I11</f>
        <v>#REF!</v>
      </c>
      <c r="Q38" t="e">
        <f>[28]B37!Q11</f>
        <v>#REF!</v>
      </c>
      <c r="U38" t="e">
        <f>[28]B37!U11</f>
        <v>#REF!</v>
      </c>
      <c r="Y38" t="e">
        <f>[28]B37!Y11</f>
        <v>#REF!</v>
      </c>
    </row>
    <row r="39" spans="1:25" x14ac:dyDescent="0.3">
      <c r="I39" t="e">
        <f>[29]B38!I11</f>
        <v>#REF!</v>
      </c>
      <c r="Q39" t="e">
        <f>[29]B38!Q11</f>
        <v>#REF!</v>
      </c>
      <c r="U39" t="e">
        <f>[29]B38!U11</f>
        <v>#REF!</v>
      </c>
      <c r="Y39" t="e">
        <f>[29]B38!Y11</f>
        <v>#REF!</v>
      </c>
    </row>
    <row r="40" spans="1:25" x14ac:dyDescent="0.3">
      <c r="I40" t="e">
        <f>[30]B39!I11</f>
        <v>#REF!</v>
      </c>
      <c r="Q40" t="e">
        <f>[30]B39!Q11</f>
        <v>#REF!</v>
      </c>
      <c r="U40" t="e">
        <f>[30]B39!U11</f>
        <v>#REF!</v>
      </c>
      <c r="Y40" t="e">
        <f>[30]B39!Y11</f>
        <v>#REF!</v>
      </c>
    </row>
    <row r="41" spans="1:25" x14ac:dyDescent="0.3">
      <c r="I41" t="e">
        <f>[31]B40!I11</f>
        <v>#REF!</v>
      </c>
      <c r="Q41" t="e">
        <f>[31]B40!Q11</f>
        <v>#REF!</v>
      </c>
      <c r="U41" t="e">
        <f>[31]B40!U11</f>
        <v>#REF!</v>
      </c>
      <c r="Y41" t="e">
        <f>[31]B40!Y11</f>
        <v>#REF!</v>
      </c>
    </row>
    <row r="42" spans="1:25" x14ac:dyDescent="0.3">
      <c r="I42" t="e">
        <f>[32]B41!I11</f>
        <v>#REF!</v>
      </c>
      <c r="Q42" t="e">
        <f>[32]B41!Q11</f>
        <v>#REF!</v>
      </c>
      <c r="U42" t="e">
        <f>[32]B41!U11</f>
        <v>#REF!</v>
      </c>
      <c r="Y42" t="e">
        <f>[32]B41!Y11</f>
        <v>#REF!</v>
      </c>
    </row>
    <row r="43" spans="1:25" x14ac:dyDescent="0.3">
      <c r="I43" t="e">
        <f>[33]B42!I11</f>
        <v>#REF!</v>
      </c>
      <c r="Q43" t="e">
        <f>[33]B42!Q11</f>
        <v>#REF!</v>
      </c>
      <c r="U43" t="e">
        <f>[33]B42!U11</f>
        <v>#REF!</v>
      </c>
      <c r="Y43" t="e">
        <f>[33]B42!Y11</f>
        <v>#REF!</v>
      </c>
    </row>
    <row r="44" spans="1:25" x14ac:dyDescent="0.3">
      <c r="I44" t="e">
        <f>[34]B43!I11</f>
        <v>#REF!</v>
      </c>
      <c r="Q44" t="e">
        <f>[34]B43!Q11</f>
        <v>#REF!</v>
      </c>
      <c r="U44" t="e">
        <f>[34]B43!U11</f>
        <v>#REF!</v>
      </c>
      <c r="Y44" t="e">
        <f>[34]B43!Y11</f>
        <v>#REF!</v>
      </c>
    </row>
    <row r="45" spans="1:25" x14ac:dyDescent="0.3">
      <c r="I45" t="e">
        <f>[35]B44!I11</f>
        <v>#REF!</v>
      </c>
      <c r="Q45" t="e">
        <f>[35]B44!Q11</f>
        <v>#REF!</v>
      </c>
      <c r="U45" t="e">
        <f>[35]B44!U11</f>
        <v>#REF!</v>
      </c>
      <c r="Y45" t="e">
        <f>[35]B44!Y11</f>
        <v>#REF!</v>
      </c>
    </row>
    <row r="46" spans="1:25" ht="409.6" customHeight="1" x14ac:dyDescent="0.3">
      <c r="A46" s="1" t="s">
        <v>2502</v>
      </c>
      <c r="C46" s="1" t="s">
        <v>1320</v>
      </c>
      <c r="E46" s="1" t="s">
        <v>1321</v>
      </c>
      <c r="G46" s="1" t="s">
        <v>1322</v>
      </c>
      <c r="I46" t="str">
        <f>'B45'!I11</f>
        <v>High Correct</v>
      </c>
      <c r="M46" s="1" t="s">
        <v>1323</v>
      </c>
      <c r="O46" s="1" t="s">
        <v>1324</v>
      </c>
      <c r="Q46" t="str">
        <f>'B45'!Q11</f>
        <v>High Correct</v>
      </c>
      <c r="U46" s="1" t="s">
        <v>1325</v>
      </c>
      <c r="W46" s="1" t="s">
        <v>1326</v>
      </c>
      <c r="Y46" t="str">
        <f>'B45'!Y11</f>
        <v>Low Correct</v>
      </c>
    </row>
    <row r="47" spans="1:25" ht="409.6" customHeight="1" x14ac:dyDescent="0.3">
      <c r="A47" s="1" t="s">
        <v>2503</v>
      </c>
      <c r="C47" s="1" t="s">
        <v>1434</v>
      </c>
      <c r="E47" s="1" t="s">
        <v>1435</v>
      </c>
      <c r="G47" s="1" t="s">
        <v>1436</v>
      </c>
      <c r="I47" t="str">
        <f>'B46'!I11</f>
        <v>Medium Maybe</v>
      </c>
      <c r="M47" s="1" t="s">
        <v>1437</v>
      </c>
      <c r="O47" s="1" t="s">
        <v>1438</v>
      </c>
      <c r="Q47" t="str">
        <f>'B46'!Q11</f>
        <v>High Correct</v>
      </c>
      <c r="U47" s="1" t="s">
        <v>1439</v>
      </c>
      <c r="W47" s="1" t="s">
        <v>1440</v>
      </c>
      <c r="Y47" t="str">
        <f>'B46'!Y11</f>
        <v>Medium Correct</v>
      </c>
    </row>
    <row r="48" spans="1:25" ht="409.6" customHeight="1" x14ac:dyDescent="0.3">
      <c r="A48" s="1" t="s">
        <v>2504</v>
      </c>
      <c r="C48" s="1" t="s">
        <v>1553</v>
      </c>
      <c r="E48" s="1" t="s">
        <v>1554</v>
      </c>
      <c r="G48" s="1" t="s">
        <v>1555</v>
      </c>
      <c r="I48" t="str">
        <f>'B47'!I11</f>
        <v>High Correct</v>
      </c>
      <c r="M48" s="1" t="s">
        <v>1556</v>
      </c>
      <c r="O48" s="1" t="s">
        <v>1557</v>
      </c>
      <c r="Q48" t="str">
        <f>'B47'!Q11</f>
        <v>High Correct</v>
      </c>
      <c r="U48" s="1" t="s">
        <v>1558</v>
      </c>
      <c r="W48" s="1" t="s">
        <v>1559</v>
      </c>
      <c r="Y48" t="str">
        <f>'B47'!Y11</f>
        <v>Medium Maybe</v>
      </c>
    </row>
    <row r="49" spans="1:25" ht="409.6" customHeight="1" x14ac:dyDescent="0.3">
      <c r="A49" s="1" t="s">
        <v>2505</v>
      </c>
      <c r="C49" s="1" t="s">
        <v>1672</v>
      </c>
      <c r="E49" s="1" t="s">
        <v>1673</v>
      </c>
      <c r="G49" s="1" t="s">
        <v>1674</v>
      </c>
      <c r="I49" t="str">
        <f>'B48'!I11</f>
        <v>Medium Correct</v>
      </c>
      <c r="M49" s="1" t="s">
        <v>1675</v>
      </c>
      <c r="O49" s="1" t="s">
        <v>1676</v>
      </c>
      <c r="Q49" t="str">
        <f>'B48'!Q11</f>
        <v>High Correct</v>
      </c>
      <c r="U49" s="1" t="s">
        <v>1677</v>
      </c>
      <c r="W49" s="1" t="s">
        <v>1678</v>
      </c>
      <c r="Y49" t="str">
        <f>'B48'!Y11</f>
        <v>High Correct</v>
      </c>
    </row>
    <row r="50" spans="1:25" ht="409.6" customHeight="1" x14ac:dyDescent="0.3">
      <c r="A50" s="1" t="s">
        <v>2506</v>
      </c>
      <c r="C50" s="1" t="s">
        <v>1791</v>
      </c>
      <c r="E50" s="1" t="s">
        <v>1792</v>
      </c>
      <c r="G50" s="1" t="s">
        <v>1793</v>
      </c>
      <c r="I50" t="str">
        <f>'B49'!I11</f>
        <v>High Correct</v>
      </c>
      <c r="M50" s="1" t="s">
        <v>1794</v>
      </c>
      <c r="O50" s="1" t="s">
        <v>1795</v>
      </c>
      <c r="Q50" t="str">
        <f>'B49'!Q11</f>
        <v>High Correct</v>
      </c>
      <c r="U50" s="1" t="s">
        <v>1796</v>
      </c>
      <c r="W50" s="1" t="s">
        <v>1797</v>
      </c>
      <c r="Y50" t="str">
        <f>'B49'!Y11</f>
        <v>High Correct</v>
      </c>
    </row>
    <row r="51" spans="1:25" ht="409.6" customHeight="1" x14ac:dyDescent="0.3">
      <c r="A51" s="1" t="s">
        <v>2507</v>
      </c>
      <c r="C51" s="1" t="s">
        <v>1910</v>
      </c>
      <c r="E51" s="1" t="s">
        <v>1911</v>
      </c>
      <c r="G51" s="1" t="s">
        <v>1912</v>
      </c>
      <c r="I51" t="str">
        <f>'B50'!I11</f>
        <v>High Correct</v>
      </c>
      <c r="M51" s="1" t="s">
        <v>1913</v>
      </c>
      <c r="O51" s="1" t="s">
        <v>1914</v>
      </c>
      <c r="Q51" t="str">
        <f>'B50'!Q11</f>
        <v>High Correct</v>
      </c>
      <c r="U51" s="1" t="s">
        <v>1915</v>
      </c>
      <c r="W51" s="1" t="s">
        <v>1916</v>
      </c>
      <c r="Y51" t="str">
        <f>'B50'!Y11</f>
        <v>High Correct</v>
      </c>
    </row>
    <row r="52" spans="1:25" ht="409.6" customHeight="1" x14ac:dyDescent="0.3">
      <c r="A52" s="1" t="s">
        <v>2508</v>
      </c>
      <c r="C52" s="1" t="s">
        <v>2001</v>
      </c>
      <c r="E52" s="1" t="s">
        <v>2002</v>
      </c>
      <c r="G52" s="1" t="s">
        <v>2003</v>
      </c>
      <c r="I52" t="str">
        <f>'B51'!I11</f>
        <v>Medium Correct</v>
      </c>
      <c r="M52" s="1" t="s">
        <v>2004</v>
      </c>
      <c r="O52" s="1" t="s">
        <v>2005</v>
      </c>
      <c r="Q52" t="str">
        <f>'B51'!Q11</f>
        <v>Medium Correct</v>
      </c>
      <c r="U52" s="1" t="s">
        <v>2006</v>
      </c>
      <c r="W52" s="1" t="s">
        <v>2007</v>
      </c>
      <c r="Y52" t="str">
        <f>'B51'!Y11</f>
        <v>Low Incorrect</v>
      </c>
    </row>
    <row r="53" spans="1:25" ht="409.6" customHeight="1" x14ac:dyDescent="0.3">
      <c r="A53" s="1" t="s">
        <v>2509</v>
      </c>
      <c r="C53" s="1" t="s">
        <v>2121</v>
      </c>
      <c r="E53" s="1" t="s">
        <v>2122</v>
      </c>
      <c r="G53" s="1" t="s">
        <v>2123</v>
      </c>
      <c r="I53" t="str">
        <f>'B52'!I11</f>
        <v>High Correct</v>
      </c>
      <c r="M53" s="1" t="s">
        <v>2124</v>
      </c>
      <c r="O53" s="1" t="s">
        <v>2125</v>
      </c>
      <c r="Q53" t="str">
        <f>'B52'!Q11</f>
        <v>Medium Correct</v>
      </c>
      <c r="U53" s="1" t="s">
        <v>2126</v>
      </c>
      <c r="W53" s="1" t="s">
        <v>2127</v>
      </c>
      <c r="Y53" t="str">
        <f>'B52'!Y11</f>
        <v>Low Correct</v>
      </c>
    </row>
    <row r="54" spans="1:25" ht="409.6" customHeight="1" x14ac:dyDescent="0.3">
      <c r="A54" s="1" t="s">
        <v>2510</v>
      </c>
      <c r="C54" s="1" t="s">
        <v>2247</v>
      </c>
      <c r="E54" s="1" t="s">
        <v>2248</v>
      </c>
      <c r="G54" s="1" t="s">
        <v>2249</v>
      </c>
      <c r="I54" t="str">
        <f>'B53'!I11</f>
        <v>Medium Incorrect</v>
      </c>
      <c r="M54" s="1" t="s">
        <v>2250</v>
      </c>
      <c r="O54" s="1" t="s">
        <v>2251</v>
      </c>
      <c r="Q54" t="str">
        <f>'B53'!Q11</f>
        <v>High Correct</v>
      </c>
      <c r="U54" s="1" t="s">
        <v>2252</v>
      </c>
      <c r="W54" s="1" t="s">
        <v>2253</v>
      </c>
      <c r="Y54" t="str">
        <f>'B53'!Y11</f>
        <v>Medium Correct</v>
      </c>
    </row>
    <row r="55" spans="1:25" ht="409.6" customHeight="1" x14ac:dyDescent="0.3">
      <c r="A55" s="1" t="s">
        <v>2511</v>
      </c>
      <c r="C55" s="1" t="s">
        <v>2366</v>
      </c>
      <c r="E55" s="1" t="s">
        <v>2367</v>
      </c>
      <c r="G55" s="1" t="s">
        <v>2368</v>
      </c>
      <c r="I55" t="str">
        <f>'B54'!I11</f>
        <v>High Incorrect</v>
      </c>
      <c r="M55" s="1" t="s">
        <v>2369</v>
      </c>
      <c r="O55" s="1" t="s">
        <v>2370</v>
      </c>
      <c r="Q55" t="str">
        <f>'B54'!Q11</f>
        <v>Medium Maybe</v>
      </c>
      <c r="U55" s="1" t="s">
        <v>2371</v>
      </c>
      <c r="W55" s="1" t="s">
        <v>2372</v>
      </c>
      <c r="Y55" t="str">
        <f>'B54'!Y11</f>
        <v>Low Correct</v>
      </c>
    </row>
    <row r="56" spans="1:25" ht="409.6" customHeight="1" x14ac:dyDescent="0.3">
      <c r="A56" s="1" t="s">
        <v>2512</v>
      </c>
      <c r="C56" s="1" t="s">
        <v>2450</v>
      </c>
      <c r="E56" s="1" t="s">
        <v>2451</v>
      </c>
      <c r="G56" s="1" t="s">
        <v>2452</v>
      </c>
      <c r="I56" t="str">
        <f>'B55'!I11</f>
        <v>High Incorrect</v>
      </c>
      <c r="M56" s="1" t="s">
        <v>2453</v>
      </c>
      <c r="O56" s="1" t="s">
        <v>2454</v>
      </c>
      <c r="Q56" t="str">
        <f>'B55'!Q11</f>
        <v>High Incorrect</v>
      </c>
      <c r="U56" s="1" t="s">
        <v>2455</v>
      </c>
      <c r="W56" s="1" t="s">
        <v>2456</v>
      </c>
      <c r="Y56" t="str">
        <f>'B55'!Y11</f>
        <v>High Correct</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A56"/>
  <sheetViews>
    <sheetView workbookViewId="0">
      <pane ySplit="1" topLeftCell="A2" activePane="bottomLeft" state="frozen"/>
      <selection pane="bottomLeft" sqref="A1:XFD1"/>
    </sheetView>
  </sheetViews>
  <sheetFormatPr defaultRowHeight="14.4" x14ac:dyDescent="0.3"/>
  <cols>
    <col min="3" max="3" width="43.6640625" customWidth="1"/>
    <col min="5" max="5" width="49.33203125" customWidth="1"/>
    <col min="7" max="7" width="42"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82</v>
      </c>
      <c r="E2" s="1" t="s">
        <v>83</v>
      </c>
      <c r="G2" s="1" t="s">
        <v>84</v>
      </c>
      <c r="I2" t="str">
        <f>'B1'!I12</f>
        <v>High Correct</v>
      </c>
      <c r="M2" s="1" t="s">
        <v>85</v>
      </c>
      <c r="O2" s="1" t="s">
        <v>86</v>
      </c>
      <c r="Q2" t="str">
        <f>'B1'!Q12</f>
        <v>High Correct</v>
      </c>
      <c r="U2" s="1" t="s">
        <v>87</v>
      </c>
      <c r="W2" s="1" t="s">
        <v>88</v>
      </c>
      <c r="Y2" t="str">
        <f>'B1'!Y12</f>
        <v>Medium Maybe</v>
      </c>
    </row>
    <row r="3" spans="1:27" ht="409.6" customHeight="1" x14ac:dyDescent="0.3">
      <c r="A3" s="1" t="s">
        <v>2493</v>
      </c>
      <c r="C3" s="1" t="s">
        <v>219</v>
      </c>
      <c r="E3" s="1" t="s">
        <v>220</v>
      </c>
      <c r="G3" s="1" t="s">
        <v>221</v>
      </c>
      <c r="I3" t="str">
        <f>'B2'!I12</f>
        <v>High Correct</v>
      </c>
      <c r="M3" s="1" t="s">
        <v>222</v>
      </c>
      <c r="O3" s="1" t="s">
        <v>223</v>
      </c>
      <c r="Q3" t="str">
        <f>'B2'!Q12</f>
        <v>High Incorrect</v>
      </c>
      <c r="U3" s="1" t="s">
        <v>224</v>
      </c>
      <c r="W3" s="1" t="s">
        <v>225</v>
      </c>
      <c r="Y3" t="str">
        <f>'B2'!Y12</f>
        <v>Low Incorrect</v>
      </c>
    </row>
    <row r="4" spans="1:27" ht="409.6" customHeight="1" x14ac:dyDescent="0.3">
      <c r="A4" s="1" t="s">
        <v>2494</v>
      </c>
      <c r="C4" s="1" t="s">
        <v>346</v>
      </c>
      <c r="E4" s="1" t="s">
        <v>347</v>
      </c>
      <c r="G4" s="1" t="s">
        <v>320</v>
      </c>
      <c r="I4" t="str">
        <f>'B3'!I12</f>
        <v>High Incorrect</v>
      </c>
      <c r="M4" s="1" t="s">
        <v>348</v>
      </c>
      <c r="O4" s="1" t="s">
        <v>349</v>
      </c>
      <c r="Q4" t="str">
        <f>'B3'!Q12</f>
        <v>Low Incorrect</v>
      </c>
      <c r="U4" s="1" t="s">
        <v>350</v>
      </c>
      <c r="W4" s="1" t="s">
        <v>351</v>
      </c>
      <c r="Y4" t="str">
        <f>'B3'!Y12</f>
        <v>High Incorrect</v>
      </c>
    </row>
    <row r="5" spans="1:27" ht="409.6" customHeight="1" x14ac:dyDescent="0.3">
      <c r="A5" s="1" t="s">
        <v>2495</v>
      </c>
      <c r="C5" s="1" t="s">
        <v>472</v>
      </c>
      <c r="E5" s="1" t="s">
        <v>473</v>
      </c>
      <c r="G5" s="1" t="s">
        <v>474</v>
      </c>
      <c r="I5" t="str">
        <f>'B4'!I12</f>
        <v>High Correct</v>
      </c>
      <c r="M5" s="1" t="s">
        <v>475</v>
      </c>
      <c r="O5" s="1" t="s">
        <v>476</v>
      </c>
      <c r="Q5" t="str">
        <f>'B4'!Q12</f>
        <v>Medium Maybe</v>
      </c>
      <c r="U5" s="1" t="s">
        <v>477</v>
      </c>
      <c r="W5" s="1" t="s">
        <v>478</v>
      </c>
      <c r="Y5" t="str">
        <f>'B4'!Y12</f>
        <v>High Correct</v>
      </c>
    </row>
    <row r="6" spans="1:27" ht="409.6" customHeight="1" x14ac:dyDescent="0.3">
      <c r="A6" s="1" t="s">
        <v>2496</v>
      </c>
      <c r="C6" s="1" t="s">
        <v>591</v>
      </c>
      <c r="E6" s="1" t="s">
        <v>592</v>
      </c>
      <c r="G6" s="1" t="s">
        <v>593</v>
      </c>
      <c r="I6" t="str">
        <f>'B5'!I12</f>
        <v>Low Correct</v>
      </c>
      <c r="M6" s="1" t="s">
        <v>594</v>
      </c>
      <c r="O6" s="1" t="s">
        <v>595</v>
      </c>
      <c r="Q6" t="str">
        <f>'B5'!Q12</f>
        <v>High Correct</v>
      </c>
      <c r="U6" s="1" t="s">
        <v>596</v>
      </c>
      <c r="W6" s="1" t="s">
        <v>597</v>
      </c>
      <c r="Y6" t="str">
        <f>'B5'!Y12</f>
        <v>Low Incorrect</v>
      </c>
    </row>
    <row r="7" spans="1:27" ht="374.4" customHeight="1" x14ac:dyDescent="0.3">
      <c r="A7" s="1" t="s">
        <v>2497</v>
      </c>
      <c r="C7" s="1" t="s">
        <v>717</v>
      </c>
      <c r="E7" s="1" t="s">
        <v>718</v>
      </c>
      <c r="G7" s="1" t="s">
        <v>719</v>
      </c>
      <c r="I7" t="str">
        <f>'B6'!I12</f>
        <v>High Correct</v>
      </c>
      <c r="M7" s="1" t="s">
        <v>720</v>
      </c>
      <c r="O7" s="1" t="s">
        <v>721</v>
      </c>
      <c r="Q7" t="str">
        <f>'B6'!Q12</f>
        <v>High Correct</v>
      </c>
      <c r="U7" s="1" t="s">
        <v>722</v>
      </c>
      <c r="W7" s="1" t="s">
        <v>723</v>
      </c>
      <c r="Y7" t="str">
        <f>'B6'!Y12</f>
        <v>High Correct</v>
      </c>
    </row>
    <row r="8" spans="1:27" ht="409.6" customHeight="1" x14ac:dyDescent="0.3">
      <c r="A8" s="1" t="s">
        <v>2498</v>
      </c>
      <c r="C8" s="1" t="s">
        <v>844</v>
      </c>
      <c r="E8" s="1" t="s">
        <v>845</v>
      </c>
      <c r="G8" s="1" t="s">
        <v>846</v>
      </c>
      <c r="I8" t="str">
        <f>'B7'!I12</f>
        <v>High Correct</v>
      </c>
      <c r="M8" s="1" t="s">
        <v>847</v>
      </c>
      <c r="O8" s="1" t="s">
        <v>848</v>
      </c>
      <c r="Q8" t="str">
        <f>'B7'!Q12</f>
        <v>Medium Incorrect</v>
      </c>
      <c r="U8" s="1" t="s">
        <v>849</v>
      </c>
      <c r="W8" s="1" t="s">
        <v>850</v>
      </c>
      <c r="Y8" t="str">
        <f>'B7'!Y12</f>
        <v>Medium Maybe</v>
      </c>
    </row>
    <row r="9" spans="1:27" ht="409.6" customHeight="1" x14ac:dyDescent="0.3">
      <c r="A9" s="1" t="s">
        <v>2499</v>
      </c>
      <c r="C9" s="1" t="s">
        <v>971</v>
      </c>
      <c r="E9" s="1" t="s">
        <v>972</v>
      </c>
      <c r="G9" s="1" t="s">
        <v>973</v>
      </c>
      <c r="I9" t="str">
        <f>'B8'!I12</f>
        <v>High Correct</v>
      </c>
      <c r="M9" s="1" t="s">
        <v>974</v>
      </c>
      <c r="O9" s="1" t="s">
        <v>975</v>
      </c>
      <c r="Q9" t="str">
        <f>'B8'!Q12</f>
        <v>High Correct</v>
      </c>
      <c r="U9" s="1" t="s">
        <v>976</v>
      </c>
      <c r="W9" s="1" t="s">
        <v>977</v>
      </c>
      <c r="Y9" t="str">
        <f>'B8'!Y12</f>
        <v>High Maybe</v>
      </c>
    </row>
    <row r="10" spans="1:27" ht="409.6" customHeight="1" x14ac:dyDescent="0.3">
      <c r="A10" s="1" t="s">
        <v>2500</v>
      </c>
      <c r="C10" s="1" t="s">
        <v>1089</v>
      </c>
      <c r="E10" s="1" t="s">
        <v>1090</v>
      </c>
      <c r="G10" s="1" t="s">
        <v>1091</v>
      </c>
      <c r="I10" t="str">
        <f>'B9'!I12</f>
        <v>High Correct</v>
      </c>
      <c r="M10" s="1" t="s">
        <v>1092</v>
      </c>
      <c r="O10" s="1" t="s">
        <v>1093</v>
      </c>
      <c r="Q10" t="str">
        <f>'B9'!Q12</f>
        <v>High Correct</v>
      </c>
      <c r="U10" s="1" t="s">
        <v>1094</v>
      </c>
      <c r="W10" s="1" t="s">
        <v>1095</v>
      </c>
      <c r="Y10" t="str">
        <f>'B9'!Y12</f>
        <v>Low Maybe</v>
      </c>
    </row>
    <row r="11" spans="1:27" ht="409.6" customHeight="1" x14ac:dyDescent="0.3">
      <c r="A11" s="1" t="s">
        <v>2501</v>
      </c>
      <c r="C11" s="1" t="s">
        <v>1208</v>
      </c>
      <c r="E11" s="1" t="s">
        <v>1209</v>
      </c>
      <c r="G11" s="1" t="s">
        <v>1210</v>
      </c>
      <c r="I11" t="str">
        <f>'B10'!I12</f>
        <v>High Correct</v>
      </c>
      <c r="M11" s="1" t="s">
        <v>1211</v>
      </c>
      <c r="O11" s="1" t="s">
        <v>1212</v>
      </c>
      <c r="Q11" t="str">
        <f>'B10'!Q12</f>
        <v>High Correct</v>
      </c>
      <c r="U11" s="1" t="s">
        <v>1213</v>
      </c>
      <c r="W11" s="1" t="s">
        <v>1214</v>
      </c>
      <c r="Y11" t="str">
        <f>'B10'!Y12</f>
        <v>High Correct</v>
      </c>
    </row>
    <row r="12" spans="1:27" x14ac:dyDescent="0.3">
      <c r="I12" t="e">
        <f>[2]B11!I12</f>
        <v>#REF!</v>
      </c>
      <c r="Q12" t="e">
        <f>[2]B11!Q12</f>
        <v>#REF!</v>
      </c>
      <c r="U12" t="e">
        <f>[2]B11!U12</f>
        <v>#REF!</v>
      </c>
      <c r="Y12" t="e">
        <f>[2]B11!Y12</f>
        <v>#REF!</v>
      </c>
    </row>
    <row r="13" spans="1:27" x14ac:dyDescent="0.3">
      <c r="I13" t="e">
        <f>[3]B12!I12</f>
        <v>#REF!</v>
      </c>
      <c r="Q13" t="e">
        <f>[3]B12!Q12</f>
        <v>#REF!</v>
      </c>
      <c r="U13" t="e">
        <f>[3]B12!U12</f>
        <v>#REF!</v>
      </c>
      <c r="Y13" t="e">
        <f>[3]B12!Y12</f>
        <v>#REF!</v>
      </c>
    </row>
    <row r="14" spans="1:27" x14ac:dyDescent="0.3">
      <c r="I14" t="e">
        <f>[4]B13!I12</f>
        <v>#REF!</v>
      </c>
      <c r="Q14" t="e">
        <f>[4]B13!Q12</f>
        <v>#REF!</v>
      </c>
      <c r="U14" t="e">
        <f>[4]B13!U12</f>
        <v>#REF!</v>
      </c>
      <c r="Y14" t="e">
        <f>[4]B13!Y12</f>
        <v>#REF!</v>
      </c>
    </row>
    <row r="15" spans="1:27" x14ac:dyDescent="0.3">
      <c r="I15" t="e">
        <f>[5]B14!I12</f>
        <v>#REF!</v>
      </c>
      <c r="Q15" t="e">
        <f>[5]B14!Q12</f>
        <v>#REF!</v>
      </c>
      <c r="U15" t="e">
        <f>[5]B14!U12</f>
        <v>#REF!</v>
      </c>
      <c r="Y15" t="e">
        <f>[5]B14!Y12</f>
        <v>#REF!</v>
      </c>
    </row>
    <row r="16" spans="1:27" x14ac:dyDescent="0.3">
      <c r="I16" t="e">
        <f>[6]B15!I12</f>
        <v>#REF!</v>
      </c>
      <c r="Q16" t="e">
        <f>[6]B15!Q12</f>
        <v>#REF!</v>
      </c>
      <c r="U16" t="e">
        <f>[6]B15!U12</f>
        <v>#REF!</v>
      </c>
      <c r="Y16" t="e">
        <f>[6]B15!Y12</f>
        <v>#REF!</v>
      </c>
    </row>
    <row r="17" spans="9:25" x14ac:dyDescent="0.3">
      <c r="I17" t="e">
        <f>[7]B16!I12</f>
        <v>#REF!</v>
      </c>
      <c r="Q17" t="e">
        <f>[7]B16!Q12</f>
        <v>#REF!</v>
      </c>
      <c r="U17" t="e">
        <f>[7]B16!U12</f>
        <v>#REF!</v>
      </c>
      <c r="Y17" t="e">
        <f>[7]B16!Y12</f>
        <v>#REF!</v>
      </c>
    </row>
    <row r="18" spans="9:25" x14ac:dyDescent="0.3">
      <c r="I18" t="e">
        <f>[8]B17!I12</f>
        <v>#REF!</v>
      </c>
      <c r="Q18" t="e">
        <f>[8]B17!Q12</f>
        <v>#REF!</v>
      </c>
      <c r="U18" t="e">
        <f>[8]B17!U12</f>
        <v>#REF!</v>
      </c>
      <c r="Y18" t="e">
        <f>[8]B17!Y12</f>
        <v>#REF!</v>
      </c>
    </row>
    <row r="19" spans="9:25" x14ac:dyDescent="0.3">
      <c r="I19" t="e">
        <f>[9]B18!I12</f>
        <v>#REF!</v>
      </c>
      <c r="Q19" t="e">
        <f>[9]B18!Q12</f>
        <v>#REF!</v>
      </c>
      <c r="U19" t="e">
        <f>[9]B18!U12</f>
        <v>#REF!</v>
      </c>
      <c r="Y19" t="e">
        <f>[9]B18!Y12</f>
        <v>#REF!</v>
      </c>
    </row>
    <row r="20" spans="9:25" x14ac:dyDescent="0.3">
      <c r="I20" t="e">
        <f>[10]B19!I12</f>
        <v>#REF!</v>
      </c>
      <c r="Q20" t="e">
        <f>[10]B19!Q12</f>
        <v>#REF!</v>
      </c>
      <c r="U20" t="e">
        <f>[10]B19!U12</f>
        <v>#REF!</v>
      </c>
      <c r="Y20" t="e">
        <f>[10]B19!Y12</f>
        <v>#REF!</v>
      </c>
    </row>
    <row r="21" spans="9:25" x14ac:dyDescent="0.3">
      <c r="I21" t="e">
        <f>[11]B20!I12</f>
        <v>#REF!</v>
      </c>
      <c r="Q21" t="e">
        <f>[11]B20!Q12</f>
        <v>#REF!</v>
      </c>
      <c r="U21" t="e">
        <f>[11]B20!U12</f>
        <v>#REF!</v>
      </c>
      <c r="Y21" t="e">
        <f>[11]B20!Y12</f>
        <v>#REF!</v>
      </c>
    </row>
    <row r="22" spans="9:25" x14ac:dyDescent="0.3">
      <c r="I22" t="e">
        <f>[12]B21!I12</f>
        <v>#REF!</v>
      </c>
      <c r="Q22" t="e">
        <f>[12]B21!Q12</f>
        <v>#REF!</v>
      </c>
      <c r="U22" t="e">
        <f>[12]B21!U12</f>
        <v>#REF!</v>
      </c>
      <c r="Y22" t="e">
        <f>[12]B21!Y12</f>
        <v>#REF!</v>
      </c>
    </row>
    <row r="23" spans="9:25" x14ac:dyDescent="0.3">
      <c r="I23" t="e">
        <f>[13]B22!I12</f>
        <v>#REF!</v>
      </c>
      <c r="Q23" t="e">
        <f>[13]B22!Q12</f>
        <v>#REF!</v>
      </c>
      <c r="U23" t="e">
        <f>[13]B22!U12</f>
        <v>#REF!</v>
      </c>
      <c r="Y23" t="e">
        <f>[13]B22!Y12</f>
        <v>#REF!</v>
      </c>
    </row>
    <row r="24" spans="9:25" x14ac:dyDescent="0.3">
      <c r="I24" t="e">
        <f>[14]B23!I12</f>
        <v>#REF!</v>
      </c>
      <c r="Q24" t="e">
        <f>[14]B23!Q12</f>
        <v>#REF!</v>
      </c>
      <c r="U24" t="e">
        <f>[14]B23!U12</f>
        <v>#REF!</v>
      </c>
      <c r="Y24" t="e">
        <f>[14]B23!Y12</f>
        <v>#REF!</v>
      </c>
    </row>
    <row r="25" spans="9:25" x14ac:dyDescent="0.3">
      <c r="I25" t="e">
        <f>[15]B24!I12</f>
        <v>#REF!</v>
      </c>
      <c r="Q25" t="e">
        <f>[15]B24!Q12</f>
        <v>#REF!</v>
      </c>
      <c r="U25" t="e">
        <f>[15]B24!U12</f>
        <v>#REF!</v>
      </c>
      <c r="Y25" t="e">
        <f>[15]B24!Y12</f>
        <v>#REF!</v>
      </c>
    </row>
    <row r="26" spans="9:25" x14ac:dyDescent="0.3">
      <c r="I26" t="e">
        <f>[16]B25!I12</f>
        <v>#REF!</v>
      </c>
      <c r="Q26" t="e">
        <f>[16]B25!Q12</f>
        <v>#REF!</v>
      </c>
      <c r="U26" t="e">
        <f>[16]B25!U12</f>
        <v>#REF!</v>
      </c>
      <c r="Y26" t="e">
        <f>[16]B25!Y12</f>
        <v>#REF!</v>
      </c>
    </row>
    <row r="27" spans="9:25" x14ac:dyDescent="0.3">
      <c r="I27" t="e">
        <f>[17]B26!I12</f>
        <v>#REF!</v>
      </c>
      <c r="Q27" t="e">
        <f>[17]B26!Q12</f>
        <v>#REF!</v>
      </c>
      <c r="U27" t="e">
        <f>[17]B26!U12</f>
        <v>#REF!</v>
      </c>
      <c r="Y27" t="e">
        <f>[17]B26!Y12</f>
        <v>#REF!</v>
      </c>
    </row>
    <row r="28" spans="9:25" x14ac:dyDescent="0.3">
      <c r="I28" t="e">
        <f>[18]B27!I12</f>
        <v>#REF!</v>
      </c>
      <c r="Q28" t="e">
        <f>[18]B27!Q12</f>
        <v>#REF!</v>
      </c>
      <c r="U28" t="e">
        <f>[18]B27!U12</f>
        <v>#REF!</v>
      </c>
      <c r="Y28" t="e">
        <f>[18]B27!Y12</f>
        <v>#REF!</v>
      </c>
    </row>
    <row r="29" spans="9:25" x14ac:dyDescent="0.3">
      <c r="I29" t="e">
        <f>[19]B28!I12</f>
        <v>#REF!</v>
      </c>
      <c r="Q29" t="e">
        <f>[19]B28!Q12</f>
        <v>#REF!</v>
      </c>
      <c r="U29" t="e">
        <f>[19]B28!U12</f>
        <v>#REF!</v>
      </c>
      <c r="Y29" t="e">
        <f>[19]B28!Y12</f>
        <v>#REF!</v>
      </c>
    </row>
    <row r="30" spans="9:25" x14ac:dyDescent="0.3">
      <c r="I30" t="e">
        <f>[20]B29!I12</f>
        <v>#REF!</v>
      </c>
      <c r="Q30" t="e">
        <f>[20]B29!Q12</f>
        <v>#REF!</v>
      </c>
      <c r="U30" t="e">
        <f>[20]B29!U12</f>
        <v>#REF!</v>
      </c>
      <c r="Y30" t="e">
        <f>[20]B29!Y12</f>
        <v>#REF!</v>
      </c>
    </row>
    <row r="31" spans="9:25" x14ac:dyDescent="0.3">
      <c r="I31" t="e">
        <f>[21]B30!I12</f>
        <v>#REF!</v>
      </c>
      <c r="Q31" t="e">
        <f>[21]B30!Q12</f>
        <v>#REF!</v>
      </c>
      <c r="U31" t="e">
        <f>[21]B30!U12</f>
        <v>#REF!</v>
      </c>
      <c r="Y31" t="e">
        <f>[21]B30!Y12</f>
        <v>#REF!</v>
      </c>
    </row>
    <row r="32" spans="9:25" x14ac:dyDescent="0.3">
      <c r="I32" t="e">
        <f>[22]B31!I12</f>
        <v>#REF!</v>
      </c>
      <c r="Q32" t="e">
        <f>[22]B31!Q12</f>
        <v>#REF!</v>
      </c>
      <c r="U32" t="e">
        <f>[22]B31!U12</f>
        <v>#REF!</v>
      </c>
      <c r="Y32" t="e">
        <f>[22]B31!Y12</f>
        <v>#REF!</v>
      </c>
    </row>
    <row r="33" spans="1:25" x14ac:dyDescent="0.3">
      <c r="I33" t="e">
        <f>[23]B32!I12</f>
        <v>#REF!</v>
      </c>
      <c r="Q33" t="e">
        <f>[23]B32!Q12</f>
        <v>#REF!</v>
      </c>
      <c r="U33" t="e">
        <f>[23]B32!U12</f>
        <v>#REF!</v>
      </c>
      <c r="Y33" t="e">
        <f>[23]B32!Y12</f>
        <v>#REF!</v>
      </c>
    </row>
    <row r="34" spans="1:25" x14ac:dyDescent="0.3">
      <c r="I34" t="e">
        <f>[24]B33!I12</f>
        <v>#REF!</v>
      </c>
      <c r="Q34" t="e">
        <f>[24]B33!Q12</f>
        <v>#REF!</v>
      </c>
      <c r="U34" t="e">
        <f>[24]B33!U12</f>
        <v>#REF!</v>
      </c>
      <c r="Y34" t="e">
        <f>[24]B33!Y12</f>
        <v>#REF!</v>
      </c>
    </row>
    <row r="35" spans="1:25" x14ac:dyDescent="0.3">
      <c r="I35" t="e">
        <f>[25]B34!I12</f>
        <v>#REF!</v>
      </c>
      <c r="Q35" t="e">
        <f>[25]B34!Q12</f>
        <v>#REF!</v>
      </c>
      <c r="U35" t="e">
        <f>[25]B34!U12</f>
        <v>#REF!</v>
      </c>
      <c r="Y35" t="e">
        <f>[25]B34!Y12</f>
        <v>#REF!</v>
      </c>
    </row>
    <row r="36" spans="1:25" x14ac:dyDescent="0.3">
      <c r="I36" t="e">
        <f>[26]B35!I12</f>
        <v>#REF!</v>
      </c>
      <c r="Q36" t="e">
        <f>[26]B35!Q12</f>
        <v>#REF!</v>
      </c>
      <c r="U36" t="e">
        <f>[26]B35!U12</f>
        <v>#REF!</v>
      </c>
      <c r="Y36" t="e">
        <f>[26]B35!Y12</f>
        <v>#REF!</v>
      </c>
    </row>
    <row r="37" spans="1:25" x14ac:dyDescent="0.3">
      <c r="I37" t="e">
        <f>[27]B36!I12</f>
        <v>#REF!</v>
      </c>
      <c r="Q37" t="e">
        <f>[27]B36!Q12</f>
        <v>#REF!</v>
      </c>
      <c r="U37" t="e">
        <f>[27]B36!U12</f>
        <v>#REF!</v>
      </c>
      <c r="Y37" t="e">
        <f>[27]B36!Y12</f>
        <v>#REF!</v>
      </c>
    </row>
    <row r="38" spans="1:25" x14ac:dyDescent="0.3">
      <c r="I38" t="e">
        <f>[28]B37!I12</f>
        <v>#REF!</v>
      </c>
      <c r="Q38" t="e">
        <f>[28]B37!Q12</f>
        <v>#REF!</v>
      </c>
      <c r="U38" t="e">
        <f>[28]B37!U12</f>
        <v>#REF!</v>
      </c>
      <c r="Y38" t="e">
        <f>[28]B37!Y12</f>
        <v>#REF!</v>
      </c>
    </row>
    <row r="39" spans="1:25" x14ac:dyDescent="0.3">
      <c r="I39" t="e">
        <f>[29]B38!I12</f>
        <v>#REF!</v>
      </c>
      <c r="Q39" t="e">
        <f>[29]B38!Q12</f>
        <v>#REF!</v>
      </c>
      <c r="U39" t="e">
        <f>[29]B38!U12</f>
        <v>#REF!</v>
      </c>
      <c r="Y39" t="e">
        <f>[29]B38!Y12</f>
        <v>#REF!</v>
      </c>
    </row>
    <row r="40" spans="1:25" x14ac:dyDescent="0.3">
      <c r="I40" t="e">
        <f>[30]B39!I12</f>
        <v>#REF!</v>
      </c>
      <c r="Q40" t="e">
        <f>[30]B39!Q12</f>
        <v>#REF!</v>
      </c>
      <c r="U40" t="e">
        <f>[30]B39!U12</f>
        <v>#REF!</v>
      </c>
      <c r="Y40" t="e">
        <f>[30]B39!Y12</f>
        <v>#REF!</v>
      </c>
    </row>
    <row r="41" spans="1:25" x14ac:dyDescent="0.3">
      <c r="I41" t="e">
        <f>[31]B40!I12</f>
        <v>#REF!</v>
      </c>
      <c r="Q41" t="e">
        <f>[31]B40!Q12</f>
        <v>#REF!</v>
      </c>
      <c r="U41" t="e">
        <f>[31]B40!U12</f>
        <v>#REF!</v>
      </c>
      <c r="Y41" t="e">
        <f>[31]B40!Y12</f>
        <v>#REF!</v>
      </c>
    </row>
    <row r="42" spans="1:25" x14ac:dyDescent="0.3">
      <c r="I42" t="e">
        <f>[32]B41!I12</f>
        <v>#REF!</v>
      </c>
      <c r="Q42" t="e">
        <f>[32]B41!Q12</f>
        <v>#REF!</v>
      </c>
      <c r="U42" t="e">
        <f>[32]B41!U12</f>
        <v>#REF!</v>
      </c>
      <c r="Y42" t="e">
        <f>[32]B41!Y12</f>
        <v>#REF!</v>
      </c>
    </row>
    <row r="43" spans="1:25" x14ac:dyDescent="0.3">
      <c r="I43" t="e">
        <f>[33]B42!I12</f>
        <v>#REF!</v>
      </c>
      <c r="Q43" t="e">
        <f>[33]B42!Q12</f>
        <v>#REF!</v>
      </c>
      <c r="U43" t="e">
        <f>[33]B42!U12</f>
        <v>#REF!</v>
      </c>
      <c r="Y43" t="e">
        <f>[33]B42!Y12</f>
        <v>#REF!</v>
      </c>
    </row>
    <row r="44" spans="1:25" x14ac:dyDescent="0.3">
      <c r="I44" t="e">
        <f>[34]B43!I12</f>
        <v>#REF!</v>
      </c>
      <c r="Q44" t="e">
        <f>[34]B43!Q12</f>
        <v>#REF!</v>
      </c>
      <c r="U44" t="e">
        <f>[34]B43!U12</f>
        <v>#REF!</v>
      </c>
      <c r="Y44" t="e">
        <f>[34]B43!Y12</f>
        <v>#REF!</v>
      </c>
    </row>
    <row r="45" spans="1:25" x14ac:dyDescent="0.3">
      <c r="I45" t="e">
        <f>[35]B44!I12</f>
        <v>#REF!</v>
      </c>
      <c r="Q45" t="e">
        <f>[35]B44!Q12</f>
        <v>#REF!</v>
      </c>
      <c r="U45" t="e">
        <f>[35]B44!U12</f>
        <v>#REF!</v>
      </c>
      <c r="Y45" t="e">
        <f>[35]B44!Y12</f>
        <v>#REF!</v>
      </c>
    </row>
    <row r="46" spans="1:25" ht="409.6" customHeight="1" x14ac:dyDescent="0.3">
      <c r="A46" s="1" t="s">
        <v>2502</v>
      </c>
      <c r="C46" s="1" t="s">
        <v>1327</v>
      </c>
      <c r="E46" s="1" t="s">
        <v>1328</v>
      </c>
      <c r="G46" s="1" t="s">
        <v>1329</v>
      </c>
      <c r="I46" t="str">
        <f>'B45'!I12</f>
        <v>High Correct</v>
      </c>
      <c r="M46" s="1" t="s">
        <v>1330</v>
      </c>
      <c r="O46" s="1" t="s">
        <v>1331</v>
      </c>
      <c r="Q46" t="str">
        <f>'B45'!Q12</f>
        <v>High Correct</v>
      </c>
      <c r="U46" s="1" t="s">
        <v>1332</v>
      </c>
      <c r="W46" s="1" t="s">
        <v>1333</v>
      </c>
      <c r="Y46" t="str">
        <f>'B45'!Y12</f>
        <v>Medium Correct</v>
      </c>
    </row>
    <row r="47" spans="1:25" ht="409.6" customHeight="1" x14ac:dyDescent="0.3">
      <c r="A47" s="1" t="s">
        <v>2503</v>
      </c>
      <c r="C47" s="1" t="s">
        <v>1441</v>
      </c>
      <c r="E47" s="1" t="s">
        <v>1442</v>
      </c>
      <c r="G47" s="1" t="s">
        <v>1443</v>
      </c>
      <c r="I47" t="str">
        <f>'B46'!I12</f>
        <v>High Correct</v>
      </c>
      <c r="M47" s="1" t="s">
        <v>1444</v>
      </c>
      <c r="O47" s="1" t="s">
        <v>1445</v>
      </c>
      <c r="Q47" t="str">
        <f>'B46'!Q12</f>
        <v>Medium Correct</v>
      </c>
      <c r="U47" s="1" t="s">
        <v>1446</v>
      </c>
      <c r="W47" s="1" t="s">
        <v>1447</v>
      </c>
      <c r="Y47" t="str">
        <f>'B46'!Y12</f>
        <v>High Correct</v>
      </c>
    </row>
    <row r="48" spans="1:25" ht="409.6" customHeight="1" x14ac:dyDescent="0.3">
      <c r="A48" s="1" t="s">
        <v>2504</v>
      </c>
      <c r="C48" s="1" t="s">
        <v>1560</v>
      </c>
      <c r="E48" s="1" t="s">
        <v>1561</v>
      </c>
      <c r="G48" s="1" t="s">
        <v>1562</v>
      </c>
      <c r="I48" t="str">
        <f>'B47'!I12</f>
        <v>High Correct</v>
      </c>
      <c r="M48" s="1" t="s">
        <v>1563</v>
      </c>
      <c r="O48" s="1" t="s">
        <v>1564</v>
      </c>
      <c r="Q48" t="str">
        <f>'B47'!Q12</f>
        <v>High Correct</v>
      </c>
      <c r="U48" s="1" t="s">
        <v>1565</v>
      </c>
      <c r="W48" s="1" t="s">
        <v>1566</v>
      </c>
      <c r="Y48" t="str">
        <f>'B47'!Y12</f>
        <v>Medium Correct</v>
      </c>
    </row>
    <row r="49" spans="1:25" ht="409.6" customHeight="1" x14ac:dyDescent="0.3">
      <c r="A49" s="1" t="s">
        <v>2505</v>
      </c>
      <c r="C49" s="1" t="s">
        <v>1679</v>
      </c>
      <c r="E49" s="1" t="s">
        <v>1680</v>
      </c>
      <c r="G49" s="1" t="s">
        <v>1681</v>
      </c>
      <c r="I49" t="str">
        <f>'B48'!I12</f>
        <v>Medium Maybe</v>
      </c>
      <c r="M49" s="1" t="s">
        <v>1682</v>
      </c>
      <c r="O49" s="1" t="s">
        <v>1683</v>
      </c>
      <c r="Q49" t="str">
        <f>'B48'!Q12</f>
        <v>Medium Incorrect</v>
      </c>
      <c r="U49" s="1" t="s">
        <v>1684</v>
      </c>
      <c r="W49" s="1" t="s">
        <v>1685</v>
      </c>
      <c r="Y49" t="str">
        <f>'B48'!Y12</f>
        <v>High Correct</v>
      </c>
    </row>
    <row r="50" spans="1:25" ht="409.6" customHeight="1" x14ac:dyDescent="0.3">
      <c r="A50" s="1" t="s">
        <v>2506</v>
      </c>
      <c r="C50" s="1" t="s">
        <v>1798</v>
      </c>
      <c r="E50" s="1" t="s">
        <v>1799</v>
      </c>
      <c r="G50" s="1" t="s">
        <v>1800</v>
      </c>
      <c r="I50" t="str">
        <f>'B49'!I12</f>
        <v>High Correct</v>
      </c>
      <c r="M50" s="1" t="s">
        <v>1801</v>
      </c>
      <c r="O50" s="1" t="s">
        <v>1802</v>
      </c>
      <c r="Q50" t="str">
        <f>'B49'!Q12</f>
        <v>High Correct</v>
      </c>
      <c r="U50" s="1" t="s">
        <v>1803</v>
      </c>
      <c r="W50" s="1" t="s">
        <v>1804</v>
      </c>
      <c r="Y50" t="str">
        <f>'B49'!Y12</f>
        <v>Medium Maybe</v>
      </c>
    </row>
    <row r="51" spans="1:25" ht="409.6" customHeight="1" x14ac:dyDescent="0.3">
      <c r="A51" s="1" t="s">
        <v>2507</v>
      </c>
      <c r="C51" s="1" t="s">
        <v>1917</v>
      </c>
      <c r="E51" s="1" t="s">
        <v>1918</v>
      </c>
      <c r="G51" s="1" t="s">
        <v>1919</v>
      </c>
      <c r="I51" t="str">
        <f>'B50'!I12</f>
        <v>High Correct</v>
      </c>
      <c r="M51" s="1" t="s">
        <v>1920</v>
      </c>
      <c r="O51" s="1" t="s">
        <v>1921</v>
      </c>
      <c r="Q51" t="str">
        <f>'B50'!Q12</f>
        <v>High Correct</v>
      </c>
      <c r="U51" s="1" t="s">
        <v>1922</v>
      </c>
      <c r="W51" s="1" t="s">
        <v>1923</v>
      </c>
      <c r="Y51" t="str">
        <f>'B50'!Y12</f>
        <v>High Correct</v>
      </c>
    </row>
    <row r="52" spans="1:25" ht="409.6" customHeight="1" x14ac:dyDescent="0.3">
      <c r="A52" s="1" t="s">
        <v>2508</v>
      </c>
      <c r="C52" s="1" t="s">
        <v>2008</v>
      </c>
      <c r="E52" s="1" t="s">
        <v>2009</v>
      </c>
      <c r="G52" s="1" t="s">
        <v>2010</v>
      </c>
      <c r="I52" t="str">
        <f>'B51'!I12</f>
        <v>Medium Maybe</v>
      </c>
      <c r="M52" s="1" t="s">
        <v>2011</v>
      </c>
      <c r="O52" s="1" t="s">
        <v>2012</v>
      </c>
      <c r="Q52" t="str">
        <f>'B51'!Q12</f>
        <v>Medium Correct</v>
      </c>
      <c r="U52" s="1" t="s">
        <v>2013</v>
      </c>
      <c r="W52" s="1" t="s">
        <v>2014</v>
      </c>
      <c r="Y52" t="str">
        <f>'B51'!Y12</f>
        <v>Low Correct</v>
      </c>
    </row>
    <row r="53" spans="1:25" ht="409.6" customHeight="1" x14ac:dyDescent="0.3">
      <c r="A53" s="1" t="s">
        <v>2509</v>
      </c>
      <c r="C53" s="1" t="s">
        <v>2128</v>
      </c>
      <c r="E53" s="1" t="s">
        <v>2129</v>
      </c>
      <c r="G53" s="1" t="s">
        <v>2130</v>
      </c>
      <c r="I53" t="str">
        <f>'B52'!I12</f>
        <v>Medium Correct</v>
      </c>
      <c r="M53" s="1" t="s">
        <v>2132</v>
      </c>
      <c r="O53" s="1" t="s">
        <v>2133</v>
      </c>
      <c r="Q53" t="str">
        <f>'B52'!Q12</f>
        <v>Medium Correct</v>
      </c>
      <c r="U53" s="1" t="s">
        <v>2134</v>
      </c>
      <c r="W53" s="1" t="s">
        <v>2135</v>
      </c>
      <c r="Y53" t="str">
        <f>'B52'!Y12</f>
        <v>Medium Correct</v>
      </c>
    </row>
    <row r="54" spans="1:25" ht="409.6" customHeight="1" x14ac:dyDescent="0.3">
      <c r="A54" s="1" t="s">
        <v>2510</v>
      </c>
      <c r="C54" s="1" t="s">
        <v>2254</v>
      </c>
      <c r="E54" s="1" t="s">
        <v>2255</v>
      </c>
      <c r="G54" s="1" t="s">
        <v>2256</v>
      </c>
      <c r="I54" t="str">
        <f>'B53'!I12</f>
        <v>Medium Correct</v>
      </c>
      <c r="M54" s="1" t="s">
        <v>2257</v>
      </c>
      <c r="O54" s="1" t="s">
        <v>2258</v>
      </c>
      <c r="Q54" t="str">
        <f>'B53'!Q12</f>
        <v>Medium Correct</v>
      </c>
      <c r="U54" s="1" t="s">
        <v>2259</v>
      </c>
      <c r="W54" s="1" t="s">
        <v>2260</v>
      </c>
      <c r="Y54" t="str">
        <f>'B53'!Y12</f>
        <v>Low Correct</v>
      </c>
    </row>
    <row r="55" spans="1:25" ht="409.6" customHeight="1" x14ac:dyDescent="0.3">
      <c r="A55" s="1" t="s">
        <v>2511</v>
      </c>
      <c r="C55" s="1" t="s">
        <v>2373</v>
      </c>
      <c r="E55" s="1" t="s">
        <v>2374</v>
      </c>
      <c r="G55" s="1" t="s">
        <v>2375</v>
      </c>
      <c r="I55" t="str">
        <f>'B54'!I12</f>
        <v>Low Incorrect</v>
      </c>
      <c r="M55" s="1" t="s">
        <v>2376</v>
      </c>
      <c r="O55" s="1" t="s">
        <v>2377</v>
      </c>
      <c r="Q55" t="str">
        <f>'B54'!Q12</f>
        <v>High Maybe</v>
      </c>
      <c r="U55" s="1" t="s">
        <v>2378</v>
      </c>
      <c r="W55" s="1" t="s">
        <v>2379</v>
      </c>
      <c r="Y55" t="str">
        <f>'B54'!Y12</f>
        <v>Medium Correct</v>
      </c>
    </row>
    <row r="56" spans="1:25" ht="409.6" customHeight="1" x14ac:dyDescent="0.3">
      <c r="A56" s="1" t="s">
        <v>2512</v>
      </c>
      <c r="C56" s="1" t="s">
        <v>2457</v>
      </c>
      <c r="E56" s="1" t="s">
        <v>2458</v>
      </c>
      <c r="G56" s="1" t="s">
        <v>2459</v>
      </c>
      <c r="I56" t="str">
        <f>'B55'!I12</f>
        <v>Medium Maybe</v>
      </c>
      <c r="M56" s="1" t="s">
        <v>2460</v>
      </c>
      <c r="O56" s="1" t="s">
        <v>2461</v>
      </c>
      <c r="Q56" t="str">
        <f>'B55'!Q12</f>
        <v>Low Correct</v>
      </c>
      <c r="U56" s="1" t="s">
        <v>2462</v>
      </c>
      <c r="W56" s="1" t="s">
        <v>2463</v>
      </c>
      <c r="Y56" t="str">
        <f>'B55'!Y12</f>
        <v>Medium Incorrect</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56"/>
  <sheetViews>
    <sheetView workbookViewId="0">
      <pane ySplit="1" topLeftCell="A2" activePane="bottomLeft" state="frozen"/>
      <selection pane="bottomLeft" sqref="A1:XFD1"/>
    </sheetView>
  </sheetViews>
  <sheetFormatPr defaultRowHeight="14.4" x14ac:dyDescent="0.3"/>
  <cols>
    <col min="5" max="5" width="61.33203125" customWidth="1"/>
    <col min="7" max="7" width="44.5546875"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158.4" customHeight="1" x14ac:dyDescent="0.3">
      <c r="A2" s="1" t="s">
        <v>2492</v>
      </c>
      <c r="C2" s="1" t="s">
        <v>91</v>
      </c>
      <c r="E2" s="1" t="s">
        <v>92</v>
      </c>
      <c r="G2" s="1" t="s">
        <v>93</v>
      </c>
      <c r="I2" t="str">
        <f>'B1'!I13</f>
        <v>High Correct</v>
      </c>
      <c r="M2" s="1" t="s">
        <v>94</v>
      </c>
      <c r="O2" s="1" t="s">
        <v>95</v>
      </c>
      <c r="Q2" t="str">
        <f>'B1'!Q13</f>
        <v>High Correct</v>
      </c>
      <c r="U2" s="1" t="s">
        <v>96</v>
      </c>
      <c r="W2" s="1" t="s">
        <v>97</v>
      </c>
      <c r="Y2" t="str">
        <f>'B1'!Y13</f>
        <v>Medium Correct</v>
      </c>
    </row>
    <row r="3" spans="1:27" ht="201.6" customHeight="1" x14ac:dyDescent="0.3">
      <c r="A3" s="1" t="s">
        <v>2493</v>
      </c>
      <c r="C3" s="1" t="s">
        <v>226</v>
      </c>
      <c r="E3" s="1" t="s">
        <v>227</v>
      </c>
      <c r="G3" s="1" t="s">
        <v>228</v>
      </c>
      <c r="I3" t="str">
        <f>'B2'!I13</f>
        <v>High Correct</v>
      </c>
      <c r="M3" s="1" t="s">
        <v>229</v>
      </c>
      <c r="O3" s="1" t="s">
        <v>230</v>
      </c>
      <c r="Q3" t="str">
        <f>'B2'!Q13</f>
        <v>High Correct</v>
      </c>
      <c r="U3" s="1" t="s">
        <v>231</v>
      </c>
      <c r="W3" s="1" t="s">
        <v>232</v>
      </c>
      <c r="Y3" t="str">
        <f>'B2'!Y13</f>
        <v>High Correct</v>
      </c>
    </row>
    <row r="4" spans="1:27" ht="201.6" customHeight="1" x14ac:dyDescent="0.3">
      <c r="A4" s="1" t="s">
        <v>2494</v>
      </c>
      <c r="C4" s="1" t="s">
        <v>352</v>
      </c>
      <c r="E4" s="1" t="s">
        <v>353</v>
      </c>
      <c r="G4" s="1" t="s">
        <v>354</v>
      </c>
      <c r="I4" t="str">
        <f>'B3'!I13</f>
        <v>High Incorrect</v>
      </c>
      <c r="M4" s="1" t="s">
        <v>355</v>
      </c>
      <c r="O4" s="1" t="s">
        <v>356</v>
      </c>
      <c r="Q4" t="str">
        <f>'B3'!Q13</f>
        <v>High Correct</v>
      </c>
      <c r="U4" s="1" t="s">
        <v>357</v>
      </c>
      <c r="W4" s="1" t="s">
        <v>358</v>
      </c>
      <c r="Y4" t="str">
        <f>'B3'!Y13</f>
        <v>High Incorrect</v>
      </c>
    </row>
    <row r="5" spans="1:27" ht="403.2" customHeight="1" x14ac:dyDescent="0.3">
      <c r="A5" s="1" t="s">
        <v>2495</v>
      </c>
      <c r="C5" s="1" t="s">
        <v>479</v>
      </c>
      <c r="E5" s="1" t="s">
        <v>480</v>
      </c>
      <c r="G5" s="1" t="s">
        <v>481</v>
      </c>
      <c r="I5" t="str">
        <f>'B4'!I13</f>
        <v>High Correct</v>
      </c>
      <c r="M5" s="1" t="s">
        <v>482</v>
      </c>
      <c r="O5" s="1" t="s">
        <v>483</v>
      </c>
      <c r="Q5" t="str">
        <f>'B4'!Q13</f>
        <v>High Correct</v>
      </c>
      <c r="U5" s="1" t="s">
        <v>484</v>
      </c>
      <c r="W5" s="1" t="s">
        <v>485</v>
      </c>
      <c r="Y5" t="str">
        <f>'B4'!Y13</f>
        <v>High Correct</v>
      </c>
    </row>
    <row r="6" spans="1:27" ht="302.39999999999998" customHeight="1" x14ac:dyDescent="0.3">
      <c r="A6" s="1" t="s">
        <v>2496</v>
      </c>
      <c r="C6" s="1" t="s">
        <v>598</v>
      </c>
      <c r="E6" s="1" t="s">
        <v>599</v>
      </c>
      <c r="G6" s="1" t="s">
        <v>600</v>
      </c>
      <c r="I6" t="str">
        <f>'B5'!I13</f>
        <v>Medium Correct</v>
      </c>
      <c r="M6" s="1" t="s">
        <v>601</v>
      </c>
      <c r="O6" s="1" t="s">
        <v>602</v>
      </c>
      <c r="Q6" t="str">
        <f>'B5'!Q13</f>
        <v>High Correct</v>
      </c>
      <c r="U6" s="1" t="s">
        <v>603</v>
      </c>
      <c r="W6" s="1" t="s">
        <v>604</v>
      </c>
      <c r="Y6" t="str">
        <f>'B5'!Y13</f>
        <v>High Correct</v>
      </c>
    </row>
    <row r="7" spans="1:27" ht="216" customHeight="1" x14ac:dyDescent="0.3">
      <c r="A7" s="1" t="s">
        <v>2497</v>
      </c>
      <c r="C7" s="1" t="s">
        <v>724</v>
      </c>
      <c r="E7" s="1" t="s">
        <v>725</v>
      </c>
      <c r="G7" s="1" t="s">
        <v>726</v>
      </c>
      <c r="I7" t="str">
        <f>'B6'!I13</f>
        <v>High Correct</v>
      </c>
      <c r="M7" s="1" t="s">
        <v>727</v>
      </c>
      <c r="O7" s="1" t="s">
        <v>728</v>
      </c>
      <c r="Q7" t="str">
        <f>'B6'!Q13</f>
        <v>High Correct</v>
      </c>
      <c r="U7" s="1" t="s">
        <v>729</v>
      </c>
      <c r="W7" s="1" t="s">
        <v>730</v>
      </c>
      <c r="Y7" t="str">
        <f>'B6'!Y13</f>
        <v>High Correct</v>
      </c>
    </row>
    <row r="8" spans="1:27" ht="409.6" customHeight="1" x14ac:dyDescent="0.3">
      <c r="A8" s="1" t="s">
        <v>2498</v>
      </c>
      <c r="C8" s="1" t="s">
        <v>851</v>
      </c>
      <c r="E8" s="1" t="s">
        <v>852</v>
      </c>
      <c r="G8" s="1" t="s">
        <v>853</v>
      </c>
      <c r="I8" t="str">
        <f>'B7'!I13</f>
        <v>Low Maybe</v>
      </c>
      <c r="M8" s="1" t="s">
        <v>854</v>
      </c>
      <c r="O8" s="1" t="s">
        <v>855</v>
      </c>
      <c r="Q8" t="str">
        <f>'B7'!Q13</f>
        <v>Medium Incorrect</v>
      </c>
      <c r="U8" s="1" t="s">
        <v>856</v>
      </c>
      <c r="W8" s="1" t="s">
        <v>857</v>
      </c>
      <c r="Y8" t="str">
        <f>'B7'!Y13</f>
        <v>Medium Correct</v>
      </c>
    </row>
    <row r="9" spans="1:27" ht="409.6" customHeight="1" x14ac:dyDescent="0.3">
      <c r="A9" s="1" t="s">
        <v>2499</v>
      </c>
      <c r="C9" s="1" t="s">
        <v>978</v>
      </c>
      <c r="E9" s="1" t="s">
        <v>979</v>
      </c>
      <c r="G9" s="1" t="s">
        <v>980</v>
      </c>
      <c r="I9" t="str">
        <f>'B8'!I13</f>
        <v>High Correct</v>
      </c>
      <c r="M9" s="1" t="s">
        <v>981</v>
      </c>
      <c r="O9" s="1" t="s">
        <v>982</v>
      </c>
      <c r="Q9" t="str">
        <f>'B8'!Q13</f>
        <v>Medium Maybe</v>
      </c>
      <c r="U9" s="1" t="s">
        <v>983</v>
      </c>
      <c r="W9" s="1" t="s">
        <v>984</v>
      </c>
      <c r="Y9" t="str">
        <f>'B8'!Y13</f>
        <v>High Correct</v>
      </c>
    </row>
    <row r="10" spans="1:27" ht="403.2" customHeight="1" x14ac:dyDescent="0.3">
      <c r="A10" s="1" t="s">
        <v>2500</v>
      </c>
      <c r="C10" s="1" t="s">
        <v>1096</v>
      </c>
      <c r="E10" s="1" t="s">
        <v>1097</v>
      </c>
      <c r="G10" s="1" t="s">
        <v>1098</v>
      </c>
      <c r="I10" t="str">
        <f>'B9'!I13</f>
        <v>High Correct</v>
      </c>
      <c r="M10" s="1" t="s">
        <v>1099</v>
      </c>
      <c r="O10" s="1" t="s">
        <v>1100</v>
      </c>
      <c r="Q10" t="str">
        <f>'B9'!Q13</f>
        <v>High Maybe</v>
      </c>
      <c r="U10" s="1" t="s">
        <v>1101</v>
      </c>
      <c r="W10" s="1" t="s">
        <v>1102</v>
      </c>
      <c r="Y10" t="str">
        <f>'B9'!Y13</f>
        <v>High Correct</v>
      </c>
    </row>
    <row r="11" spans="1:27" ht="409.6" customHeight="1" x14ac:dyDescent="0.3">
      <c r="A11" s="1" t="s">
        <v>2501</v>
      </c>
      <c r="C11" s="1" t="s">
        <v>1215</v>
      </c>
      <c r="E11" s="1" t="s">
        <v>1216</v>
      </c>
      <c r="G11" s="1" t="s">
        <v>1217</v>
      </c>
      <c r="I11" t="str">
        <f>'B10'!I13</f>
        <v>High Correct</v>
      </c>
      <c r="M11" s="1" t="s">
        <v>1218</v>
      </c>
      <c r="O11" s="1" t="s">
        <v>1219</v>
      </c>
      <c r="Q11" t="str">
        <f>'B10'!Q13</f>
        <v>High Correct</v>
      </c>
      <c r="U11" s="1" t="s">
        <v>1220</v>
      </c>
      <c r="W11" s="1" t="s">
        <v>1221</v>
      </c>
      <c r="Y11" t="str">
        <f>'B10'!Y13</f>
        <v>High Maybe</v>
      </c>
    </row>
    <row r="12" spans="1:27" x14ac:dyDescent="0.3">
      <c r="I12" t="e">
        <f>[2]B11!I13</f>
        <v>#REF!</v>
      </c>
      <c r="Q12" t="e">
        <f>[2]B11!Q13</f>
        <v>#REF!</v>
      </c>
      <c r="U12" t="e">
        <f>[2]B11!U13</f>
        <v>#REF!</v>
      </c>
      <c r="Y12" t="e">
        <f>[2]B11!Y13</f>
        <v>#REF!</v>
      </c>
    </row>
    <row r="13" spans="1:27" x14ac:dyDescent="0.3">
      <c r="I13" t="e">
        <f>[3]B12!I13</f>
        <v>#REF!</v>
      </c>
      <c r="Q13" t="e">
        <f>[3]B12!Q13</f>
        <v>#REF!</v>
      </c>
      <c r="U13" t="e">
        <f>[3]B12!U13</f>
        <v>#REF!</v>
      </c>
      <c r="Y13" t="e">
        <f>[3]B12!Y13</f>
        <v>#REF!</v>
      </c>
    </row>
    <row r="14" spans="1:27" x14ac:dyDescent="0.3">
      <c r="I14" t="e">
        <f>[4]B13!I13</f>
        <v>#REF!</v>
      </c>
      <c r="Q14" t="e">
        <f>[4]B13!Q13</f>
        <v>#REF!</v>
      </c>
      <c r="U14" t="e">
        <f>[4]B13!U13</f>
        <v>#REF!</v>
      </c>
      <c r="Y14" t="e">
        <f>[4]B13!Y13</f>
        <v>#REF!</v>
      </c>
    </row>
    <row r="15" spans="1:27" x14ac:dyDescent="0.3">
      <c r="I15" t="e">
        <f>[5]B14!I13</f>
        <v>#REF!</v>
      </c>
      <c r="Q15" t="e">
        <f>[5]B14!Q13</f>
        <v>#REF!</v>
      </c>
      <c r="U15" t="e">
        <f>[5]B14!U13</f>
        <v>#REF!</v>
      </c>
      <c r="Y15" t="e">
        <f>[5]B14!Y13</f>
        <v>#REF!</v>
      </c>
    </row>
    <row r="16" spans="1:27" x14ac:dyDescent="0.3">
      <c r="I16" t="e">
        <f>[6]B15!I13</f>
        <v>#REF!</v>
      </c>
      <c r="Q16" t="e">
        <f>[6]B15!Q13</f>
        <v>#REF!</v>
      </c>
      <c r="U16" t="e">
        <f>[6]B15!U13</f>
        <v>#REF!</v>
      </c>
      <c r="Y16" t="e">
        <f>[6]B15!Y13</f>
        <v>#REF!</v>
      </c>
    </row>
    <row r="17" spans="9:25" x14ac:dyDescent="0.3">
      <c r="I17" t="e">
        <f>[7]B16!I13</f>
        <v>#REF!</v>
      </c>
      <c r="Q17" t="e">
        <f>[7]B16!Q13</f>
        <v>#REF!</v>
      </c>
      <c r="U17" t="e">
        <f>[7]B16!U13</f>
        <v>#REF!</v>
      </c>
      <c r="Y17" t="e">
        <f>[7]B16!Y13</f>
        <v>#REF!</v>
      </c>
    </row>
    <row r="18" spans="9:25" x14ac:dyDescent="0.3">
      <c r="I18" t="e">
        <f>[8]B17!I13</f>
        <v>#REF!</v>
      </c>
      <c r="Q18" t="e">
        <f>[8]B17!Q13</f>
        <v>#REF!</v>
      </c>
      <c r="U18" t="e">
        <f>[8]B17!U13</f>
        <v>#REF!</v>
      </c>
      <c r="Y18" t="e">
        <f>[8]B17!Y13</f>
        <v>#REF!</v>
      </c>
    </row>
    <row r="19" spans="9:25" x14ac:dyDescent="0.3">
      <c r="I19" t="e">
        <f>[9]B18!I13</f>
        <v>#REF!</v>
      </c>
      <c r="Q19" t="e">
        <f>[9]B18!Q13</f>
        <v>#REF!</v>
      </c>
      <c r="U19" t="e">
        <f>[9]B18!U13</f>
        <v>#REF!</v>
      </c>
      <c r="Y19" t="e">
        <f>[9]B18!Y13</f>
        <v>#REF!</v>
      </c>
    </row>
    <row r="20" spans="9:25" x14ac:dyDescent="0.3">
      <c r="I20" t="e">
        <f>[10]B19!I13</f>
        <v>#REF!</v>
      </c>
      <c r="Q20" t="e">
        <f>[10]B19!Q13</f>
        <v>#REF!</v>
      </c>
      <c r="U20" t="e">
        <f>[10]B19!U13</f>
        <v>#REF!</v>
      </c>
      <c r="Y20" t="e">
        <f>[10]B19!Y13</f>
        <v>#REF!</v>
      </c>
    </row>
    <row r="21" spans="9:25" x14ac:dyDescent="0.3">
      <c r="I21" t="e">
        <f>[11]B20!I13</f>
        <v>#REF!</v>
      </c>
      <c r="Q21" t="e">
        <f>[11]B20!Q13</f>
        <v>#REF!</v>
      </c>
      <c r="U21" t="e">
        <f>[11]B20!U13</f>
        <v>#REF!</v>
      </c>
      <c r="Y21" t="e">
        <f>[11]B20!Y13</f>
        <v>#REF!</v>
      </c>
    </row>
    <row r="22" spans="9:25" x14ac:dyDescent="0.3">
      <c r="I22" t="e">
        <f>[12]B21!I13</f>
        <v>#REF!</v>
      </c>
      <c r="Q22" t="e">
        <f>[12]B21!Q13</f>
        <v>#REF!</v>
      </c>
      <c r="U22" t="e">
        <f>[12]B21!U13</f>
        <v>#REF!</v>
      </c>
      <c r="Y22" t="e">
        <f>[12]B21!Y13</f>
        <v>#REF!</v>
      </c>
    </row>
    <row r="23" spans="9:25" x14ac:dyDescent="0.3">
      <c r="I23" t="e">
        <f>[13]B22!I13</f>
        <v>#REF!</v>
      </c>
      <c r="Q23" t="e">
        <f>[13]B22!Q13</f>
        <v>#REF!</v>
      </c>
      <c r="U23" t="e">
        <f>[13]B22!U13</f>
        <v>#REF!</v>
      </c>
      <c r="Y23" t="e">
        <f>[13]B22!Y13</f>
        <v>#REF!</v>
      </c>
    </row>
    <row r="24" spans="9:25" x14ac:dyDescent="0.3">
      <c r="I24" t="e">
        <f>[14]B23!I13</f>
        <v>#REF!</v>
      </c>
      <c r="Q24" t="e">
        <f>[14]B23!Q13</f>
        <v>#REF!</v>
      </c>
      <c r="U24" t="e">
        <f>[14]B23!U13</f>
        <v>#REF!</v>
      </c>
      <c r="Y24" t="e">
        <f>[14]B23!Y13</f>
        <v>#REF!</v>
      </c>
    </row>
    <row r="25" spans="9:25" x14ac:dyDescent="0.3">
      <c r="I25" t="e">
        <f>[15]B24!I13</f>
        <v>#REF!</v>
      </c>
      <c r="Q25" t="e">
        <f>[15]B24!Q13</f>
        <v>#REF!</v>
      </c>
      <c r="U25" t="e">
        <f>[15]B24!U13</f>
        <v>#REF!</v>
      </c>
      <c r="Y25" t="e">
        <f>[15]B24!Y13</f>
        <v>#REF!</v>
      </c>
    </row>
    <row r="26" spans="9:25" x14ac:dyDescent="0.3">
      <c r="I26" t="e">
        <f>[16]B25!I13</f>
        <v>#REF!</v>
      </c>
      <c r="Q26" t="e">
        <f>[16]B25!Q13</f>
        <v>#REF!</v>
      </c>
      <c r="U26" t="e">
        <f>[16]B25!U13</f>
        <v>#REF!</v>
      </c>
      <c r="Y26" t="e">
        <f>[16]B25!Y13</f>
        <v>#REF!</v>
      </c>
    </row>
    <row r="27" spans="9:25" x14ac:dyDescent="0.3">
      <c r="I27" t="e">
        <f>[17]B26!I13</f>
        <v>#REF!</v>
      </c>
      <c r="Q27" t="e">
        <f>[17]B26!Q13</f>
        <v>#REF!</v>
      </c>
      <c r="U27" t="e">
        <f>[17]B26!U13</f>
        <v>#REF!</v>
      </c>
      <c r="Y27" t="e">
        <f>[17]B26!Y13</f>
        <v>#REF!</v>
      </c>
    </row>
    <row r="28" spans="9:25" x14ac:dyDescent="0.3">
      <c r="I28" t="e">
        <f>[18]B27!I13</f>
        <v>#REF!</v>
      </c>
      <c r="Q28" t="e">
        <f>[18]B27!Q13</f>
        <v>#REF!</v>
      </c>
      <c r="U28" t="e">
        <f>[18]B27!U13</f>
        <v>#REF!</v>
      </c>
      <c r="Y28" t="e">
        <f>[18]B27!Y13</f>
        <v>#REF!</v>
      </c>
    </row>
    <row r="29" spans="9:25" x14ac:dyDescent="0.3">
      <c r="I29" t="e">
        <f>[19]B28!I13</f>
        <v>#REF!</v>
      </c>
      <c r="Q29" t="e">
        <f>[19]B28!Q13</f>
        <v>#REF!</v>
      </c>
      <c r="U29" t="e">
        <f>[19]B28!U13</f>
        <v>#REF!</v>
      </c>
      <c r="Y29" t="e">
        <f>[19]B28!Y13</f>
        <v>#REF!</v>
      </c>
    </row>
    <row r="30" spans="9:25" x14ac:dyDescent="0.3">
      <c r="I30" t="e">
        <f>[20]B29!I13</f>
        <v>#REF!</v>
      </c>
      <c r="Q30" t="e">
        <f>[20]B29!Q13</f>
        <v>#REF!</v>
      </c>
      <c r="U30" t="e">
        <f>[20]B29!U13</f>
        <v>#REF!</v>
      </c>
      <c r="Y30" t="e">
        <f>[20]B29!Y13</f>
        <v>#REF!</v>
      </c>
    </row>
    <row r="31" spans="9:25" x14ac:dyDescent="0.3">
      <c r="I31" t="e">
        <f>[21]B30!I13</f>
        <v>#REF!</v>
      </c>
      <c r="Q31" t="e">
        <f>[21]B30!Q13</f>
        <v>#REF!</v>
      </c>
      <c r="U31" t="e">
        <f>[21]B30!U13</f>
        <v>#REF!</v>
      </c>
      <c r="Y31" t="e">
        <f>[21]B30!Y13</f>
        <v>#REF!</v>
      </c>
    </row>
    <row r="32" spans="9:25" x14ac:dyDescent="0.3">
      <c r="I32" t="e">
        <f>[22]B31!I13</f>
        <v>#REF!</v>
      </c>
      <c r="Q32" t="e">
        <f>[22]B31!Q13</f>
        <v>#REF!</v>
      </c>
      <c r="U32" t="e">
        <f>[22]B31!U13</f>
        <v>#REF!</v>
      </c>
      <c r="Y32" t="e">
        <f>[22]B31!Y13</f>
        <v>#REF!</v>
      </c>
    </row>
    <row r="33" spans="1:25" x14ac:dyDescent="0.3">
      <c r="I33" t="e">
        <f>[23]B32!I13</f>
        <v>#REF!</v>
      </c>
      <c r="Q33" t="e">
        <f>[23]B32!Q13</f>
        <v>#REF!</v>
      </c>
      <c r="U33" t="e">
        <f>[23]B32!U13</f>
        <v>#REF!</v>
      </c>
      <c r="Y33" t="e">
        <f>[23]B32!Y13</f>
        <v>#REF!</v>
      </c>
    </row>
    <row r="34" spans="1:25" x14ac:dyDescent="0.3">
      <c r="I34" t="e">
        <f>[24]B33!I13</f>
        <v>#REF!</v>
      </c>
      <c r="Q34" t="e">
        <f>[24]B33!Q13</f>
        <v>#REF!</v>
      </c>
      <c r="U34" t="e">
        <f>[24]B33!U13</f>
        <v>#REF!</v>
      </c>
      <c r="Y34" t="e">
        <f>[24]B33!Y13</f>
        <v>#REF!</v>
      </c>
    </row>
    <row r="35" spans="1:25" x14ac:dyDescent="0.3">
      <c r="I35" t="e">
        <f>[25]B34!I13</f>
        <v>#REF!</v>
      </c>
      <c r="Q35" t="e">
        <f>[25]B34!Q13</f>
        <v>#REF!</v>
      </c>
      <c r="U35" t="e">
        <f>[25]B34!U13</f>
        <v>#REF!</v>
      </c>
      <c r="Y35" t="e">
        <f>[25]B34!Y13</f>
        <v>#REF!</v>
      </c>
    </row>
    <row r="36" spans="1:25" x14ac:dyDescent="0.3">
      <c r="I36" t="e">
        <f>[26]B35!I13</f>
        <v>#REF!</v>
      </c>
      <c r="Q36" t="e">
        <f>[26]B35!Q13</f>
        <v>#REF!</v>
      </c>
      <c r="U36" t="e">
        <f>[26]B35!U13</f>
        <v>#REF!</v>
      </c>
      <c r="Y36" t="e">
        <f>[26]B35!Y13</f>
        <v>#REF!</v>
      </c>
    </row>
    <row r="37" spans="1:25" x14ac:dyDescent="0.3">
      <c r="I37" t="e">
        <f>[27]B36!I13</f>
        <v>#REF!</v>
      </c>
      <c r="Q37" t="e">
        <f>[27]B36!Q13</f>
        <v>#REF!</v>
      </c>
      <c r="U37" t="e">
        <f>[27]B36!U13</f>
        <v>#REF!</v>
      </c>
      <c r="Y37" t="e">
        <f>[27]B36!Y13</f>
        <v>#REF!</v>
      </c>
    </row>
    <row r="38" spans="1:25" x14ac:dyDescent="0.3">
      <c r="I38" t="e">
        <f>[28]B37!I13</f>
        <v>#REF!</v>
      </c>
      <c r="Q38" t="e">
        <f>[28]B37!Q13</f>
        <v>#REF!</v>
      </c>
      <c r="U38" t="e">
        <f>[28]B37!U13</f>
        <v>#REF!</v>
      </c>
      <c r="Y38" t="e">
        <f>[28]B37!Y13</f>
        <v>#REF!</v>
      </c>
    </row>
    <row r="39" spans="1:25" x14ac:dyDescent="0.3">
      <c r="I39" t="e">
        <f>[29]B38!I13</f>
        <v>#REF!</v>
      </c>
      <c r="Q39" t="e">
        <f>[29]B38!Q13</f>
        <v>#REF!</v>
      </c>
      <c r="U39" t="e">
        <f>[29]B38!U13</f>
        <v>#REF!</v>
      </c>
      <c r="Y39" t="e">
        <f>[29]B38!Y13</f>
        <v>#REF!</v>
      </c>
    </row>
    <row r="40" spans="1:25" x14ac:dyDescent="0.3">
      <c r="I40" t="e">
        <f>[30]B39!I13</f>
        <v>#REF!</v>
      </c>
      <c r="Q40" t="e">
        <f>[30]B39!Q13</f>
        <v>#REF!</v>
      </c>
      <c r="U40" t="e">
        <f>[30]B39!U13</f>
        <v>#REF!</v>
      </c>
      <c r="Y40" t="e">
        <f>[30]B39!Y13</f>
        <v>#REF!</v>
      </c>
    </row>
    <row r="41" spans="1:25" x14ac:dyDescent="0.3">
      <c r="I41" t="e">
        <f>[31]B40!I13</f>
        <v>#REF!</v>
      </c>
      <c r="Q41" t="e">
        <f>[31]B40!Q13</f>
        <v>#REF!</v>
      </c>
      <c r="U41" t="e">
        <f>[31]B40!U13</f>
        <v>#REF!</v>
      </c>
      <c r="Y41" t="e">
        <f>[31]B40!Y13</f>
        <v>#REF!</v>
      </c>
    </row>
    <row r="42" spans="1:25" x14ac:dyDescent="0.3">
      <c r="I42" t="e">
        <f>[32]B41!I13</f>
        <v>#REF!</v>
      </c>
      <c r="Q42" t="e">
        <f>[32]B41!Q13</f>
        <v>#REF!</v>
      </c>
      <c r="U42" t="e">
        <f>[32]B41!U13</f>
        <v>#REF!</v>
      </c>
      <c r="Y42" t="e">
        <f>[32]B41!Y13</f>
        <v>#REF!</v>
      </c>
    </row>
    <row r="43" spans="1:25" x14ac:dyDescent="0.3">
      <c r="I43" t="e">
        <f>[33]B42!I13</f>
        <v>#REF!</v>
      </c>
      <c r="Q43" t="e">
        <f>[33]B42!Q13</f>
        <v>#REF!</v>
      </c>
      <c r="U43" t="e">
        <f>[33]B42!U13</f>
        <v>#REF!</v>
      </c>
      <c r="Y43" t="e">
        <f>[33]B42!Y13</f>
        <v>#REF!</v>
      </c>
    </row>
    <row r="44" spans="1:25" x14ac:dyDescent="0.3">
      <c r="I44" t="e">
        <f>[34]B43!I13</f>
        <v>#REF!</v>
      </c>
      <c r="Q44" t="e">
        <f>[34]B43!Q13</f>
        <v>#REF!</v>
      </c>
      <c r="U44" t="e">
        <f>[34]B43!U13</f>
        <v>#REF!</v>
      </c>
      <c r="Y44" t="e">
        <f>[34]B43!Y13</f>
        <v>#REF!</v>
      </c>
    </row>
    <row r="45" spans="1:25" x14ac:dyDescent="0.3">
      <c r="I45" t="e">
        <f>[35]B44!I13</f>
        <v>#REF!</v>
      </c>
      <c r="Q45" t="e">
        <f>[35]B44!Q13</f>
        <v>#REF!</v>
      </c>
      <c r="U45" t="e">
        <f>[35]B44!U13</f>
        <v>#REF!</v>
      </c>
      <c r="Y45" t="e">
        <f>[35]B44!Y13</f>
        <v>#REF!</v>
      </c>
    </row>
    <row r="46" spans="1:25" ht="409.6" customHeight="1" x14ac:dyDescent="0.3">
      <c r="A46" s="1" t="s">
        <v>2502</v>
      </c>
      <c r="C46" s="1" t="s">
        <v>1334</v>
      </c>
      <c r="E46" s="1" t="s">
        <v>1335</v>
      </c>
      <c r="G46" s="1" t="s">
        <v>1336</v>
      </c>
      <c r="I46" t="str">
        <f>'B45'!I13</f>
        <v>Low Correct</v>
      </c>
      <c r="M46" s="1" t="s">
        <v>1338</v>
      </c>
      <c r="O46" s="1" t="s">
        <v>1339</v>
      </c>
      <c r="Q46" t="str">
        <f>'B45'!Q13</f>
        <v>High Correct</v>
      </c>
      <c r="U46" s="1" t="s">
        <v>1340</v>
      </c>
      <c r="W46" s="1" t="s">
        <v>1341</v>
      </c>
      <c r="Y46" t="str">
        <f>'B45'!Y13</f>
        <v>Medium Correct</v>
      </c>
    </row>
    <row r="47" spans="1:25" ht="409.6" customHeight="1" x14ac:dyDescent="0.3">
      <c r="A47" s="1" t="s">
        <v>2503</v>
      </c>
      <c r="C47" s="1" t="s">
        <v>1448</v>
      </c>
      <c r="E47" s="1" t="s">
        <v>1449</v>
      </c>
      <c r="G47" s="1" t="s">
        <v>1450</v>
      </c>
      <c r="I47" t="str">
        <f>'B46'!I13</f>
        <v>High Correct</v>
      </c>
      <c r="M47" s="1" t="s">
        <v>1451</v>
      </c>
      <c r="O47" s="1" t="s">
        <v>1452</v>
      </c>
      <c r="Q47" t="str">
        <f>'B46'!Q13</f>
        <v>High Correct</v>
      </c>
      <c r="U47" s="1" t="s">
        <v>1453</v>
      </c>
      <c r="W47" s="1" t="s">
        <v>1454</v>
      </c>
      <c r="Y47" t="str">
        <f>'B46'!Y13</f>
        <v>High Correct</v>
      </c>
    </row>
    <row r="48" spans="1:25" ht="374.4" customHeight="1" x14ac:dyDescent="0.3">
      <c r="A48" s="1" t="s">
        <v>2504</v>
      </c>
      <c r="C48" s="1" t="s">
        <v>1567</v>
      </c>
      <c r="E48" s="1" t="s">
        <v>1568</v>
      </c>
      <c r="G48" s="1" t="s">
        <v>1569</v>
      </c>
      <c r="I48" t="str">
        <f>'B47'!I13</f>
        <v>High Correct</v>
      </c>
      <c r="M48" s="1" t="s">
        <v>1570</v>
      </c>
      <c r="O48" s="1" t="s">
        <v>1571</v>
      </c>
      <c r="Q48" t="str">
        <f>'B47'!Q13</f>
        <v>High Correct</v>
      </c>
      <c r="U48" s="1" t="s">
        <v>1572</v>
      </c>
      <c r="W48" s="1" t="s">
        <v>1573</v>
      </c>
      <c r="Y48" t="str">
        <f>'B47'!Y13</f>
        <v>High Correct</v>
      </c>
    </row>
    <row r="49" spans="1:25" ht="409.6" customHeight="1" x14ac:dyDescent="0.3">
      <c r="A49" s="1" t="s">
        <v>2505</v>
      </c>
      <c r="C49" s="1" t="s">
        <v>1686</v>
      </c>
      <c r="E49" s="1" t="s">
        <v>1687</v>
      </c>
      <c r="G49" s="1" t="s">
        <v>1688</v>
      </c>
      <c r="I49" t="str">
        <f>'B48'!I13</f>
        <v>High Correct</v>
      </c>
      <c r="M49" s="1" t="s">
        <v>1689</v>
      </c>
      <c r="O49" s="1" t="s">
        <v>1690</v>
      </c>
      <c r="Q49" t="str">
        <f>'B48'!Q13</f>
        <v>Low Incorrect</v>
      </c>
      <c r="U49" s="1" t="s">
        <v>1691</v>
      </c>
      <c r="W49" s="1" t="s">
        <v>1692</v>
      </c>
      <c r="Y49" t="str">
        <f>'B48'!Y13</f>
        <v>Low Correct</v>
      </c>
    </row>
    <row r="50" spans="1:25" ht="331.2" customHeight="1" x14ac:dyDescent="0.3">
      <c r="A50" s="1" t="s">
        <v>2506</v>
      </c>
      <c r="C50" s="1" t="s">
        <v>1805</v>
      </c>
      <c r="E50" s="1" t="s">
        <v>1806</v>
      </c>
      <c r="G50" s="1" t="s">
        <v>1807</v>
      </c>
      <c r="I50" t="str">
        <f>'B49'!I13</f>
        <v>High Correct</v>
      </c>
      <c r="M50" s="1" t="s">
        <v>1808</v>
      </c>
      <c r="O50" s="1" t="s">
        <v>1809</v>
      </c>
      <c r="Q50" t="str">
        <f>'B49'!Q13</f>
        <v>High Correct</v>
      </c>
      <c r="U50" s="1" t="s">
        <v>1810</v>
      </c>
      <c r="W50" s="1" t="s">
        <v>1811</v>
      </c>
      <c r="Y50" t="str">
        <f>'B49'!Y13</f>
        <v>High Correct</v>
      </c>
    </row>
    <row r="51" spans="1:25" ht="409.6" customHeight="1" x14ac:dyDescent="0.3">
      <c r="A51" s="1" t="s">
        <v>2507</v>
      </c>
      <c r="C51" s="1" t="s">
        <v>1924</v>
      </c>
      <c r="E51" s="1" t="s">
        <v>1925</v>
      </c>
      <c r="G51" s="1" t="s">
        <v>1926</v>
      </c>
      <c r="I51" t="str">
        <f>'B50'!I13</f>
        <v>High Correct</v>
      </c>
      <c r="M51" s="1" t="s">
        <v>1927</v>
      </c>
      <c r="O51" s="1" t="s">
        <v>1928</v>
      </c>
      <c r="Q51" t="str">
        <f>'B50'!Q13</f>
        <v>High Correct</v>
      </c>
      <c r="U51" s="1" t="s">
        <v>1929</v>
      </c>
      <c r="W51" s="1" t="s">
        <v>1930</v>
      </c>
      <c r="Y51" t="str">
        <f>'B50'!Y13</f>
        <v>Low Correct</v>
      </c>
    </row>
    <row r="52" spans="1:25" ht="388.95" customHeight="1" x14ac:dyDescent="0.3">
      <c r="A52" s="1" t="s">
        <v>2508</v>
      </c>
      <c r="C52" s="1" t="s">
        <v>2015</v>
      </c>
      <c r="E52" s="1" t="s">
        <v>2016</v>
      </c>
      <c r="G52" s="1" t="s">
        <v>2017</v>
      </c>
      <c r="I52" t="str">
        <f>'B51'!I13</f>
        <v>Medium Correct</v>
      </c>
      <c r="M52" s="1" t="s">
        <v>2018</v>
      </c>
      <c r="O52" s="1" t="s">
        <v>2019</v>
      </c>
      <c r="Q52" t="str">
        <f>'B51'!Q13</f>
        <v>Medium Correct</v>
      </c>
      <c r="U52" s="1" t="s">
        <v>2020</v>
      </c>
      <c r="W52" s="1" t="s">
        <v>2021</v>
      </c>
      <c r="Y52" t="str">
        <f>'B51'!Y13</f>
        <v>Low Correct</v>
      </c>
    </row>
    <row r="53" spans="1:25" ht="409.6" customHeight="1" x14ac:dyDescent="0.3">
      <c r="A53" s="1" t="s">
        <v>2509</v>
      </c>
      <c r="C53" s="1" t="s">
        <v>2136</v>
      </c>
      <c r="E53" s="1" t="s">
        <v>2137</v>
      </c>
      <c r="G53" s="1" t="s">
        <v>2138</v>
      </c>
      <c r="I53" t="str">
        <f>'B52'!I13</f>
        <v>High Correct</v>
      </c>
      <c r="M53" s="1" t="s">
        <v>2139</v>
      </c>
      <c r="O53" s="1" t="s">
        <v>2140</v>
      </c>
      <c r="Q53" t="str">
        <f>'B52'!Q13</f>
        <v>Low Correct</v>
      </c>
      <c r="U53" s="1" t="s">
        <v>2141</v>
      </c>
      <c r="W53" s="1" t="s">
        <v>2142</v>
      </c>
      <c r="Y53" t="str">
        <f>'B52'!Y13</f>
        <v>Low Incorrect</v>
      </c>
    </row>
    <row r="54" spans="1:25" ht="409.6" customHeight="1" x14ac:dyDescent="0.3">
      <c r="A54" s="1" t="s">
        <v>2510</v>
      </c>
      <c r="C54" s="1" t="s">
        <v>2261</v>
      </c>
      <c r="E54" s="1" t="s">
        <v>2262</v>
      </c>
      <c r="G54" s="1" t="s">
        <v>2263</v>
      </c>
      <c r="I54" t="str">
        <f>'B53'!I13</f>
        <v>High Incorrect</v>
      </c>
      <c r="M54" s="1" t="s">
        <v>2264</v>
      </c>
      <c r="O54" s="1" t="s">
        <v>2265</v>
      </c>
      <c r="Q54" t="str">
        <f>'B53'!Q13</f>
        <v>High Correct</v>
      </c>
      <c r="U54" s="1" t="s">
        <v>2266</v>
      </c>
      <c r="W54" s="1" t="s">
        <v>2267</v>
      </c>
      <c r="Y54" t="str">
        <f>'B53'!Y13</f>
        <v>Medium Correct</v>
      </c>
    </row>
    <row r="55" spans="1:25" ht="403.2" customHeight="1" x14ac:dyDescent="0.3">
      <c r="A55" s="1" t="s">
        <v>2511</v>
      </c>
      <c r="C55" s="1" t="s">
        <v>2380</v>
      </c>
      <c r="E55" s="1" t="s">
        <v>2381</v>
      </c>
      <c r="G55" s="1" t="s">
        <v>2382</v>
      </c>
      <c r="I55" t="str">
        <f>'B54'!I13</f>
        <v>High Correct</v>
      </c>
      <c r="M55" s="1" t="s">
        <v>2383</v>
      </c>
      <c r="O55" s="1" t="s">
        <v>2384</v>
      </c>
      <c r="Q55" t="str">
        <f>'B54'!Q13</f>
        <v>High Maybe</v>
      </c>
      <c r="U55" s="1" t="s">
        <v>2385</v>
      </c>
      <c r="W55" s="1" t="s">
        <v>2386</v>
      </c>
      <c r="Y55" t="str">
        <f>'B54'!Y13</f>
        <v>Medium Maybe</v>
      </c>
    </row>
    <row r="56" spans="1:25" ht="403.2" customHeight="1" x14ac:dyDescent="0.3">
      <c r="A56" s="1" t="s">
        <v>2512</v>
      </c>
      <c r="C56" s="1" t="s">
        <v>2464</v>
      </c>
      <c r="E56" s="1" t="s">
        <v>2465</v>
      </c>
      <c r="G56" s="1" t="s">
        <v>2466</v>
      </c>
      <c r="I56" t="str">
        <f>'B55'!I13</f>
        <v>High Incorrect</v>
      </c>
      <c r="M56" s="1" t="s">
        <v>2467</v>
      </c>
      <c r="O56" s="1" t="s">
        <v>2468</v>
      </c>
      <c r="Q56" t="str">
        <f>'B55'!Q13</f>
        <v>High Incorrect</v>
      </c>
      <c r="U56" s="1" t="s">
        <v>2469</v>
      </c>
      <c r="W56" s="1" t="s">
        <v>2470</v>
      </c>
      <c r="Y56" t="str">
        <f>'B55'!Y13</f>
        <v>Medium Correct</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A56"/>
  <sheetViews>
    <sheetView workbookViewId="0">
      <pane ySplit="1" topLeftCell="A2" activePane="bottomLeft" state="frozen"/>
      <selection pane="bottomLeft" sqref="A1:XFD1"/>
    </sheetView>
  </sheetViews>
  <sheetFormatPr defaultRowHeight="14.4" x14ac:dyDescent="0.3"/>
  <cols>
    <col min="3" max="3" width="29" customWidth="1"/>
    <col min="5" max="5" width="59.44140625" customWidth="1"/>
    <col min="7" max="7" width="62.109375"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99</v>
      </c>
      <c r="E2" s="1" t="s">
        <v>100</v>
      </c>
      <c r="G2" s="1" t="s">
        <v>101</v>
      </c>
      <c r="I2" t="str">
        <f>'B1'!I14</f>
        <v>Low Incorrect</v>
      </c>
      <c r="M2" s="1" t="s">
        <v>103</v>
      </c>
      <c r="O2" s="1" t="s">
        <v>104</v>
      </c>
      <c r="Q2" t="str">
        <f>'B1'!Q14</f>
        <v>Medium Correct</v>
      </c>
      <c r="U2" s="1" t="s">
        <v>105</v>
      </c>
      <c r="W2" s="1" t="s">
        <v>106</v>
      </c>
      <c r="Y2" t="str">
        <f>'B1'!Y14</f>
        <v>Medium Incorrect</v>
      </c>
    </row>
    <row r="3" spans="1:27" ht="409.6" customHeight="1" x14ac:dyDescent="0.3">
      <c r="A3" s="1" t="s">
        <v>2493</v>
      </c>
      <c r="C3" s="1" t="s">
        <v>233</v>
      </c>
      <c r="E3" s="1" t="s">
        <v>234</v>
      </c>
      <c r="G3" s="1" t="s">
        <v>235</v>
      </c>
      <c r="I3" t="str">
        <f>'B2'!I14</f>
        <v>High Correct</v>
      </c>
      <c r="M3" s="1" t="s">
        <v>236</v>
      </c>
      <c r="O3" s="1" t="s">
        <v>237</v>
      </c>
      <c r="Q3" t="str">
        <f>'B2'!Q14</f>
        <v>High Incorrect</v>
      </c>
      <c r="U3" s="1" t="s">
        <v>238</v>
      </c>
      <c r="W3" s="1" t="s">
        <v>239</v>
      </c>
      <c r="Y3" t="str">
        <f>'B2'!Y14</f>
        <v>High Incorrect</v>
      </c>
    </row>
    <row r="4" spans="1:27" ht="409.6" customHeight="1" x14ac:dyDescent="0.3">
      <c r="A4" s="1" t="s">
        <v>2494</v>
      </c>
      <c r="C4" s="1" t="s">
        <v>359</v>
      </c>
      <c r="E4" s="1" t="s">
        <v>360</v>
      </c>
      <c r="G4" s="1" t="s">
        <v>361</v>
      </c>
      <c r="I4" t="str">
        <f>'B3'!I14</f>
        <v>High Incorrect</v>
      </c>
      <c r="M4" s="1" t="s">
        <v>362</v>
      </c>
      <c r="O4" s="1" t="s">
        <v>363</v>
      </c>
      <c r="Q4" t="str">
        <f>'B3'!Q14</f>
        <v>Medium Maybe</v>
      </c>
      <c r="U4" s="1" t="s">
        <v>364</v>
      </c>
      <c r="W4" s="1" t="s">
        <v>365</v>
      </c>
      <c r="Y4" t="str">
        <f>'B3'!Y14</f>
        <v>Low Incorrect</v>
      </c>
    </row>
    <row r="5" spans="1:27" ht="409.6" customHeight="1" x14ac:dyDescent="0.3">
      <c r="A5" s="1" t="s">
        <v>2495</v>
      </c>
      <c r="C5" s="1" t="s">
        <v>486</v>
      </c>
      <c r="E5" s="1" t="s">
        <v>487</v>
      </c>
      <c r="G5" s="1" t="s">
        <v>488</v>
      </c>
      <c r="I5" t="str">
        <f>'B4'!I14</f>
        <v>Low Maybe</v>
      </c>
      <c r="M5" s="1" t="s">
        <v>489</v>
      </c>
      <c r="O5" s="1" t="s">
        <v>490</v>
      </c>
      <c r="Q5" t="str">
        <f>'B4'!Q14</f>
        <v>High Correct</v>
      </c>
      <c r="U5" s="1" t="s">
        <v>491</v>
      </c>
      <c r="W5" s="1" t="s">
        <v>492</v>
      </c>
      <c r="Y5" t="str">
        <f>'B4'!Y14</f>
        <v>High Correct</v>
      </c>
    </row>
    <row r="6" spans="1:27" ht="409.6" customHeight="1" x14ac:dyDescent="0.3">
      <c r="A6" s="1" t="s">
        <v>2496</v>
      </c>
      <c r="C6" s="1" t="s">
        <v>605</v>
      </c>
      <c r="E6" s="1" t="s">
        <v>606</v>
      </c>
      <c r="G6" s="1" t="s">
        <v>607</v>
      </c>
      <c r="I6" t="str">
        <f>'B5'!I14</f>
        <v>Medium Correct</v>
      </c>
      <c r="M6" s="1" t="s">
        <v>608</v>
      </c>
      <c r="O6" s="1" t="s">
        <v>609</v>
      </c>
      <c r="Q6" t="str">
        <f>'B5'!Q14</f>
        <v>Low Correct</v>
      </c>
      <c r="U6" s="1" t="s">
        <v>610</v>
      </c>
      <c r="W6" s="1" t="s">
        <v>611</v>
      </c>
      <c r="Y6" t="str">
        <f>'B5'!Y14</f>
        <v>Medium Maybe</v>
      </c>
    </row>
    <row r="7" spans="1:27" ht="409.6" customHeight="1" x14ac:dyDescent="0.3">
      <c r="A7" s="1" t="s">
        <v>2497</v>
      </c>
      <c r="C7" s="1" t="s">
        <v>731</v>
      </c>
      <c r="E7" s="1" t="s">
        <v>732</v>
      </c>
      <c r="G7" s="1" t="s">
        <v>733</v>
      </c>
      <c r="I7" t="str">
        <f>'B6'!I14</f>
        <v>Medium Incorrect</v>
      </c>
      <c r="M7" s="1" t="s">
        <v>734</v>
      </c>
      <c r="O7" s="1" t="s">
        <v>735</v>
      </c>
      <c r="Q7" t="str">
        <f>'B6'!Q14</f>
        <v>High Incorrect</v>
      </c>
      <c r="U7" s="1" t="s">
        <v>736</v>
      </c>
      <c r="W7" s="1" t="s">
        <v>737</v>
      </c>
      <c r="Y7" t="str">
        <f>'B6'!Y14</f>
        <v>Medium Maybe</v>
      </c>
    </row>
    <row r="8" spans="1:27" ht="409.6" customHeight="1" x14ac:dyDescent="0.3">
      <c r="A8" s="1" t="s">
        <v>2498</v>
      </c>
      <c r="C8" s="1" t="s">
        <v>858</v>
      </c>
      <c r="E8" s="1" t="s">
        <v>859</v>
      </c>
      <c r="G8" s="1" t="s">
        <v>860</v>
      </c>
      <c r="I8" t="str">
        <f>'B7'!I14</f>
        <v>Low Correct</v>
      </c>
      <c r="M8" s="1" t="s">
        <v>861</v>
      </c>
      <c r="O8" s="1" t="s">
        <v>862</v>
      </c>
      <c r="Q8" t="str">
        <f>'B7'!Q14</f>
        <v>High Maybe</v>
      </c>
      <c r="U8" s="1" t="s">
        <v>863</v>
      </c>
      <c r="W8" s="1" t="s">
        <v>864</v>
      </c>
      <c r="Y8" t="str">
        <f>'B7'!Y14</f>
        <v>Medium Maybe</v>
      </c>
    </row>
    <row r="9" spans="1:27" ht="409.6" customHeight="1" x14ac:dyDescent="0.3">
      <c r="A9" s="1" t="s">
        <v>2499</v>
      </c>
      <c r="C9" s="1" t="s">
        <v>1</v>
      </c>
      <c r="E9" s="1" t="s">
        <v>2519</v>
      </c>
      <c r="G9" s="1" t="s">
        <v>2520</v>
      </c>
      <c r="I9" t="str">
        <f>'B8'!I14</f>
        <v>N/A</v>
      </c>
      <c r="Q9" t="str">
        <f>'B8'!Q14</f>
        <v>N/A</v>
      </c>
      <c r="U9">
        <f>'B8'!U14</f>
        <v>0</v>
      </c>
      <c r="Y9" t="str">
        <f>'B8'!Y14</f>
        <v>N/A</v>
      </c>
    </row>
    <row r="10" spans="1:27" ht="409.6" customHeight="1" x14ac:dyDescent="0.3">
      <c r="A10" s="1" t="s">
        <v>2500</v>
      </c>
      <c r="C10" s="1" t="s">
        <v>1</v>
      </c>
      <c r="E10" s="1" t="s">
        <v>2521</v>
      </c>
      <c r="G10" s="1" t="s">
        <v>2522</v>
      </c>
      <c r="I10" t="str">
        <f>'B9'!I14</f>
        <v>N/A</v>
      </c>
      <c r="Q10" t="str">
        <f>'B9'!Q14</f>
        <v>N/A</v>
      </c>
      <c r="U10">
        <f>'B9'!U14</f>
        <v>0</v>
      </c>
      <c r="Y10" t="str">
        <f>'B9'!Y14</f>
        <v>N/A</v>
      </c>
    </row>
    <row r="11" spans="1:27" ht="409.6" customHeight="1" x14ac:dyDescent="0.3">
      <c r="A11" s="1" t="s">
        <v>2501</v>
      </c>
      <c r="C11" s="1" t="s">
        <v>1222</v>
      </c>
      <c r="E11" s="1" t="s">
        <v>1223</v>
      </c>
      <c r="G11" s="1" t="s">
        <v>1224</v>
      </c>
      <c r="I11" t="str">
        <f>'B10'!I14</f>
        <v>High Correct</v>
      </c>
      <c r="M11" s="1" t="s">
        <v>1225</v>
      </c>
      <c r="O11" s="1" t="s">
        <v>1226</v>
      </c>
      <c r="Q11" t="str">
        <f>'B10'!Q14</f>
        <v>High Correct</v>
      </c>
      <c r="U11" s="1" t="s">
        <v>1227</v>
      </c>
      <c r="W11" s="1" t="s">
        <v>1228</v>
      </c>
      <c r="Y11" t="str">
        <f>'B10'!Y14</f>
        <v>Medium Maybe</v>
      </c>
    </row>
    <row r="12" spans="1:27" x14ac:dyDescent="0.3">
      <c r="I12" t="e">
        <f>[2]B11!I14</f>
        <v>#REF!</v>
      </c>
      <c r="Q12" t="e">
        <f>[2]B11!Q14</f>
        <v>#REF!</v>
      </c>
      <c r="U12" t="e">
        <f>[2]B11!U14</f>
        <v>#REF!</v>
      </c>
      <c r="Y12" t="e">
        <f>[2]B11!Y14</f>
        <v>#REF!</v>
      </c>
    </row>
    <row r="13" spans="1:27" x14ac:dyDescent="0.3">
      <c r="I13" t="e">
        <f>[3]B12!I14</f>
        <v>#REF!</v>
      </c>
      <c r="Q13" t="e">
        <f>[3]B12!Q14</f>
        <v>#REF!</v>
      </c>
      <c r="U13" t="e">
        <f>[3]B12!U14</f>
        <v>#REF!</v>
      </c>
      <c r="Y13" t="e">
        <f>[3]B12!Y14</f>
        <v>#REF!</v>
      </c>
    </row>
    <row r="14" spans="1:27" x14ac:dyDescent="0.3">
      <c r="I14" t="e">
        <f>[4]B13!I14</f>
        <v>#REF!</v>
      </c>
      <c r="Q14" t="e">
        <f>[4]B13!Q14</f>
        <v>#REF!</v>
      </c>
      <c r="U14" t="e">
        <f>[4]B13!U14</f>
        <v>#REF!</v>
      </c>
      <c r="Y14" t="e">
        <f>[4]B13!Y14</f>
        <v>#REF!</v>
      </c>
    </row>
    <row r="15" spans="1:27" x14ac:dyDescent="0.3">
      <c r="I15" t="e">
        <f>[5]B14!I14</f>
        <v>#REF!</v>
      </c>
      <c r="Q15" t="e">
        <f>[5]B14!Q14</f>
        <v>#REF!</v>
      </c>
      <c r="U15" t="e">
        <f>[5]B14!U14</f>
        <v>#REF!</v>
      </c>
      <c r="Y15" t="e">
        <f>[5]B14!Y14</f>
        <v>#REF!</v>
      </c>
    </row>
    <row r="16" spans="1:27" x14ac:dyDescent="0.3">
      <c r="I16" t="e">
        <f>[6]B15!I14</f>
        <v>#REF!</v>
      </c>
      <c r="Q16" t="e">
        <f>[6]B15!Q14</f>
        <v>#REF!</v>
      </c>
      <c r="U16" t="e">
        <f>[6]B15!U14</f>
        <v>#REF!</v>
      </c>
      <c r="Y16" t="e">
        <f>[6]B15!Y14</f>
        <v>#REF!</v>
      </c>
    </row>
    <row r="17" spans="9:25" x14ac:dyDescent="0.3">
      <c r="I17" t="e">
        <f>[7]B16!I14</f>
        <v>#REF!</v>
      </c>
      <c r="Q17" t="e">
        <f>[7]B16!Q14</f>
        <v>#REF!</v>
      </c>
      <c r="U17" t="e">
        <f>[7]B16!U14</f>
        <v>#REF!</v>
      </c>
      <c r="Y17" t="e">
        <f>[7]B16!Y14</f>
        <v>#REF!</v>
      </c>
    </row>
    <row r="18" spans="9:25" x14ac:dyDescent="0.3">
      <c r="I18" t="e">
        <f>[8]B17!I14</f>
        <v>#REF!</v>
      </c>
      <c r="Q18" t="e">
        <f>[8]B17!Q14</f>
        <v>#REF!</v>
      </c>
      <c r="U18" t="e">
        <f>[8]B17!U14</f>
        <v>#REF!</v>
      </c>
      <c r="Y18" t="e">
        <f>[8]B17!Y14</f>
        <v>#REF!</v>
      </c>
    </row>
    <row r="19" spans="9:25" x14ac:dyDescent="0.3">
      <c r="I19" t="e">
        <f>[9]B18!I14</f>
        <v>#REF!</v>
      </c>
      <c r="Q19" t="e">
        <f>[9]B18!Q14</f>
        <v>#REF!</v>
      </c>
      <c r="U19" t="e">
        <f>[9]B18!U14</f>
        <v>#REF!</v>
      </c>
      <c r="Y19" t="e">
        <f>[9]B18!Y14</f>
        <v>#REF!</v>
      </c>
    </row>
    <row r="20" spans="9:25" x14ac:dyDescent="0.3">
      <c r="I20" t="e">
        <f>[10]B19!I14</f>
        <v>#REF!</v>
      </c>
      <c r="Q20" t="e">
        <f>[10]B19!Q14</f>
        <v>#REF!</v>
      </c>
      <c r="U20" t="e">
        <f>[10]B19!U14</f>
        <v>#REF!</v>
      </c>
      <c r="Y20" t="e">
        <f>[10]B19!Y14</f>
        <v>#REF!</v>
      </c>
    </row>
    <row r="21" spans="9:25" x14ac:dyDescent="0.3">
      <c r="I21" t="e">
        <f>[11]B20!I14</f>
        <v>#REF!</v>
      </c>
      <c r="Q21" t="e">
        <f>[11]B20!Q14</f>
        <v>#REF!</v>
      </c>
      <c r="U21" t="e">
        <f>[11]B20!U14</f>
        <v>#REF!</v>
      </c>
      <c r="Y21" t="e">
        <f>[11]B20!Y14</f>
        <v>#REF!</v>
      </c>
    </row>
    <row r="22" spans="9:25" x14ac:dyDescent="0.3">
      <c r="I22" t="e">
        <f>[12]B21!I14</f>
        <v>#REF!</v>
      </c>
      <c r="Q22" t="e">
        <f>[12]B21!Q14</f>
        <v>#REF!</v>
      </c>
      <c r="U22" t="e">
        <f>[12]B21!U14</f>
        <v>#REF!</v>
      </c>
      <c r="Y22" t="e">
        <f>[12]B21!Y14</f>
        <v>#REF!</v>
      </c>
    </row>
    <row r="23" spans="9:25" x14ac:dyDescent="0.3">
      <c r="I23" t="e">
        <f>[13]B22!I14</f>
        <v>#REF!</v>
      </c>
      <c r="Q23" t="e">
        <f>[13]B22!Q14</f>
        <v>#REF!</v>
      </c>
      <c r="U23" t="e">
        <f>[13]B22!U14</f>
        <v>#REF!</v>
      </c>
      <c r="Y23" t="e">
        <f>[13]B22!Y14</f>
        <v>#REF!</v>
      </c>
    </row>
    <row r="24" spans="9:25" x14ac:dyDescent="0.3">
      <c r="I24" t="e">
        <f>[14]B23!I14</f>
        <v>#REF!</v>
      </c>
      <c r="Q24" t="e">
        <f>[14]B23!Q14</f>
        <v>#REF!</v>
      </c>
      <c r="U24" t="e">
        <f>[14]B23!U14</f>
        <v>#REF!</v>
      </c>
      <c r="Y24" t="e">
        <f>[14]B23!Y14</f>
        <v>#REF!</v>
      </c>
    </row>
    <row r="25" spans="9:25" x14ac:dyDescent="0.3">
      <c r="I25" t="e">
        <f>[15]B24!I14</f>
        <v>#REF!</v>
      </c>
      <c r="Q25" t="e">
        <f>[15]B24!Q14</f>
        <v>#REF!</v>
      </c>
      <c r="U25" t="e">
        <f>[15]B24!U14</f>
        <v>#REF!</v>
      </c>
      <c r="Y25" t="e">
        <f>[15]B24!Y14</f>
        <v>#REF!</v>
      </c>
    </row>
    <row r="26" spans="9:25" x14ac:dyDescent="0.3">
      <c r="I26" t="e">
        <f>[16]B25!I14</f>
        <v>#REF!</v>
      </c>
      <c r="Q26" t="e">
        <f>[16]B25!Q14</f>
        <v>#REF!</v>
      </c>
      <c r="U26" t="e">
        <f>[16]B25!U14</f>
        <v>#REF!</v>
      </c>
      <c r="Y26" t="e">
        <f>[16]B25!Y14</f>
        <v>#REF!</v>
      </c>
    </row>
    <row r="27" spans="9:25" x14ac:dyDescent="0.3">
      <c r="I27" t="e">
        <f>[17]B26!I14</f>
        <v>#REF!</v>
      </c>
      <c r="Q27" t="e">
        <f>[17]B26!Q14</f>
        <v>#REF!</v>
      </c>
      <c r="U27" t="e">
        <f>[17]B26!U14</f>
        <v>#REF!</v>
      </c>
      <c r="Y27" t="e">
        <f>[17]B26!Y14</f>
        <v>#REF!</v>
      </c>
    </row>
    <row r="28" spans="9:25" x14ac:dyDescent="0.3">
      <c r="I28" t="e">
        <f>[18]B27!I14</f>
        <v>#REF!</v>
      </c>
      <c r="Q28" t="e">
        <f>[18]B27!Q14</f>
        <v>#REF!</v>
      </c>
      <c r="U28" t="e">
        <f>[18]B27!U14</f>
        <v>#REF!</v>
      </c>
      <c r="Y28" t="e">
        <f>[18]B27!Y14</f>
        <v>#REF!</v>
      </c>
    </row>
    <row r="29" spans="9:25" x14ac:dyDescent="0.3">
      <c r="I29" t="e">
        <f>[19]B28!I14</f>
        <v>#REF!</v>
      </c>
      <c r="Q29" t="e">
        <f>[19]B28!Q14</f>
        <v>#REF!</v>
      </c>
      <c r="U29" t="e">
        <f>[19]B28!U14</f>
        <v>#REF!</v>
      </c>
      <c r="Y29" t="e">
        <f>[19]B28!Y14</f>
        <v>#REF!</v>
      </c>
    </row>
    <row r="30" spans="9:25" x14ac:dyDescent="0.3">
      <c r="I30" t="e">
        <f>[20]B29!I14</f>
        <v>#REF!</v>
      </c>
      <c r="Q30" t="e">
        <f>[20]B29!Q14</f>
        <v>#REF!</v>
      </c>
      <c r="U30" t="e">
        <f>[20]B29!U14</f>
        <v>#REF!</v>
      </c>
      <c r="Y30" t="e">
        <f>[20]B29!Y14</f>
        <v>#REF!</v>
      </c>
    </row>
    <row r="31" spans="9:25" x14ac:dyDescent="0.3">
      <c r="I31" t="e">
        <f>[21]B30!I14</f>
        <v>#REF!</v>
      </c>
      <c r="Q31" t="e">
        <f>[21]B30!Q14</f>
        <v>#REF!</v>
      </c>
      <c r="U31" t="e">
        <f>[21]B30!U14</f>
        <v>#REF!</v>
      </c>
      <c r="Y31" t="e">
        <f>[21]B30!Y14</f>
        <v>#REF!</v>
      </c>
    </row>
    <row r="32" spans="9:25" x14ac:dyDescent="0.3">
      <c r="I32" t="e">
        <f>[22]B31!I14</f>
        <v>#REF!</v>
      </c>
      <c r="Q32" t="e">
        <f>[22]B31!Q14</f>
        <v>#REF!</v>
      </c>
      <c r="U32" t="e">
        <f>[22]B31!U14</f>
        <v>#REF!</v>
      </c>
      <c r="Y32" t="e">
        <f>[22]B31!Y14</f>
        <v>#REF!</v>
      </c>
    </row>
    <row r="33" spans="1:25" x14ac:dyDescent="0.3">
      <c r="I33" t="e">
        <f>[23]B32!I14</f>
        <v>#REF!</v>
      </c>
      <c r="Q33" t="e">
        <f>[23]B32!Q14</f>
        <v>#REF!</v>
      </c>
      <c r="U33" t="e">
        <f>[23]B32!U14</f>
        <v>#REF!</v>
      </c>
      <c r="Y33" t="e">
        <f>[23]B32!Y14</f>
        <v>#REF!</v>
      </c>
    </row>
    <row r="34" spans="1:25" x14ac:dyDescent="0.3">
      <c r="I34" t="e">
        <f>[24]B33!I14</f>
        <v>#REF!</v>
      </c>
      <c r="Q34" t="e">
        <f>[24]B33!Q14</f>
        <v>#REF!</v>
      </c>
      <c r="U34" t="e">
        <f>[24]B33!U14</f>
        <v>#REF!</v>
      </c>
      <c r="Y34" t="e">
        <f>[24]B33!Y14</f>
        <v>#REF!</v>
      </c>
    </row>
    <row r="35" spans="1:25" x14ac:dyDescent="0.3">
      <c r="I35" t="e">
        <f>[25]B34!I14</f>
        <v>#REF!</v>
      </c>
      <c r="Q35" t="e">
        <f>[25]B34!Q14</f>
        <v>#REF!</v>
      </c>
      <c r="U35" t="e">
        <f>[25]B34!U14</f>
        <v>#REF!</v>
      </c>
      <c r="Y35" t="e">
        <f>[25]B34!Y14</f>
        <v>#REF!</v>
      </c>
    </row>
    <row r="36" spans="1:25" x14ac:dyDescent="0.3">
      <c r="I36" t="e">
        <f>[26]B35!I14</f>
        <v>#REF!</v>
      </c>
      <c r="Q36" t="e">
        <f>[26]B35!Q14</f>
        <v>#REF!</v>
      </c>
      <c r="U36" t="e">
        <f>[26]B35!U14</f>
        <v>#REF!</v>
      </c>
      <c r="Y36" t="e">
        <f>[26]B35!Y14</f>
        <v>#REF!</v>
      </c>
    </row>
    <row r="37" spans="1:25" x14ac:dyDescent="0.3">
      <c r="I37" t="e">
        <f>[27]B36!I14</f>
        <v>#REF!</v>
      </c>
      <c r="Q37" t="e">
        <f>[27]B36!Q14</f>
        <v>#REF!</v>
      </c>
      <c r="U37" t="e">
        <f>[27]B36!U14</f>
        <v>#REF!</v>
      </c>
      <c r="Y37" t="e">
        <f>[27]B36!Y14</f>
        <v>#REF!</v>
      </c>
    </row>
    <row r="38" spans="1:25" x14ac:dyDescent="0.3">
      <c r="I38" t="e">
        <f>[28]B37!I14</f>
        <v>#REF!</v>
      </c>
      <c r="Q38" t="e">
        <f>[28]B37!Q14</f>
        <v>#REF!</v>
      </c>
      <c r="U38" t="e">
        <f>[28]B37!U14</f>
        <v>#REF!</v>
      </c>
      <c r="Y38" t="e">
        <f>[28]B37!Y14</f>
        <v>#REF!</v>
      </c>
    </row>
    <row r="39" spans="1:25" x14ac:dyDescent="0.3">
      <c r="I39" t="e">
        <f>[29]B38!I14</f>
        <v>#REF!</v>
      </c>
      <c r="Q39" t="e">
        <f>[29]B38!Q14</f>
        <v>#REF!</v>
      </c>
      <c r="U39" t="e">
        <f>[29]B38!U14</f>
        <v>#REF!</v>
      </c>
      <c r="Y39" t="e">
        <f>[29]B38!Y14</f>
        <v>#REF!</v>
      </c>
    </row>
    <row r="40" spans="1:25" x14ac:dyDescent="0.3">
      <c r="I40" t="e">
        <f>[30]B39!I14</f>
        <v>#REF!</v>
      </c>
      <c r="Q40" t="e">
        <f>[30]B39!Q14</f>
        <v>#REF!</v>
      </c>
      <c r="U40" t="e">
        <f>[30]B39!U14</f>
        <v>#REF!</v>
      </c>
      <c r="Y40" t="e">
        <f>[30]B39!Y14</f>
        <v>#REF!</v>
      </c>
    </row>
    <row r="41" spans="1:25" x14ac:dyDescent="0.3">
      <c r="I41" t="e">
        <f>[31]B40!I14</f>
        <v>#REF!</v>
      </c>
      <c r="Q41" t="e">
        <f>[31]B40!Q14</f>
        <v>#REF!</v>
      </c>
      <c r="U41" t="e">
        <f>[31]B40!U14</f>
        <v>#REF!</v>
      </c>
      <c r="Y41" t="e">
        <f>[31]B40!Y14</f>
        <v>#REF!</v>
      </c>
    </row>
    <row r="42" spans="1:25" x14ac:dyDescent="0.3">
      <c r="I42" t="e">
        <f>[32]B41!I14</f>
        <v>#REF!</v>
      </c>
      <c r="Q42" t="e">
        <f>[32]B41!Q14</f>
        <v>#REF!</v>
      </c>
      <c r="U42" t="e">
        <f>[32]B41!U14</f>
        <v>#REF!</v>
      </c>
      <c r="Y42" t="e">
        <f>[32]B41!Y14</f>
        <v>#REF!</v>
      </c>
    </row>
    <row r="43" spans="1:25" x14ac:dyDescent="0.3">
      <c r="I43" t="e">
        <f>[33]B42!I14</f>
        <v>#REF!</v>
      </c>
      <c r="Q43" t="e">
        <f>[33]B42!Q14</f>
        <v>#REF!</v>
      </c>
      <c r="U43" t="e">
        <f>[33]B42!U14</f>
        <v>#REF!</v>
      </c>
      <c r="Y43" t="e">
        <f>[33]B42!Y14</f>
        <v>#REF!</v>
      </c>
    </row>
    <row r="44" spans="1:25" x14ac:dyDescent="0.3">
      <c r="I44" t="e">
        <f>[34]B43!I14</f>
        <v>#REF!</v>
      </c>
      <c r="Q44" t="e">
        <f>[34]B43!Q14</f>
        <v>#REF!</v>
      </c>
      <c r="U44" t="e">
        <f>[34]B43!U14</f>
        <v>#REF!</v>
      </c>
      <c r="Y44" t="e">
        <f>[34]B43!Y14</f>
        <v>#REF!</v>
      </c>
    </row>
    <row r="45" spans="1:25" x14ac:dyDescent="0.3">
      <c r="I45" t="e">
        <f>[35]B44!I14</f>
        <v>#REF!</v>
      </c>
      <c r="Q45" t="e">
        <f>[35]B44!Q14</f>
        <v>#REF!</v>
      </c>
      <c r="U45" t="e">
        <f>[35]B44!U14</f>
        <v>#REF!</v>
      </c>
      <c r="Y45" t="e">
        <f>[35]B44!Y14</f>
        <v>#REF!</v>
      </c>
    </row>
    <row r="46" spans="1:25" ht="409.6" customHeight="1" x14ac:dyDescent="0.3">
      <c r="A46" s="1" t="s">
        <v>2502</v>
      </c>
      <c r="C46" s="1" t="s">
        <v>1342</v>
      </c>
      <c r="E46" s="1" t="s">
        <v>1343</v>
      </c>
      <c r="G46" s="1" t="s">
        <v>1344</v>
      </c>
      <c r="I46" t="str">
        <f>'B45'!I14</f>
        <v>High Correct</v>
      </c>
      <c r="M46" s="1" t="s">
        <v>1345</v>
      </c>
      <c r="O46" s="1" t="s">
        <v>1346</v>
      </c>
      <c r="Q46" t="str">
        <f>'B45'!Q14</f>
        <v>High Correct</v>
      </c>
      <c r="U46" s="1" t="s">
        <v>1347</v>
      </c>
      <c r="W46" s="1" t="s">
        <v>1348</v>
      </c>
      <c r="Y46" t="str">
        <f>'B45'!Y14</f>
        <v>Medium Correct</v>
      </c>
    </row>
    <row r="47" spans="1:25" ht="409.6" customHeight="1" x14ac:dyDescent="0.3">
      <c r="A47" s="1" t="s">
        <v>2503</v>
      </c>
      <c r="C47" s="1" t="s">
        <v>1455</v>
      </c>
      <c r="E47" s="1" t="s">
        <v>1456</v>
      </c>
      <c r="G47" s="1" t="s">
        <v>1457</v>
      </c>
      <c r="I47" t="str">
        <f>'B46'!I14</f>
        <v>High Incorrect</v>
      </c>
      <c r="M47" s="1" t="s">
        <v>1458</v>
      </c>
      <c r="O47" s="1" t="s">
        <v>1459</v>
      </c>
      <c r="Q47" t="str">
        <f>'B46'!Q14</f>
        <v>Medium Maybe</v>
      </c>
      <c r="U47" s="1" t="s">
        <v>1460</v>
      </c>
      <c r="W47" s="1" t="s">
        <v>1461</v>
      </c>
      <c r="Y47" t="str">
        <f>'B46'!Y14</f>
        <v>Medium Correct</v>
      </c>
    </row>
    <row r="48" spans="1:25" ht="409.6" customHeight="1" x14ac:dyDescent="0.3">
      <c r="A48" s="1" t="s">
        <v>2504</v>
      </c>
      <c r="C48" s="1" t="s">
        <v>1574</v>
      </c>
      <c r="E48" s="1" t="s">
        <v>1575</v>
      </c>
      <c r="G48" s="1" t="s">
        <v>1576</v>
      </c>
      <c r="I48" t="str">
        <f>'B47'!I14</f>
        <v>Low Correct</v>
      </c>
      <c r="M48" s="1" t="s">
        <v>1577</v>
      </c>
      <c r="O48" s="1" t="s">
        <v>1578</v>
      </c>
      <c r="Q48" t="str">
        <f>'B47'!Q14</f>
        <v>High Correct</v>
      </c>
      <c r="U48" s="1" t="s">
        <v>1579</v>
      </c>
      <c r="W48" s="1" t="s">
        <v>1580</v>
      </c>
      <c r="Y48" t="str">
        <f>'B47'!Y14</f>
        <v>Low Correct</v>
      </c>
    </row>
    <row r="49" spans="1:25" ht="409.6" customHeight="1" x14ac:dyDescent="0.3">
      <c r="A49" s="1" t="s">
        <v>2505</v>
      </c>
      <c r="C49" s="1" t="s">
        <v>1693</v>
      </c>
      <c r="E49" s="1" t="s">
        <v>1694</v>
      </c>
      <c r="G49" s="1" t="s">
        <v>1695</v>
      </c>
      <c r="I49" t="str">
        <f>'B48'!I14</f>
        <v>High Correct</v>
      </c>
      <c r="M49" s="1" t="s">
        <v>1696</v>
      </c>
      <c r="O49" s="1" t="s">
        <v>1697</v>
      </c>
      <c r="Q49" t="str">
        <f>'B48'!Q14</f>
        <v>High Incorrect</v>
      </c>
      <c r="U49" s="1" t="s">
        <v>1698</v>
      </c>
      <c r="W49" s="1" t="s">
        <v>1699</v>
      </c>
      <c r="Y49" t="str">
        <f>'B48'!Y14</f>
        <v>Medium Correct</v>
      </c>
    </row>
    <row r="50" spans="1:25" ht="409.6" customHeight="1" x14ac:dyDescent="0.3">
      <c r="A50" s="1" t="s">
        <v>2506</v>
      </c>
      <c r="C50" s="1" t="s">
        <v>1812</v>
      </c>
      <c r="E50" s="1" t="s">
        <v>1813</v>
      </c>
      <c r="G50" s="1" t="s">
        <v>1814</v>
      </c>
      <c r="I50" t="str">
        <f>'B49'!I14</f>
        <v>High Correct</v>
      </c>
      <c r="M50" s="1" t="s">
        <v>1815</v>
      </c>
      <c r="O50" s="1" t="s">
        <v>1816</v>
      </c>
      <c r="Q50" t="str">
        <f>'B49'!Q14</f>
        <v>High Correct</v>
      </c>
      <c r="U50" s="1" t="s">
        <v>1817</v>
      </c>
      <c r="W50" s="1" t="s">
        <v>1818</v>
      </c>
      <c r="Y50" t="str">
        <f>'B49'!Y14</f>
        <v>Low Correct</v>
      </c>
    </row>
    <row r="51" spans="1:25" ht="409.6" customHeight="1" x14ac:dyDescent="0.3">
      <c r="A51" s="1" t="s">
        <v>2507</v>
      </c>
      <c r="C51" s="1" t="s">
        <v>1931</v>
      </c>
      <c r="E51" s="1" t="s">
        <v>1932</v>
      </c>
      <c r="G51" s="1" t="s">
        <v>1933</v>
      </c>
      <c r="I51" t="str">
        <f>'B50'!I14</f>
        <v>High Correct</v>
      </c>
      <c r="M51" s="1" t="s">
        <v>1934</v>
      </c>
      <c r="O51" s="1" t="s">
        <v>1935</v>
      </c>
      <c r="Q51" t="str">
        <f>'B50'!Q14</f>
        <v>Medium Incorrect</v>
      </c>
      <c r="U51" s="1" t="s">
        <v>1936</v>
      </c>
      <c r="W51" s="1" t="s">
        <v>1937</v>
      </c>
      <c r="Y51" t="str">
        <f>'B50'!Y14</f>
        <v>Medium Correct</v>
      </c>
    </row>
    <row r="52" spans="1:25" ht="409.6" customHeight="1" x14ac:dyDescent="0.3">
      <c r="A52" s="1" t="s">
        <v>2508</v>
      </c>
      <c r="C52" s="1" t="s">
        <v>2022</v>
      </c>
      <c r="E52" s="1" t="s">
        <v>2023</v>
      </c>
      <c r="G52" s="1" t="s">
        <v>2024</v>
      </c>
      <c r="I52" t="str">
        <f>'B51'!I14</f>
        <v>Low Correct</v>
      </c>
      <c r="M52" s="1" t="s">
        <v>2025</v>
      </c>
      <c r="O52" s="1" t="s">
        <v>2026</v>
      </c>
      <c r="Q52" t="str">
        <f>'B51'!Q14</f>
        <v>Low Incorrect</v>
      </c>
      <c r="U52" s="1" t="s">
        <v>2027</v>
      </c>
      <c r="W52" s="1" t="s">
        <v>2028</v>
      </c>
      <c r="Y52" t="str">
        <f>'B51'!Y14</f>
        <v>High Incorrect</v>
      </c>
    </row>
    <row r="53" spans="1:25" ht="409.6" customHeight="1" x14ac:dyDescent="0.3">
      <c r="A53" s="1" t="s">
        <v>2509</v>
      </c>
      <c r="C53" s="1" t="s">
        <v>2143</v>
      </c>
      <c r="E53" s="1" t="s">
        <v>2144</v>
      </c>
      <c r="G53" s="1" t="s">
        <v>2145</v>
      </c>
      <c r="I53" t="str">
        <f>'B52'!I14</f>
        <v>Medium Correct</v>
      </c>
      <c r="M53" s="1" t="s">
        <v>2146</v>
      </c>
      <c r="O53" s="1" t="s">
        <v>2147</v>
      </c>
      <c r="Q53" t="str">
        <f>'B52'!Q14</f>
        <v>Medium Correct</v>
      </c>
      <c r="U53" s="1" t="s">
        <v>2148</v>
      </c>
      <c r="W53" s="1" t="s">
        <v>2149</v>
      </c>
      <c r="Y53" t="str">
        <f>'B52'!Y14</f>
        <v>Medium Maybe</v>
      </c>
    </row>
    <row r="54" spans="1:25" ht="409.6" customHeight="1" x14ac:dyDescent="0.3">
      <c r="A54" s="1" t="s">
        <v>2510</v>
      </c>
      <c r="C54" s="1" t="s">
        <v>2268</v>
      </c>
      <c r="E54" s="1" t="s">
        <v>2269</v>
      </c>
      <c r="G54" s="1" t="s">
        <v>2270</v>
      </c>
      <c r="I54" t="str">
        <f>'B53'!I14</f>
        <v>High Incorrect</v>
      </c>
      <c r="M54" s="1" t="s">
        <v>2271</v>
      </c>
      <c r="O54" s="1" t="s">
        <v>2272</v>
      </c>
      <c r="Q54" t="str">
        <f>'B53'!Q14</f>
        <v>High Incorrect</v>
      </c>
      <c r="U54" s="1" t="s">
        <v>2273</v>
      </c>
      <c r="W54" s="1" t="s">
        <v>2274</v>
      </c>
      <c r="Y54" t="str">
        <f>'B53'!Y14</f>
        <v>High Incorrect</v>
      </c>
    </row>
    <row r="55" spans="1:25" ht="409.6" customHeight="1" x14ac:dyDescent="0.3">
      <c r="A55" s="1" t="s">
        <v>2511</v>
      </c>
      <c r="C55" s="1" t="s">
        <v>2387</v>
      </c>
      <c r="E55" s="1" t="s">
        <v>2388</v>
      </c>
      <c r="G55" s="1" t="s">
        <v>2389</v>
      </c>
      <c r="I55" t="str">
        <f>'B54'!I14</f>
        <v>Medium Maybe</v>
      </c>
      <c r="M55" s="1" t="s">
        <v>2390</v>
      </c>
      <c r="O55" s="1" t="s">
        <v>2391</v>
      </c>
      <c r="Q55" t="str">
        <f>'B54'!Q14</f>
        <v>High Maybe</v>
      </c>
      <c r="U55" s="1" t="s">
        <v>2392</v>
      </c>
      <c r="W55" s="1" t="s">
        <v>2393</v>
      </c>
      <c r="Y55" t="str">
        <f>'B54'!Y14</f>
        <v>Medium Maybe</v>
      </c>
    </row>
    <row r="56" spans="1:25" ht="28.95" customHeight="1" x14ac:dyDescent="0.3">
      <c r="A56" s="1" t="s">
        <v>2512</v>
      </c>
      <c r="C56" s="1" t="s">
        <v>1</v>
      </c>
      <c r="I56" t="str">
        <f>'B55'!I14</f>
        <v>N/A</v>
      </c>
      <c r="Q56" t="str">
        <f>'B55'!Q14</f>
        <v>N/A</v>
      </c>
      <c r="U56">
        <f>'B55'!U14</f>
        <v>0</v>
      </c>
      <c r="Y56" t="str">
        <f>'B55'!Y14</f>
        <v>N/A</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A56"/>
  <sheetViews>
    <sheetView workbookViewId="0">
      <pane ySplit="1" topLeftCell="A2" activePane="bottomLeft" state="frozen"/>
      <selection pane="bottomLeft" sqref="A1:XFD1"/>
    </sheetView>
  </sheetViews>
  <sheetFormatPr defaultRowHeight="14.4" x14ac:dyDescent="0.3"/>
  <cols>
    <col min="1" max="1" width="17.33203125" customWidth="1"/>
    <col min="3" max="3" width="41.6640625" customWidth="1"/>
    <col min="5" max="5" width="42.109375" customWidth="1"/>
    <col min="7" max="7" width="29.44140625" customWidth="1"/>
    <col min="9" max="9" width="15.6640625" bestFit="1"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108</v>
      </c>
      <c r="E2" s="1" t="s">
        <v>109</v>
      </c>
      <c r="G2" s="1" t="s">
        <v>110</v>
      </c>
      <c r="I2" t="str">
        <f>'B1'!I15</f>
        <v>High Correct</v>
      </c>
      <c r="M2" s="1" t="s">
        <v>111</v>
      </c>
      <c r="O2" s="1" t="s">
        <v>112</v>
      </c>
      <c r="Q2" t="str">
        <f>'B1'!Q15</f>
        <v>High Correct</v>
      </c>
      <c r="U2" s="1" t="s">
        <v>113</v>
      </c>
      <c r="W2" s="1" t="s">
        <v>114</v>
      </c>
      <c r="Y2" t="str">
        <f>'B1'!Y15</f>
        <v>Medium Incorrect</v>
      </c>
    </row>
    <row r="3" spans="1:27" ht="409.6" customHeight="1" x14ac:dyDescent="0.3">
      <c r="A3" s="1" t="s">
        <v>2493</v>
      </c>
      <c r="C3" s="1" t="s">
        <v>240</v>
      </c>
      <c r="E3" s="1" t="s">
        <v>241</v>
      </c>
      <c r="G3" s="1" t="s">
        <v>242</v>
      </c>
      <c r="I3" t="str">
        <f>'B2'!I15</f>
        <v>High Correct</v>
      </c>
      <c r="M3" s="1" t="s">
        <v>243</v>
      </c>
      <c r="O3" s="1" t="s">
        <v>244</v>
      </c>
      <c r="Q3" t="str">
        <f>'B2'!Q15</f>
        <v>High Incorrect</v>
      </c>
      <c r="U3" s="1" t="s">
        <v>245</v>
      </c>
      <c r="W3" s="1" t="s">
        <v>246</v>
      </c>
      <c r="Y3" t="str">
        <f>'B2'!Y15</f>
        <v>Low Maybe</v>
      </c>
    </row>
    <row r="4" spans="1:27" ht="409.6" customHeight="1" x14ac:dyDescent="0.3">
      <c r="A4" s="1" t="s">
        <v>2494</v>
      </c>
      <c r="C4" s="1" t="s">
        <v>366</v>
      </c>
      <c r="E4" s="1" t="s">
        <v>367</v>
      </c>
      <c r="G4" s="1" t="s">
        <v>368</v>
      </c>
      <c r="I4" t="str">
        <f>'B3'!I15</f>
        <v>High Incorrect</v>
      </c>
      <c r="M4" s="1" t="s">
        <v>369</v>
      </c>
      <c r="O4" s="1" t="s">
        <v>370</v>
      </c>
      <c r="Q4" t="str">
        <f>'B3'!Q15</f>
        <v>High Incorrect</v>
      </c>
      <c r="U4" s="1" t="s">
        <v>371</v>
      </c>
      <c r="W4" s="1" t="s">
        <v>372</v>
      </c>
      <c r="Y4" t="str">
        <f>'B3'!Y15</f>
        <v>High Incorrect</v>
      </c>
    </row>
    <row r="5" spans="1:27" ht="409.6" customHeight="1" x14ac:dyDescent="0.3">
      <c r="A5" s="1" t="s">
        <v>2495</v>
      </c>
      <c r="C5" s="1" t="s">
        <v>493</v>
      </c>
      <c r="E5" s="1" t="s">
        <v>494</v>
      </c>
      <c r="G5" s="1" t="s">
        <v>495</v>
      </c>
      <c r="I5" t="str">
        <f>'B4'!I15</f>
        <v>High Maybe</v>
      </c>
      <c r="M5" s="1" t="s">
        <v>496</v>
      </c>
      <c r="O5" s="1" t="s">
        <v>497</v>
      </c>
      <c r="Q5" t="str">
        <f>'B4'!Q15</f>
        <v>High Maybe</v>
      </c>
      <c r="U5" s="1" t="s">
        <v>498</v>
      </c>
      <c r="W5" s="1" t="s">
        <v>499</v>
      </c>
      <c r="Y5" t="str">
        <f>'B4'!Y15</f>
        <v>High Maybe</v>
      </c>
    </row>
    <row r="6" spans="1:27" ht="409.6" customHeight="1" x14ac:dyDescent="0.3">
      <c r="A6" s="1" t="s">
        <v>2496</v>
      </c>
      <c r="C6" s="1" t="s">
        <v>612</v>
      </c>
      <c r="E6" s="1" t="s">
        <v>613</v>
      </c>
      <c r="G6" s="1" t="s">
        <v>614</v>
      </c>
      <c r="I6" t="str">
        <f>'B5'!I15</f>
        <v>Low Incorrect</v>
      </c>
      <c r="M6" s="1" t="s">
        <v>615</v>
      </c>
      <c r="O6" s="1" t="s">
        <v>616</v>
      </c>
      <c r="Q6" t="str">
        <f>'B5'!Q15</f>
        <v>High Incorrect</v>
      </c>
      <c r="U6" s="1" t="s">
        <v>617</v>
      </c>
      <c r="W6" s="1" t="s">
        <v>618</v>
      </c>
      <c r="Y6" t="str">
        <f>'B5'!Y15</f>
        <v>High Correct</v>
      </c>
    </row>
    <row r="7" spans="1:27" ht="409.6" customHeight="1" x14ac:dyDescent="0.3">
      <c r="A7" s="1" t="s">
        <v>2497</v>
      </c>
      <c r="C7" s="1" t="s">
        <v>738</v>
      </c>
      <c r="E7" s="1" t="s">
        <v>739</v>
      </c>
      <c r="G7" s="1" t="s">
        <v>740</v>
      </c>
      <c r="I7" t="str">
        <f>'B6'!I15</f>
        <v>High Correct</v>
      </c>
      <c r="M7" s="1" t="s">
        <v>741</v>
      </c>
      <c r="O7" s="1" t="s">
        <v>742</v>
      </c>
      <c r="Q7" t="str">
        <f>'B6'!Q15</f>
        <v>Medium Incorrect</v>
      </c>
      <c r="U7" s="1" t="s">
        <v>743</v>
      </c>
      <c r="W7" s="1" t="s">
        <v>744</v>
      </c>
      <c r="Y7" t="str">
        <f>'B6'!Y15</f>
        <v>Medium Incorrect</v>
      </c>
    </row>
    <row r="8" spans="1:27" ht="409.6" customHeight="1" x14ac:dyDescent="0.3">
      <c r="A8" s="1" t="s">
        <v>2498</v>
      </c>
      <c r="C8" s="1" t="s">
        <v>865</v>
      </c>
      <c r="E8" s="1" t="s">
        <v>866</v>
      </c>
      <c r="G8" s="1" t="s">
        <v>867</v>
      </c>
      <c r="I8" t="str">
        <f>'B7'!I15</f>
        <v>Medium Incorrect</v>
      </c>
      <c r="M8" s="1" t="s">
        <v>868</v>
      </c>
      <c r="O8" s="1" t="s">
        <v>869</v>
      </c>
      <c r="Q8" t="str">
        <f>'B7'!Q15</f>
        <v>High Maybe</v>
      </c>
      <c r="U8" s="1" t="s">
        <v>870</v>
      </c>
      <c r="W8" s="1" t="s">
        <v>871</v>
      </c>
      <c r="Y8" t="str">
        <f>'B7'!Y15</f>
        <v>High Incorrect</v>
      </c>
    </row>
    <row r="9" spans="1:27" ht="409.6" customHeight="1" x14ac:dyDescent="0.3">
      <c r="A9" s="1" t="s">
        <v>2499</v>
      </c>
      <c r="C9" s="1" t="s">
        <v>985</v>
      </c>
      <c r="E9" s="1" t="s">
        <v>986</v>
      </c>
      <c r="G9" s="1" t="s">
        <v>987</v>
      </c>
      <c r="I9" t="str">
        <f>'B8'!I15</f>
        <v>Medium Maybe</v>
      </c>
      <c r="M9" s="1" t="s">
        <v>988</v>
      </c>
      <c r="O9" s="1" t="s">
        <v>968</v>
      </c>
      <c r="Q9" t="str">
        <f>'B8'!Q15</f>
        <v>High Correct</v>
      </c>
      <c r="U9" s="1" t="s">
        <v>989</v>
      </c>
      <c r="W9" s="1" t="s">
        <v>990</v>
      </c>
      <c r="Y9" t="str">
        <f>'B8'!Y15</f>
        <v>High Correct</v>
      </c>
    </row>
    <row r="10" spans="1:27" ht="409.6" customHeight="1" x14ac:dyDescent="0.3">
      <c r="A10" s="1" t="s">
        <v>2500</v>
      </c>
      <c r="C10" s="1" t="s">
        <v>1103</v>
      </c>
      <c r="E10" s="1" t="s">
        <v>1104</v>
      </c>
      <c r="G10" s="1" t="s">
        <v>1105</v>
      </c>
      <c r="I10" t="str">
        <f>'B9'!I15</f>
        <v>High Incorrect</v>
      </c>
      <c r="M10" s="1" t="s">
        <v>1106</v>
      </c>
      <c r="O10" s="1" t="s">
        <v>1107</v>
      </c>
      <c r="Q10" t="str">
        <f>'B9'!Q15</f>
        <v>Low Maybe</v>
      </c>
      <c r="U10" s="1" t="s">
        <v>1108</v>
      </c>
      <c r="W10" s="1" t="s">
        <v>1109</v>
      </c>
      <c r="Y10" t="str">
        <f>'B9'!Y15</f>
        <v>Medium Incorrect</v>
      </c>
    </row>
    <row r="11" spans="1:27" ht="409.6" customHeight="1" x14ac:dyDescent="0.3">
      <c r="A11" s="1" t="s">
        <v>2501</v>
      </c>
      <c r="C11" s="1" t="s">
        <v>1229</v>
      </c>
      <c r="E11" s="1" t="s">
        <v>1230</v>
      </c>
      <c r="G11" s="1" t="s">
        <v>1231</v>
      </c>
      <c r="I11" t="str">
        <f>'B10'!I15</f>
        <v>High Correct</v>
      </c>
      <c r="M11" s="1" t="s">
        <v>1232</v>
      </c>
      <c r="O11" s="1" t="s">
        <v>1233</v>
      </c>
      <c r="Q11" t="str">
        <f>'B10'!Q15</f>
        <v>High Correct</v>
      </c>
      <c r="U11" s="1" t="s">
        <v>1234</v>
      </c>
      <c r="W11" s="1" t="s">
        <v>1235</v>
      </c>
      <c r="Y11" t="str">
        <f>'B10'!Y15</f>
        <v>High Correct</v>
      </c>
    </row>
    <row r="12" spans="1:27" x14ac:dyDescent="0.3">
      <c r="I12" t="e">
        <f>[2]B11!I15</f>
        <v>#REF!</v>
      </c>
      <c r="Q12" t="e">
        <f>[2]B11!Q15</f>
        <v>#REF!</v>
      </c>
      <c r="U12" t="e">
        <f>[2]B11!U15</f>
        <v>#REF!</v>
      </c>
      <c r="Y12" t="e">
        <f>[2]B11!Y15</f>
        <v>#REF!</v>
      </c>
    </row>
    <row r="13" spans="1:27" x14ac:dyDescent="0.3">
      <c r="I13" t="e">
        <f>[3]B12!I15</f>
        <v>#REF!</v>
      </c>
      <c r="Q13" t="e">
        <f>[3]B12!Q15</f>
        <v>#REF!</v>
      </c>
      <c r="U13" t="e">
        <f>[3]B12!U15</f>
        <v>#REF!</v>
      </c>
      <c r="Y13" t="e">
        <f>[3]B12!Y15</f>
        <v>#REF!</v>
      </c>
    </row>
    <row r="14" spans="1:27" x14ac:dyDescent="0.3">
      <c r="I14" t="e">
        <f>[4]B13!I15</f>
        <v>#REF!</v>
      </c>
      <c r="Q14" t="e">
        <f>[4]B13!Q15</f>
        <v>#REF!</v>
      </c>
      <c r="U14" t="e">
        <f>[4]B13!U15</f>
        <v>#REF!</v>
      </c>
      <c r="Y14" t="e">
        <f>[4]B13!Y15</f>
        <v>#REF!</v>
      </c>
    </row>
    <row r="15" spans="1:27" x14ac:dyDescent="0.3">
      <c r="I15" t="e">
        <f>[5]B14!I15</f>
        <v>#REF!</v>
      </c>
      <c r="Q15" t="e">
        <f>[5]B14!Q15</f>
        <v>#REF!</v>
      </c>
      <c r="U15" t="e">
        <f>[5]B14!U15</f>
        <v>#REF!</v>
      </c>
      <c r="Y15" t="e">
        <f>[5]B14!Y15</f>
        <v>#REF!</v>
      </c>
    </row>
    <row r="16" spans="1:27" x14ac:dyDescent="0.3">
      <c r="I16" t="e">
        <f>[6]B15!I15</f>
        <v>#REF!</v>
      </c>
      <c r="Q16" t="e">
        <f>[6]B15!Q15</f>
        <v>#REF!</v>
      </c>
      <c r="U16" t="e">
        <f>[6]B15!U15</f>
        <v>#REF!</v>
      </c>
      <c r="Y16" t="e">
        <f>[6]B15!Y15</f>
        <v>#REF!</v>
      </c>
    </row>
    <row r="17" spans="9:25" x14ac:dyDescent="0.3">
      <c r="I17" t="e">
        <f>[7]B16!I15</f>
        <v>#REF!</v>
      </c>
      <c r="Q17" t="e">
        <f>[7]B16!Q15</f>
        <v>#REF!</v>
      </c>
      <c r="U17" t="e">
        <f>[7]B16!U15</f>
        <v>#REF!</v>
      </c>
      <c r="Y17" t="e">
        <f>[7]B16!Y15</f>
        <v>#REF!</v>
      </c>
    </row>
    <row r="18" spans="9:25" x14ac:dyDescent="0.3">
      <c r="I18" t="e">
        <f>[8]B17!I15</f>
        <v>#REF!</v>
      </c>
      <c r="Q18" t="e">
        <f>[8]B17!Q15</f>
        <v>#REF!</v>
      </c>
      <c r="U18" t="e">
        <f>[8]B17!U15</f>
        <v>#REF!</v>
      </c>
      <c r="Y18" t="e">
        <f>[8]B17!Y15</f>
        <v>#REF!</v>
      </c>
    </row>
    <row r="19" spans="9:25" x14ac:dyDescent="0.3">
      <c r="I19" t="e">
        <f>[9]B18!I15</f>
        <v>#REF!</v>
      </c>
      <c r="Q19" t="e">
        <f>[9]B18!Q15</f>
        <v>#REF!</v>
      </c>
      <c r="U19" t="e">
        <f>[9]B18!U15</f>
        <v>#REF!</v>
      </c>
      <c r="Y19" t="e">
        <f>[9]B18!Y15</f>
        <v>#REF!</v>
      </c>
    </row>
    <row r="20" spans="9:25" x14ac:dyDescent="0.3">
      <c r="I20" t="e">
        <f>[10]B19!I15</f>
        <v>#REF!</v>
      </c>
      <c r="Q20" t="e">
        <f>[10]B19!Q15</f>
        <v>#REF!</v>
      </c>
      <c r="U20" t="e">
        <f>[10]B19!U15</f>
        <v>#REF!</v>
      </c>
      <c r="Y20" t="e">
        <f>[10]B19!Y15</f>
        <v>#REF!</v>
      </c>
    </row>
    <row r="21" spans="9:25" x14ac:dyDescent="0.3">
      <c r="I21" t="e">
        <f>[11]B20!I15</f>
        <v>#REF!</v>
      </c>
      <c r="Q21" t="e">
        <f>[11]B20!Q15</f>
        <v>#REF!</v>
      </c>
      <c r="U21" t="e">
        <f>[11]B20!U15</f>
        <v>#REF!</v>
      </c>
      <c r="Y21" t="e">
        <f>[11]B20!Y15</f>
        <v>#REF!</v>
      </c>
    </row>
    <row r="22" spans="9:25" x14ac:dyDescent="0.3">
      <c r="I22" t="e">
        <f>[12]B21!I15</f>
        <v>#REF!</v>
      </c>
      <c r="Q22" t="e">
        <f>[12]B21!Q15</f>
        <v>#REF!</v>
      </c>
      <c r="U22" t="e">
        <f>[12]B21!U15</f>
        <v>#REF!</v>
      </c>
      <c r="Y22" t="e">
        <f>[12]B21!Y15</f>
        <v>#REF!</v>
      </c>
    </row>
    <row r="23" spans="9:25" x14ac:dyDescent="0.3">
      <c r="I23" t="e">
        <f>[13]B22!I15</f>
        <v>#REF!</v>
      </c>
      <c r="Q23" t="e">
        <f>[13]B22!Q15</f>
        <v>#REF!</v>
      </c>
      <c r="U23" t="e">
        <f>[13]B22!U15</f>
        <v>#REF!</v>
      </c>
      <c r="Y23" t="e">
        <f>[13]B22!Y15</f>
        <v>#REF!</v>
      </c>
    </row>
    <row r="24" spans="9:25" x14ac:dyDescent="0.3">
      <c r="I24" t="e">
        <f>[14]B23!I15</f>
        <v>#REF!</v>
      </c>
      <c r="Q24" t="e">
        <f>[14]B23!Q15</f>
        <v>#REF!</v>
      </c>
      <c r="U24" t="e">
        <f>[14]B23!U15</f>
        <v>#REF!</v>
      </c>
      <c r="Y24" t="e">
        <f>[14]B23!Y15</f>
        <v>#REF!</v>
      </c>
    </row>
    <row r="25" spans="9:25" x14ac:dyDescent="0.3">
      <c r="I25" t="e">
        <f>[15]B24!I15</f>
        <v>#REF!</v>
      </c>
      <c r="Q25" t="e">
        <f>[15]B24!Q15</f>
        <v>#REF!</v>
      </c>
      <c r="U25" t="e">
        <f>[15]B24!U15</f>
        <v>#REF!</v>
      </c>
      <c r="Y25" t="e">
        <f>[15]B24!Y15</f>
        <v>#REF!</v>
      </c>
    </row>
    <row r="26" spans="9:25" x14ac:dyDescent="0.3">
      <c r="I26" t="e">
        <f>[16]B25!I15</f>
        <v>#REF!</v>
      </c>
      <c r="Q26" t="e">
        <f>[16]B25!Q15</f>
        <v>#REF!</v>
      </c>
      <c r="U26" t="e">
        <f>[16]B25!U15</f>
        <v>#REF!</v>
      </c>
      <c r="Y26" t="e">
        <f>[16]B25!Y15</f>
        <v>#REF!</v>
      </c>
    </row>
    <row r="27" spans="9:25" x14ac:dyDescent="0.3">
      <c r="I27" t="e">
        <f>[17]B26!I15</f>
        <v>#REF!</v>
      </c>
      <c r="Q27" t="e">
        <f>[17]B26!Q15</f>
        <v>#REF!</v>
      </c>
      <c r="U27" t="e">
        <f>[17]B26!U15</f>
        <v>#REF!</v>
      </c>
      <c r="Y27" t="e">
        <f>[17]B26!Y15</f>
        <v>#REF!</v>
      </c>
    </row>
    <row r="28" spans="9:25" x14ac:dyDescent="0.3">
      <c r="I28" t="e">
        <f>[18]B27!I15</f>
        <v>#REF!</v>
      </c>
      <c r="Q28" t="e">
        <f>[18]B27!Q15</f>
        <v>#REF!</v>
      </c>
      <c r="U28" t="e">
        <f>[18]B27!U15</f>
        <v>#REF!</v>
      </c>
      <c r="Y28" t="e">
        <f>[18]B27!Y15</f>
        <v>#REF!</v>
      </c>
    </row>
    <row r="29" spans="9:25" x14ac:dyDescent="0.3">
      <c r="I29" t="e">
        <f>[19]B28!I15</f>
        <v>#REF!</v>
      </c>
      <c r="Q29" t="e">
        <f>[19]B28!Q15</f>
        <v>#REF!</v>
      </c>
      <c r="U29" t="e">
        <f>[19]B28!U15</f>
        <v>#REF!</v>
      </c>
      <c r="Y29" t="e">
        <f>[19]B28!Y15</f>
        <v>#REF!</v>
      </c>
    </row>
    <row r="30" spans="9:25" x14ac:dyDescent="0.3">
      <c r="I30" t="e">
        <f>[20]B29!I15</f>
        <v>#REF!</v>
      </c>
      <c r="Q30" t="e">
        <f>[20]B29!Q15</f>
        <v>#REF!</v>
      </c>
      <c r="U30" t="e">
        <f>[20]B29!U15</f>
        <v>#REF!</v>
      </c>
      <c r="Y30" t="e">
        <f>[20]B29!Y15</f>
        <v>#REF!</v>
      </c>
    </row>
    <row r="31" spans="9:25" x14ac:dyDescent="0.3">
      <c r="I31" t="e">
        <f>[21]B30!I15</f>
        <v>#REF!</v>
      </c>
      <c r="Q31" t="e">
        <f>[21]B30!Q15</f>
        <v>#REF!</v>
      </c>
      <c r="U31" t="e">
        <f>[21]B30!U15</f>
        <v>#REF!</v>
      </c>
      <c r="Y31" t="e">
        <f>[21]B30!Y15</f>
        <v>#REF!</v>
      </c>
    </row>
    <row r="32" spans="9:25" x14ac:dyDescent="0.3">
      <c r="I32" t="e">
        <f>[22]B31!I15</f>
        <v>#REF!</v>
      </c>
      <c r="Q32" t="e">
        <f>[22]B31!Q15</f>
        <v>#REF!</v>
      </c>
      <c r="U32" t="e">
        <f>[22]B31!U15</f>
        <v>#REF!</v>
      </c>
      <c r="Y32" t="e">
        <f>[22]B31!Y15</f>
        <v>#REF!</v>
      </c>
    </row>
    <row r="33" spans="1:25" x14ac:dyDescent="0.3">
      <c r="I33" t="e">
        <f>[23]B32!I15</f>
        <v>#REF!</v>
      </c>
      <c r="Q33" t="e">
        <f>[23]B32!Q15</f>
        <v>#REF!</v>
      </c>
      <c r="U33" t="e">
        <f>[23]B32!U15</f>
        <v>#REF!</v>
      </c>
      <c r="Y33" t="e">
        <f>[23]B32!Y15</f>
        <v>#REF!</v>
      </c>
    </row>
    <row r="34" spans="1:25" x14ac:dyDescent="0.3">
      <c r="I34" t="e">
        <f>[24]B33!I15</f>
        <v>#REF!</v>
      </c>
      <c r="Q34" t="e">
        <f>[24]B33!Q15</f>
        <v>#REF!</v>
      </c>
      <c r="U34" t="e">
        <f>[24]B33!U15</f>
        <v>#REF!</v>
      </c>
      <c r="Y34" t="e">
        <f>[24]B33!Y15</f>
        <v>#REF!</v>
      </c>
    </row>
    <row r="35" spans="1:25" x14ac:dyDescent="0.3">
      <c r="I35" t="e">
        <f>[25]B34!I15</f>
        <v>#REF!</v>
      </c>
      <c r="Q35" t="e">
        <f>[25]B34!Q15</f>
        <v>#REF!</v>
      </c>
      <c r="U35" t="e">
        <f>[25]B34!U15</f>
        <v>#REF!</v>
      </c>
      <c r="Y35" t="e">
        <f>[25]B34!Y15</f>
        <v>#REF!</v>
      </c>
    </row>
    <row r="36" spans="1:25" x14ac:dyDescent="0.3">
      <c r="I36" t="e">
        <f>[26]B35!I15</f>
        <v>#REF!</v>
      </c>
      <c r="Q36" t="e">
        <f>[26]B35!Q15</f>
        <v>#REF!</v>
      </c>
      <c r="U36" t="e">
        <f>[26]B35!U15</f>
        <v>#REF!</v>
      </c>
      <c r="Y36" t="e">
        <f>[26]B35!Y15</f>
        <v>#REF!</v>
      </c>
    </row>
    <row r="37" spans="1:25" x14ac:dyDescent="0.3">
      <c r="I37" t="e">
        <f>[27]B36!I15</f>
        <v>#REF!</v>
      </c>
      <c r="Q37" t="e">
        <f>[27]B36!Q15</f>
        <v>#REF!</v>
      </c>
      <c r="U37" t="e">
        <f>[27]B36!U15</f>
        <v>#REF!</v>
      </c>
      <c r="Y37" t="e">
        <f>[27]B36!Y15</f>
        <v>#REF!</v>
      </c>
    </row>
    <row r="38" spans="1:25" x14ac:dyDescent="0.3">
      <c r="I38" t="e">
        <f>[28]B37!I15</f>
        <v>#REF!</v>
      </c>
      <c r="Q38" t="e">
        <f>[28]B37!Q15</f>
        <v>#REF!</v>
      </c>
      <c r="U38" t="e">
        <f>[28]B37!U15</f>
        <v>#REF!</v>
      </c>
      <c r="Y38" t="e">
        <f>[28]B37!Y15</f>
        <v>#REF!</v>
      </c>
    </row>
    <row r="39" spans="1:25" x14ac:dyDescent="0.3">
      <c r="I39" t="e">
        <f>[29]B38!I15</f>
        <v>#REF!</v>
      </c>
      <c r="Q39" t="e">
        <f>[29]B38!Q15</f>
        <v>#REF!</v>
      </c>
      <c r="U39" t="e">
        <f>[29]B38!U15</f>
        <v>#REF!</v>
      </c>
      <c r="Y39" t="e">
        <f>[29]B38!Y15</f>
        <v>#REF!</v>
      </c>
    </row>
    <row r="40" spans="1:25" x14ac:dyDescent="0.3">
      <c r="I40" t="e">
        <f>[30]B39!I15</f>
        <v>#REF!</v>
      </c>
      <c r="Q40" t="e">
        <f>[30]B39!Q15</f>
        <v>#REF!</v>
      </c>
      <c r="U40" t="e">
        <f>[30]B39!U15</f>
        <v>#REF!</v>
      </c>
      <c r="Y40" t="e">
        <f>[30]B39!Y15</f>
        <v>#REF!</v>
      </c>
    </row>
    <row r="41" spans="1:25" x14ac:dyDescent="0.3">
      <c r="I41" t="e">
        <f>[31]B40!I15</f>
        <v>#REF!</v>
      </c>
      <c r="Q41" t="e">
        <f>[31]B40!Q15</f>
        <v>#REF!</v>
      </c>
      <c r="U41" t="e">
        <f>[31]B40!U15</f>
        <v>#REF!</v>
      </c>
      <c r="Y41" t="e">
        <f>[31]B40!Y15</f>
        <v>#REF!</v>
      </c>
    </row>
    <row r="42" spans="1:25" x14ac:dyDescent="0.3">
      <c r="I42" t="e">
        <f>[32]B41!I15</f>
        <v>#REF!</v>
      </c>
      <c r="Q42" t="e">
        <f>[32]B41!Q15</f>
        <v>#REF!</v>
      </c>
      <c r="U42" t="e">
        <f>[32]B41!U15</f>
        <v>#REF!</v>
      </c>
      <c r="Y42" t="e">
        <f>[32]B41!Y15</f>
        <v>#REF!</v>
      </c>
    </row>
    <row r="43" spans="1:25" x14ac:dyDescent="0.3">
      <c r="I43" t="e">
        <f>[33]B42!I15</f>
        <v>#REF!</v>
      </c>
      <c r="Q43" t="e">
        <f>[33]B42!Q15</f>
        <v>#REF!</v>
      </c>
      <c r="U43" t="e">
        <f>[33]B42!U15</f>
        <v>#REF!</v>
      </c>
      <c r="Y43" t="e">
        <f>[33]B42!Y15</f>
        <v>#REF!</v>
      </c>
    </row>
    <row r="44" spans="1:25" x14ac:dyDescent="0.3">
      <c r="I44" t="e">
        <f>[34]B43!I15</f>
        <v>#REF!</v>
      </c>
      <c r="Q44" t="e">
        <f>[34]B43!Q15</f>
        <v>#REF!</v>
      </c>
      <c r="U44" t="e">
        <f>[34]B43!U15</f>
        <v>#REF!</v>
      </c>
      <c r="Y44" t="e">
        <f>[34]B43!Y15</f>
        <v>#REF!</v>
      </c>
    </row>
    <row r="45" spans="1:25" x14ac:dyDescent="0.3">
      <c r="I45" t="e">
        <f>[35]B44!I15</f>
        <v>#REF!</v>
      </c>
      <c r="Q45" t="e">
        <f>[35]B44!Q15</f>
        <v>#REF!</v>
      </c>
      <c r="U45" t="e">
        <f>[35]B44!U15</f>
        <v>#REF!</v>
      </c>
      <c r="Y45" t="e">
        <f>[35]B44!Y15</f>
        <v>#REF!</v>
      </c>
    </row>
    <row r="46" spans="1:25" ht="409.6" customHeight="1" x14ac:dyDescent="0.3">
      <c r="A46" s="1" t="s">
        <v>2502</v>
      </c>
      <c r="C46" s="1" t="s">
        <v>1349</v>
      </c>
      <c r="E46" s="1" t="s">
        <v>1350</v>
      </c>
      <c r="G46" s="1" t="s">
        <v>1351</v>
      </c>
      <c r="I46" t="str">
        <f>'B45'!I15</f>
        <v>High Correct</v>
      </c>
      <c r="M46" s="1" t="s">
        <v>1352</v>
      </c>
      <c r="O46" s="1" t="s">
        <v>1353</v>
      </c>
      <c r="Q46" t="str">
        <f>'B45'!Q15</f>
        <v>High Correct</v>
      </c>
      <c r="U46" s="1" t="s">
        <v>1354</v>
      </c>
      <c r="W46" s="1" t="s">
        <v>1355</v>
      </c>
      <c r="Y46" t="str">
        <f>'B45'!Y15</f>
        <v>Medium Correct</v>
      </c>
    </row>
    <row r="47" spans="1:25" ht="409.6" customHeight="1" x14ac:dyDescent="0.3">
      <c r="A47" s="1" t="s">
        <v>2503</v>
      </c>
      <c r="C47" s="1" t="s">
        <v>1462</v>
      </c>
      <c r="E47" s="1" t="s">
        <v>1463</v>
      </c>
      <c r="G47" s="1" t="s">
        <v>1464</v>
      </c>
      <c r="I47" t="str">
        <f>'B46'!I15</f>
        <v>High Correct</v>
      </c>
      <c r="M47" s="1" t="s">
        <v>1465</v>
      </c>
      <c r="O47" s="1" t="s">
        <v>1466</v>
      </c>
      <c r="Q47" t="str">
        <f>'B46'!Q15</f>
        <v>High Incorrect</v>
      </c>
      <c r="U47" s="1" t="s">
        <v>1467</v>
      </c>
      <c r="W47" s="1" t="s">
        <v>1468</v>
      </c>
      <c r="Y47" t="str">
        <f>'B46'!Y15</f>
        <v>High Maybe</v>
      </c>
    </row>
    <row r="48" spans="1:25" ht="409.6" customHeight="1" x14ac:dyDescent="0.3">
      <c r="A48" s="1" t="s">
        <v>2504</v>
      </c>
      <c r="C48" s="1" t="s">
        <v>1581</v>
      </c>
      <c r="E48" s="1" t="s">
        <v>1582</v>
      </c>
      <c r="G48" s="1" t="s">
        <v>1583</v>
      </c>
      <c r="I48" t="str">
        <f>'B47'!I15</f>
        <v>High Correct</v>
      </c>
      <c r="M48" s="1" t="s">
        <v>1584</v>
      </c>
      <c r="O48" s="1" t="s">
        <v>1585</v>
      </c>
      <c r="Q48" t="str">
        <f>'B47'!Q15</f>
        <v>High Maybe</v>
      </c>
      <c r="U48" s="1" t="s">
        <v>1586</v>
      </c>
      <c r="W48" s="1" t="s">
        <v>1587</v>
      </c>
      <c r="Y48" t="str">
        <f>'B47'!Y15</f>
        <v>High Maybe</v>
      </c>
    </row>
    <row r="49" spans="1:25" ht="409.6" customHeight="1" x14ac:dyDescent="0.3">
      <c r="A49" s="1" t="s">
        <v>2505</v>
      </c>
      <c r="C49" s="1" t="s">
        <v>1700</v>
      </c>
      <c r="E49" s="1" t="s">
        <v>1701</v>
      </c>
      <c r="G49" s="1" t="s">
        <v>1702</v>
      </c>
      <c r="I49" t="str">
        <f>'B48'!I15</f>
        <v>High Correct</v>
      </c>
      <c r="M49" s="1" t="s">
        <v>1703</v>
      </c>
      <c r="O49" s="1" t="s">
        <v>1704</v>
      </c>
      <c r="Q49" t="str">
        <f>'B48'!Q15</f>
        <v>Low Maybe</v>
      </c>
      <c r="U49" s="1" t="s">
        <v>1705</v>
      </c>
      <c r="W49" s="1" t="s">
        <v>1706</v>
      </c>
      <c r="Y49" t="str">
        <f>'B48'!Y15</f>
        <v>High Correct</v>
      </c>
    </row>
    <row r="50" spans="1:25" ht="409.6" customHeight="1" x14ac:dyDescent="0.3">
      <c r="A50" s="1" t="s">
        <v>2506</v>
      </c>
      <c r="C50" s="1" t="s">
        <v>1819</v>
      </c>
      <c r="E50" s="1" t="s">
        <v>1820</v>
      </c>
      <c r="G50" s="1" t="s">
        <v>1821</v>
      </c>
      <c r="I50" t="str">
        <f>'B49'!I15</f>
        <v>High Correct</v>
      </c>
      <c r="M50" s="1" t="s">
        <v>1822</v>
      </c>
      <c r="O50" s="1" t="s">
        <v>1823</v>
      </c>
      <c r="Q50" t="str">
        <f>'B49'!Q15</f>
        <v>High Correct</v>
      </c>
      <c r="U50" s="1" t="s">
        <v>1824</v>
      </c>
      <c r="W50" s="1" t="s">
        <v>1825</v>
      </c>
      <c r="Y50" t="str">
        <f>'B49'!Y15</f>
        <v>High Correct</v>
      </c>
    </row>
    <row r="51" spans="1:25" ht="409.6" customHeight="1" x14ac:dyDescent="0.3">
      <c r="A51" s="1" t="s">
        <v>2507</v>
      </c>
      <c r="C51" s="1" t="s">
        <v>1938</v>
      </c>
      <c r="E51" s="1" t="s">
        <v>1939</v>
      </c>
      <c r="G51" s="1" t="s">
        <v>1940</v>
      </c>
      <c r="I51" t="str">
        <f>'B50'!I15</f>
        <v>High Correct</v>
      </c>
      <c r="M51" s="1" t="s">
        <v>1941</v>
      </c>
      <c r="O51" s="1" t="s">
        <v>1942</v>
      </c>
      <c r="Q51" t="str">
        <f>'B50'!Q15</f>
        <v>High Correct</v>
      </c>
      <c r="U51" s="1" t="s">
        <v>1943</v>
      </c>
      <c r="W51" s="1" t="s">
        <v>1944</v>
      </c>
      <c r="Y51" t="str">
        <f>'B50'!Y15</f>
        <v>High Correct</v>
      </c>
    </row>
    <row r="52" spans="1:25" ht="409.6" customHeight="1" x14ac:dyDescent="0.3">
      <c r="A52" s="1" t="s">
        <v>2508</v>
      </c>
      <c r="C52" s="1" t="s">
        <v>2029</v>
      </c>
      <c r="E52" s="1" t="s">
        <v>2030</v>
      </c>
      <c r="G52" s="1" t="s">
        <v>2031</v>
      </c>
      <c r="I52" t="str">
        <f>'B51'!I15</f>
        <v>Medium Correct</v>
      </c>
      <c r="M52" s="1" t="s">
        <v>2032</v>
      </c>
      <c r="O52" s="1" t="s">
        <v>2033</v>
      </c>
      <c r="Q52" t="str">
        <f>'B51'!Q15</f>
        <v>Medium Correct</v>
      </c>
      <c r="U52" s="1" t="s">
        <v>2034</v>
      </c>
      <c r="W52" s="1" t="s">
        <v>2035</v>
      </c>
      <c r="Y52" t="str">
        <f>'B51'!Y15</f>
        <v>Low Maybe</v>
      </c>
    </row>
    <row r="53" spans="1:25" ht="409.6" customHeight="1" x14ac:dyDescent="0.3">
      <c r="A53" s="1" t="s">
        <v>2509</v>
      </c>
      <c r="C53" s="1" t="s">
        <v>2150</v>
      </c>
      <c r="E53" s="1" t="s">
        <v>2151</v>
      </c>
      <c r="G53" s="1" t="s">
        <v>2152</v>
      </c>
      <c r="I53" t="str">
        <f>'B52'!I15</f>
        <v>Medium Correct</v>
      </c>
      <c r="M53" s="1" t="s">
        <v>2153</v>
      </c>
      <c r="O53" s="1" t="s">
        <v>2154</v>
      </c>
      <c r="Q53" t="str">
        <f>'B52'!Q15</f>
        <v>Medium Correct</v>
      </c>
      <c r="U53" s="1" t="s">
        <v>2155</v>
      </c>
      <c r="W53" s="1" t="s">
        <v>2156</v>
      </c>
      <c r="Y53" t="str">
        <f>'B52'!Y15</f>
        <v>Medium Maybe</v>
      </c>
    </row>
    <row r="54" spans="1:25" ht="409.6" customHeight="1" x14ac:dyDescent="0.3">
      <c r="A54" s="1" t="s">
        <v>2510</v>
      </c>
      <c r="C54" s="1" t="s">
        <v>2275</v>
      </c>
      <c r="E54" s="1" t="s">
        <v>2276</v>
      </c>
      <c r="G54" s="1" t="s">
        <v>2277</v>
      </c>
      <c r="I54" t="str">
        <f>'B53'!I15</f>
        <v>High Correct</v>
      </c>
      <c r="M54" s="1" t="s">
        <v>2278</v>
      </c>
      <c r="O54" s="1" t="s">
        <v>2279</v>
      </c>
      <c r="Q54" t="str">
        <f>'B53'!Q15</f>
        <v>High Correct</v>
      </c>
      <c r="U54" s="1" t="s">
        <v>2280</v>
      </c>
      <c r="W54" s="1" t="s">
        <v>2281</v>
      </c>
      <c r="Y54" t="str">
        <f>'B53'!Y15</f>
        <v>Medium Correct</v>
      </c>
    </row>
    <row r="55" spans="1:25" ht="409.6" customHeight="1" x14ac:dyDescent="0.3">
      <c r="A55" s="1" t="s">
        <v>2511</v>
      </c>
      <c r="C55" s="1" t="s">
        <v>2394</v>
      </c>
      <c r="E55" s="1" t="s">
        <v>2395</v>
      </c>
      <c r="G55" s="1" t="s">
        <v>2396</v>
      </c>
      <c r="I55" t="str">
        <f>'B54'!I15</f>
        <v>High Correct</v>
      </c>
      <c r="M55" s="1" t="s">
        <v>2397</v>
      </c>
      <c r="O55" s="1" t="s">
        <v>2398</v>
      </c>
      <c r="Q55" t="str">
        <f>'B54'!Q15</f>
        <v>High Maybe</v>
      </c>
      <c r="U55" s="1" t="s">
        <v>2399</v>
      </c>
      <c r="W55" s="1" t="s">
        <v>2400</v>
      </c>
      <c r="Y55" t="str">
        <f>'B54'!Y15</f>
        <v>Medium Maybe</v>
      </c>
    </row>
    <row r="56" spans="1:25" ht="409.6" customHeight="1" x14ac:dyDescent="0.3">
      <c r="A56" s="1" t="s">
        <v>2512</v>
      </c>
      <c r="C56" s="1" t="s">
        <v>2471</v>
      </c>
      <c r="E56" s="1" t="s">
        <v>2472</v>
      </c>
      <c r="G56" s="1" t="s">
        <v>2473</v>
      </c>
      <c r="I56" t="str">
        <f>'B55'!I15</f>
        <v>High Incorrect</v>
      </c>
      <c r="M56" s="1" t="s">
        <v>2474</v>
      </c>
      <c r="O56" s="1" t="s">
        <v>2475</v>
      </c>
      <c r="Q56" t="str">
        <f>'B55'!Q15</f>
        <v>High Incorrect</v>
      </c>
      <c r="U56" s="1" t="s">
        <v>2476</v>
      </c>
      <c r="W56" s="1" t="s">
        <v>2477</v>
      </c>
      <c r="Y56" t="str">
        <f>'B55'!Y15</f>
        <v>High Incorrect</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A56"/>
  <sheetViews>
    <sheetView topLeftCell="E1" workbookViewId="0">
      <pane ySplit="1" topLeftCell="A5" activePane="bottomLeft" state="frozen"/>
      <selection pane="bottomLeft" activeCell="H5" sqref="H5"/>
    </sheetView>
  </sheetViews>
  <sheetFormatPr defaultRowHeight="14.4" x14ac:dyDescent="0.3"/>
  <cols>
    <col min="3" max="3" width="56.44140625" customWidth="1"/>
    <col min="5" max="5" width="47.6640625" customWidth="1"/>
    <col min="7" max="7" width="39.33203125" bestFit="1" customWidth="1"/>
    <col min="23" max="23" width="80.33203125" bestFit="1"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116</v>
      </c>
      <c r="E2" s="1" t="s">
        <v>117</v>
      </c>
      <c r="G2" s="1" t="s">
        <v>118</v>
      </c>
      <c r="I2" t="str">
        <f>'B1'!I16</f>
        <v>High Correct</v>
      </c>
      <c r="M2" s="1" t="s">
        <v>119</v>
      </c>
      <c r="O2" s="1" t="s">
        <v>120</v>
      </c>
      <c r="Q2" t="str">
        <f>'B1'!Q16</f>
        <v>High Correct</v>
      </c>
      <c r="U2" s="1" t="s">
        <v>121</v>
      </c>
      <c r="W2" s="1" t="s">
        <v>122</v>
      </c>
      <c r="Y2" t="str">
        <f>'B1'!Y16</f>
        <v>Medium Incorrect</v>
      </c>
    </row>
    <row r="3" spans="1:27" ht="409.6" customHeight="1" x14ac:dyDescent="0.3">
      <c r="A3" s="1" t="s">
        <v>2493</v>
      </c>
      <c r="C3" s="1" t="s">
        <v>247</v>
      </c>
      <c r="E3" s="1" t="s">
        <v>248</v>
      </c>
      <c r="G3" s="1" t="s">
        <v>249</v>
      </c>
      <c r="I3" t="str">
        <f>'B2'!I16</f>
        <v>High Incorrect</v>
      </c>
      <c r="M3" s="1" t="s">
        <v>250</v>
      </c>
      <c r="O3" s="1" t="s">
        <v>251</v>
      </c>
      <c r="Q3" t="str">
        <f>'B2'!Q16</f>
        <v>High Incorrect</v>
      </c>
      <c r="U3" s="1" t="s">
        <v>252</v>
      </c>
      <c r="W3" s="1" t="s">
        <v>253</v>
      </c>
      <c r="Y3" t="str">
        <f>'B2'!Y16</f>
        <v>High Incorrect</v>
      </c>
    </row>
    <row r="4" spans="1:27" ht="409.6" customHeight="1" x14ac:dyDescent="0.3">
      <c r="A4" s="1" t="s">
        <v>2494</v>
      </c>
      <c r="C4" s="1" t="s">
        <v>373</v>
      </c>
      <c r="E4" s="1" t="s">
        <v>374</v>
      </c>
      <c r="G4" s="1" t="s">
        <v>375</v>
      </c>
      <c r="I4" t="str">
        <f>'B3'!I16</f>
        <v>High Incorrect</v>
      </c>
      <c r="M4" s="1" t="s">
        <v>376</v>
      </c>
      <c r="O4" s="1" t="s">
        <v>377</v>
      </c>
      <c r="Q4" t="str">
        <f>'B3'!Q16</f>
        <v>High Incorrect</v>
      </c>
      <c r="U4" s="1" t="s">
        <v>378</v>
      </c>
      <c r="W4" s="1" t="s">
        <v>379</v>
      </c>
      <c r="Y4" t="str">
        <f>'B3'!Y16</f>
        <v>High Incorrect</v>
      </c>
    </row>
    <row r="5" spans="1:27" ht="409.6" customHeight="1" x14ac:dyDescent="0.3">
      <c r="A5" s="1" t="s">
        <v>2495</v>
      </c>
      <c r="C5" s="1" t="s">
        <v>500</v>
      </c>
      <c r="E5" s="1" t="s">
        <v>501</v>
      </c>
      <c r="G5" s="1" t="s">
        <v>502</v>
      </c>
      <c r="I5" t="str">
        <f>'B4'!I16</f>
        <v>High Incorrect</v>
      </c>
      <c r="M5" s="1" t="s">
        <v>503</v>
      </c>
      <c r="O5" s="1" t="s">
        <v>504</v>
      </c>
      <c r="Q5" t="str">
        <f>'B4'!Q16</f>
        <v>Low Incorrect</v>
      </c>
      <c r="U5" s="1" t="s">
        <v>505</v>
      </c>
      <c r="W5" s="1" t="s">
        <v>506</v>
      </c>
      <c r="Y5" t="str">
        <f>'B4'!Y16</f>
        <v>High Incorrect</v>
      </c>
    </row>
    <row r="6" spans="1:27" ht="409.6" customHeight="1" x14ac:dyDescent="0.3">
      <c r="A6" s="1" t="s">
        <v>2496</v>
      </c>
      <c r="C6" s="1" t="s">
        <v>619</v>
      </c>
      <c r="E6" s="1" t="s">
        <v>620</v>
      </c>
      <c r="G6" s="1" t="s">
        <v>621</v>
      </c>
      <c r="I6" t="str">
        <f>'B5'!I16</f>
        <v>High Incorrect</v>
      </c>
      <c r="M6" s="1" t="s">
        <v>622</v>
      </c>
      <c r="O6" s="1" t="s">
        <v>623</v>
      </c>
      <c r="Q6" t="str">
        <f>'B5'!Q16</f>
        <v>High Incorrect</v>
      </c>
      <c r="U6" s="1" t="s">
        <v>624</v>
      </c>
      <c r="W6" s="1" t="s">
        <v>625</v>
      </c>
      <c r="Y6" t="str">
        <f>'B5'!Y16</f>
        <v>High Incorrect</v>
      </c>
    </row>
    <row r="7" spans="1:27" ht="409.6" customHeight="1" x14ac:dyDescent="0.3">
      <c r="A7" s="1" t="s">
        <v>2497</v>
      </c>
      <c r="C7" s="1" t="s">
        <v>745</v>
      </c>
      <c r="E7" s="1" t="s">
        <v>746</v>
      </c>
      <c r="G7" s="1" t="s">
        <v>747</v>
      </c>
      <c r="I7" t="str">
        <f>'B6'!I16</f>
        <v>High Correct</v>
      </c>
      <c r="M7" s="1" t="s">
        <v>748</v>
      </c>
      <c r="O7" s="1" t="s">
        <v>749</v>
      </c>
      <c r="Q7" t="str">
        <f>'B6'!Q16</f>
        <v>High Incorrect</v>
      </c>
      <c r="U7" s="1" t="s">
        <v>750</v>
      </c>
      <c r="W7" s="1" t="s">
        <v>751</v>
      </c>
      <c r="Y7" t="str">
        <f>'B6'!Y16</f>
        <v>High Incorrect</v>
      </c>
    </row>
    <row r="8" spans="1:27" ht="409.6" customHeight="1" x14ac:dyDescent="0.3">
      <c r="A8" s="1" t="s">
        <v>2498</v>
      </c>
      <c r="C8" s="1" t="s">
        <v>872</v>
      </c>
      <c r="E8" s="1" t="s">
        <v>873</v>
      </c>
      <c r="G8" s="1" t="s">
        <v>874</v>
      </c>
      <c r="I8" t="str">
        <f>'B7'!I16</f>
        <v>High Incorrect</v>
      </c>
      <c r="M8" s="1" t="s">
        <v>875</v>
      </c>
      <c r="O8" s="1" t="s">
        <v>876</v>
      </c>
      <c r="Q8" t="str">
        <f>'B7'!Q16</f>
        <v>High Incorrect</v>
      </c>
      <c r="U8" s="1" t="s">
        <v>877</v>
      </c>
      <c r="W8" s="1" t="s">
        <v>878</v>
      </c>
      <c r="Y8" t="str">
        <f>'B7'!Y16</f>
        <v>High Incorrect</v>
      </c>
    </row>
    <row r="9" spans="1:27" ht="409.6" customHeight="1" x14ac:dyDescent="0.3">
      <c r="A9" s="1" t="s">
        <v>2499</v>
      </c>
      <c r="C9" s="1" t="s">
        <v>991</v>
      </c>
      <c r="E9" s="1" t="s">
        <v>992</v>
      </c>
      <c r="G9" s="1" t="s">
        <v>993</v>
      </c>
      <c r="I9" t="str">
        <f>'B8'!I16</f>
        <v>High Correct</v>
      </c>
      <c r="M9" s="1" t="s">
        <v>994</v>
      </c>
      <c r="O9" s="1" t="s">
        <v>995</v>
      </c>
      <c r="Q9" t="str">
        <f>'B8'!Q16</f>
        <v>High Incorrect</v>
      </c>
      <c r="U9" s="1" t="s">
        <v>996</v>
      </c>
      <c r="W9" s="1" t="s">
        <v>997</v>
      </c>
      <c r="Y9" t="str">
        <f>'B8'!Y16</f>
        <v>High Incorrect</v>
      </c>
    </row>
    <row r="10" spans="1:27" ht="409.6" customHeight="1" x14ac:dyDescent="0.3">
      <c r="A10" s="1" t="s">
        <v>2500</v>
      </c>
      <c r="C10" s="1" t="s">
        <v>1110</v>
      </c>
      <c r="E10" s="1" t="s">
        <v>1111</v>
      </c>
      <c r="G10" s="1" t="s">
        <v>1112</v>
      </c>
      <c r="I10" t="str">
        <f>'B9'!I16</f>
        <v>High Incorrect</v>
      </c>
      <c r="M10" s="1" t="s">
        <v>1113</v>
      </c>
      <c r="O10" s="1" t="s">
        <v>1114</v>
      </c>
      <c r="Q10" t="str">
        <f>'B9'!Q16</f>
        <v>High Correct</v>
      </c>
      <c r="U10" s="1" t="s">
        <v>1115</v>
      </c>
      <c r="W10" s="1" t="s">
        <v>1116</v>
      </c>
      <c r="Y10" t="str">
        <f>'B9'!Y16</f>
        <v>High Incorrect</v>
      </c>
    </row>
    <row r="11" spans="1:27" ht="409.6" customHeight="1" x14ac:dyDescent="0.3">
      <c r="A11" s="1" t="s">
        <v>2501</v>
      </c>
      <c r="C11" s="1" t="s">
        <v>1236</v>
      </c>
      <c r="E11" s="1" t="s">
        <v>1237</v>
      </c>
      <c r="G11" s="1" t="s">
        <v>1238</v>
      </c>
      <c r="I11" t="str">
        <f>'B10'!I16</f>
        <v>Medium Incorrect</v>
      </c>
      <c r="M11" s="1" t="s">
        <v>1239</v>
      </c>
      <c r="O11" s="1" t="s">
        <v>1240</v>
      </c>
      <c r="Q11" t="str">
        <f>'B10'!Q16</f>
        <v>High Incorrect</v>
      </c>
      <c r="U11" s="1" t="s">
        <v>1241</v>
      </c>
      <c r="W11" s="1" t="s">
        <v>1242</v>
      </c>
      <c r="Y11" t="str">
        <f>'B10'!Y16</f>
        <v>High Incorrect</v>
      </c>
    </row>
    <row r="12" spans="1:27" x14ac:dyDescent="0.3">
      <c r="I12" t="e">
        <f>[2]B11!I16</f>
        <v>#REF!</v>
      </c>
      <c r="Q12" t="e">
        <f>[2]B11!Q16</f>
        <v>#REF!</v>
      </c>
      <c r="U12" t="e">
        <f>[2]B11!U16</f>
        <v>#REF!</v>
      </c>
      <c r="Y12" t="e">
        <f>[2]B11!Y16</f>
        <v>#REF!</v>
      </c>
    </row>
    <row r="13" spans="1:27" x14ac:dyDescent="0.3">
      <c r="I13" t="e">
        <f>[3]B12!I16</f>
        <v>#REF!</v>
      </c>
      <c r="Q13" t="e">
        <f>[3]B12!Q16</f>
        <v>#REF!</v>
      </c>
      <c r="U13" t="e">
        <f>[3]B12!U16</f>
        <v>#REF!</v>
      </c>
      <c r="Y13" t="e">
        <f>[3]B12!Y16</f>
        <v>#REF!</v>
      </c>
    </row>
    <row r="14" spans="1:27" x14ac:dyDescent="0.3">
      <c r="I14" t="e">
        <f>[4]B13!I16</f>
        <v>#REF!</v>
      </c>
      <c r="Q14" t="e">
        <f>[4]B13!Q16</f>
        <v>#REF!</v>
      </c>
      <c r="U14" t="e">
        <f>[4]B13!U16</f>
        <v>#REF!</v>
      </c>
      <c r="Y14" t="e">
        <f>[4]B13!Y16</f>
        <v>#REF!</v>
      </c>
    </row>
    <row r="15" spans="1:27" x14ac:dyDescent="0.3">
      <c r="I15" t="e">
        <f>[5]B14!I16</f>
        <v>#REF!</v>
      </c>
      <c r="Q15" t="e">
        <f>[5]B14!Q16</f>
        <v>#REF!</v>
      </c>
      <c r="U15" t="e">
        <f>[5]B14!U16</f>
        <v>#REF!</v>
      </c>
      <c r="Y15" t="e">
        <f>[5]B14!Y16</f>
        <v>#REF!</v>
      </c>
    </row>
    <row r="16" spans="1:27" x14ac:dyDescent="0.3">
      <c r="I16" t="e">
        <f>[6]B15!I16</f>
        <v>#REF!</v>
      </c>
      <c r="Q16" t="e">
        <f>[6]B15!Q16</f>
        <v>#REF!</v>
      </c>
      <c r="U16" t="e">
        <f>[6]B15!U16</f>
        <v>#REF!</v>
      </c>
      <c r="Y16" t="e">
        <f>[6]B15!Y16</f>
        <v>#REF!</v>
      </c>
    </row>
    <row r="17" spans="9:25" x14ac:dyDescent="0.3">
      <c r="I17" t="e">
        <f>[7]B16!I16</f>
        <v>#REF!</v>
      </c>
      <c r="Q17" t="e">
        <f>[7]B16!Q16</f>
        <v>#REF!</v>
      </c>
      <c r="U17" t="e">
        <f>[7]B16!U16</f>
        <v>#REF!</v>
      </c>
      <c r="Y17" t="e">
        <f>[7]B16!Y16</f>
        <v>#REF!</v>
      </c>
    </row>
    <row r="18" spans="9:25" x14ac:dyDescent="0.3">
      <c r="I18" t="e">
        <f>[8]B17!I16</f>
        <v>#REF!</v>
      </c>
      <c r="Q18" t="e">
        <f>[8]B17!Q16</f>
        <v>#REF!</v>
      </c>
      <c r="U18" t="e">
        <f>[8]B17!U16</f>
        <v>#REF!</v>
      </c>
      <c r="Y18" t="e">
        <f>[8]B17!Y16</f>
        <v>#REF!</v>
      </c>
    </row>
    <row r="19" spans="9:25" x14ac:dyDescent="0.3">
      <c r="I19" t="e">
        <f>[9]B18!I16</f>
        <v>#REF!</v>
      </c>
      <c r="Q19" t="e">
        <f>[9]B18!Q16</f>
        <v>#REF!</v>
      </c>
      <c r="U19" t="e">
        <f>[9]B18!U16</f>
        <v>#REF!</v>
      </c>
      <c r="Y19" t="e">
        <f>[9]B18!Y16</f>
        <v>#REF!</v>
      </c>
    </row>
    <row r="20" spans="9:25" x14ac:dyDescent="0.3">
      <c r="I20" t="e">
        <f>[10]B19!I16</f>
        <v>#REF!</v>
      </c>
      <c r="Q20" t="e">
        <f>[10]B19!Q16</f>
        <v>#REF!</v>
      </c>
      <c r="U20" t="e">
        <f>[10]B19!U16</f>
        <v>#REF!</v>
      </c>
      <c r="Y20" t="e">
        <f>[10]B19!Y16</f>
        <v>#REF!</v>
      </c>
    </row>
    <row r="21" spans="9:25" x14ac:dyDescent="0.3">
      <c r="I21" t="e">
        <f>[11]B20!I16</f>
        <v>#REF!</v>
      </c>
      <c r="Q21" t="e">
        <f>[11]B20!Q16</f>
        <v>#REF!</v>
      </c>
      <c r="U21" t="e">
        <f>[11]B20!U16</f>
        <v>#REF!</v>
      </c>
      <c r="Y21" t="e">
        <f>[11]B20!Y16</f>
        <v>#REF!</v>
      </c>
    </row>
    <row r="22" spans="9:25" x14ac:dyDescent="0.3">
      <c r="I22" t="e">
        <f>[12]B21!I16</f>
        <v>#REF!</v>
      </c>
      <c r="Q22" t="e">
        <f>[12]B21!Q16</f>
        <v>#REF!</v>
      </c>
      <c r="U22" t="e">
        <f>[12]B21!U16</f>
        <v>#REF!</v>
      </c>
      <c r="Y22" t="e">
        <f>[12]B21!Y16</f>
        <v>#REF!</v>
      </c>
    </row>
    <row r="23" spans="9:25" x14ac:dyDescent="0.3">
      <c r="I23" t="e">
        <f>[13]B22!I16</f>
        <v>#REF!</v>
      </c>
      <c r="Q23" t="e">
        <f>[13]B22!Q16</f>
        <v>#REF!</v>
      </c>
      <c r="U23" t="e">
        <f>[13]B22!U16</f>
        <v>#REF!</v>
      </c>
      <c r="Y23" t="e">
        <f>[13]B22!Y16</f>
        <v>#REF!</v>
      </c>
    </row>
    <row r="24" spans="9:25" x14ac:dyDescent="0.3">
      <c r="I24" t="e">
        <f>[14]B23!I16</f>
        <v>#REF!</v>
      </c>
      <c r="Q24" t="e">
        <f>[14]B23!Q16</f>
        <v>#REF!</v>
      </c>
      <c r="U24" t="e">
        <f>[14]B23!U16</f>
        <v>#REF!</v>
      </c>
      <c r="Y24" t="e">
        <f>[14]B23!Y16</f>
        <v>#REF!</v>
      </c>
    </row>
    <row r="25" spans="9:25" x14ac:dyDescent="0.3">
      <c r="I25" t="e">
        <f>[15]B24!I16</f>
        <v>#REF!</v>
      </c>
      <c r="Q25" t="e">
        <f>[15]B24!Q16</f>
        <v>#REF!</v>
      </c>
      <c r="U25" t="e">
        <f>[15]B24!U16</f>
        <v>#REF!</v>
      </c>
      <c r="Y25" t="e">
        <f>[15]B24!Y16</f>
        <v>#REF!</v>
      </c>
    </row>
    <row r="26" spans="9:25" x14ac:dyDescent="0.3">
      <c r="I26" t="e">
        <f>[16]B25!I16</f>
        <v>#REF!</v>
      </c>
      <c r="Q26" t="e">
        <f>[16]B25!Q16</f>
        <v>#REF!</v>
      </c>
      <c r="U26" t="e">
        <f>[16]B25!U16</f>
        <v>#REF!</v>
      </c>
      <c r="Y26" t="e">
        <f>[16]B25!Y16</f>
        <v>#REF!</v>
      </c>
    </row>
    <row r="27" spans="9:25" x14ac:dyDescent="0.3">
      <c r="I27" t="e">
        <f>[17]B26!I16</f>
        <v>#REF!</v>
      </c>
      <c r="Q27" t="e">
        <f>[17]B26!Q16</f>
        <v>#REF!</v>
      </c>
      <c r="U27" t="e">
        <f>[17]B26!U16</f>
        <v>#REF!</v>
      </c>
      <c r="Y27" t="e">
        <f>[17]B26!Y16</f>
        <v>#REF!</v>
      </c>
    </row>
    <row r="28" spans="9:25" x14ac:dyDescent="0.3">
      <c r="I28" t="e">
        <f>[18]B27!I16</f>
        <v>#REF!</v>
      </c>
      <c r="Q28" t="e">
        <f>[18]B27!Q16</f>
        <v>#REF!</v>
      </c>
      <c r="U28" t="e">
        <f>[18]B27!U16</f>
        <v>#REF!</v>
      </c>
      <c r="Y28" t="e">
        <f>[18]B27!Y16</f>
        <v>#REF!</v>
      </c>
    </row>
    <row r="29" spans="9:25" x14ac:dyDescent="0.3">
      <c r="I29" t="e">
        <f>[19]B28!I16</f>
        <v>#REF!</v>
      </c>
      <c r="Q29" t="e">
        <f>[19]B28!Q16</f>
        <v>#REF!</v>
      </c>
      <c r="U29" t="e">
        <f>[19]B28!U16</f>
        <v>#REF!</v>
      </c>
      <c r="Y29" t="e">
        <f>[19]B28!Y16</f>
        <v>#REF!</v>
      </c>
    </row>
    <row r="30" spans="9:25" x14ac:dyDescent="0.3">
      <c r="I30" t="e">
        <f>[20]B29!I16</f>
        <v>#REF!</v>
      </c>
      <c r="Q30" t="e">
        <f>[20]B29!Q16</f>
        <v>#REF!</v>
      </c>
      <c r="U30" t="e">
        <f>[20]B29!U16</f>
        <v>#REF!</v>
      </c>
      <c r="Y30" t="e">
        <f>[20]B29!Y16</f>
        <v>#REF!</v>
      </c>
    </row>
    <row r="31" spans="9:25" x14ac:dyDescent="0.3">
      <c r="I31" t="e">
        <f>[21]B30!I16</f>
        <v>#REF!</v>
      </c>
      <c r="Q31" t="e">
        <f>[21]B30!Q16</f>
        <v>#REF!</v>
      </c>
      <c r="U31" t="e">
        <f>[21]B30!U16</f>
        <v>#REF!</v>
      </c>
      <c r="Y31" t="e">
        <f>[21]B30!Y16</f>
        <v>#REF!</v>
      </c>
    </row>
    <row r="32" spans="9:25" x14ac:dyDescent="0.3">
      <c r="I32" t="e">
        <f>[22]B31!I16</f>
        <v>#REF!</v>
      </c>
      <c r="Q32" t="e">
        <f>[22]B31!Q16</f>
        <v>#REF!</v>
      </c>
      <c r="U32" t="e">
        <f>[22]B31!U16</f>
        <v>#REF!</v>
      </c>
      <c r="Y32" t="e">
        <f>[22]B31!Y16</f>
        <v>#REF!</v>
      </c>
    </row>
    <row r="33" spans="1:25" x14ac:dyDescent="0.3">
      <c r="I33" t="e">
        <f>[23]B32!I16</f>
        <v>#REF!</v>
      </c>
      <c r="Q33" t="e">
        <f>[23]B32!Q16</f>
        <v>#REF!</v>
      </c>
      <c r="U33" t="e">
        <f>[23]B32!U16</f>
        <v>#REF!</v>
      </c>
      <c r="Y33" t="e">
        <f>[23]B32!Y16</f>
        <v>#REF!</v>
      </c>
    </row>
    <row r="34" spans="1:25" x14ac:dyDescent="0.3">
      <c r="I34" t="e">
        <f>[24]B33!I16</f>
        <v>#REF!</v>
      </c>
      <c r="Q34" t="e">
        <f>[24]B33!Q16</f>
        <v>#REF!</v>
      </c>
      <c r="U34" t="e">
        <f>[24]B33!U16</f>
        <v>#REF!</v>
      </c>
      <c r="Y34" t="e">
        <f>[24]B33!Y16</f>
        <v>#REF!</v>
      </c>
    </row>
    <row r="35" spans="1:25" x14ac:dyDescent="0.3">
      <c r="I35" t="e">
        <f>[25]B34!I16</f>
        <v>#REF!</v>
      </c>
      <c r="Q35" t="e">
        <f>[25]B34!Q16</f>
        <v>#REF!</v>
      </c>
      <c r="U35" t="e">
        <f>[25]B34!U16</f>
        <v>#REF!</v>
      </c>
      <c r="Y35" t="e">
        <f>[25]B34!Y16</f>
        <v>#REF!</v>
      </c>
    </row>
    <row r="36" spans="1:25" x14ac:dyDescent="0.3">
      <c r="I36" t="e">
        <f>[26]B35!I16</f>
        <v>#REF!</v>
      </c>
      <c r="Q36" t="e">
        <f>[26]B35!Q16</f>
        <v>#REF!</v>
      </c>
      <c r="U36" t="e">
        <f>[26]B35!U16</f>
        <v>#REF!</v>
      </c>
      <c r="Y36" t="e">
        <f>[26]B35!Y16</f>
        <v>#REF!</v>
      </c>
    </row>
    <row r="37" spans="1:25" x14ac:dyDescent="0.3">
      <c r="I37" t="e">
        <f>[27]B36!I16</f>
        <v>#REF!</v>
      </c>
      <c r="Q37" t="e">
        <f>[27]B36!Q16</f>
        <v>#REF!</v>
      </c>
      <c r="U37" t="e">
        <f>[27]B36!U16</f>
        <v>#REF!</v>
      </c>
      <c r="Y37" t="e">
        <f>[27]B36!Y16</f>
        <v>#REF!</v>
      </c>
    </row>
    <row r="38" spans="1:25" x14ac:dyDescent="0.3">
      <c r="I38" t="e">
        <f>[28]B37!I16</f>
        <v>#REF!</v>
      </c>
      <c r="Q38" t="e">
        <f>[28]B37!Q16</f>
        <v>#REF!</v>
      </c>
      <c r="U38" t="e">
        <f>[28]B37!U16</f>
        <v>#REF!</v>
      </c>
      <c r="Y38" t="e">
        <f>[28]B37!Y16</f>
        <v>#REF!</v>
      </c>
    </row>
    <row r="39" spans="1:25" x14ac:dyDescent="0.3">
      <c r="I39" t="e">
        <f>[29]B38!I16</f>
        <v>#REF!</v>
      </c>
      <c r="Q39" t="e">
        <f>[29]B38!Q16</f>
        <v>#REF!</v>
      </c>
      <c r="U39" t="e">
        <f>[29]B38!U16</f>
        <v>#REF!</v>
      </c>
      <c r="Y39" t="e">
        <f>[29]B38!Y16</f>
        <v>#REF!</v>
      </c>
    </row>
    <row r="40" spans="1:25" x14ac:dyDescent="0.3">
      <c r="I40" t="e">
        <f>[30]B39!I16</f>
        <v>#REF!</v>
      </c>
      <c r="Q40" t="e">
        <f>[30]B39!Q16</f>
        <v>#REF!</v>
      </c>
      <c r="U40" t="e">
        <f>[30]B39!U16</f>
        <v>#REF!</v>
      </c>
      <c r="Y40" t="e">
        <f>[30]B39!Y16</f>
        <v>#REF!</v>
      </c>
    </row>
    <row r="41" spans="1:25" x14ac:dyDescent="0.3">
      <c r="I41" t="e">
        <f>[31]B40!I16</f>
        <v>#REF!</v>
      </c>
      <c r="Q41" t="e">
        <f>[31]B40!Q16</f>
        <v>#REF!</v>
      </c>
      <c r="U41" t="e">
        <f>[31]B40!U16</f>
        <v>#REF!</v>
      </c>
      <c r="Y41" t="e">
        <f>[31]B40!Y16</f>
        <v>#REF!</v>
      </c>
    </row>
    <row r="42" spans="1:25" x14ac:dyDescent="0.3">
      <c r="I42" t="e">
        <f>[32]B41!I16</f>
        <v>#REF!</v>
      </c>
      <c r="Q42" t="e">
        <f>[32]B41!Q16</f>
        <v>#REF!</v>
      </c>
      <c r="U42" t="e">
        <f>[32]B41!U16</f>
        <v>#REF!</v>
      </c>
      <c r="Y42" t="e">
        <f>[32]B41!Y16</f>
        <v>#REF!</v>
      </c>
    </row>
    <row r="43" spans="1:25" x14ac:dyDescent="0.3">
      <c r="I43" t="e">
        <f>[33]B42!I16</f>
        <v>#REF!</v>
      </c>
      <c r="Q43" t="e">
        <f>[33]B42!Q16</f>
        <v>#REF!</v>
      </c>
      <c r="U43" t="e">
        <f>[33]B42!U16</f>
        <v>#REF!</v>
      </c>
      <c r="Y43" t="e">
        <f>[33]B42!Y16</f>
        <v>#REF!</v>
      </c>
    </row>
    <row r="44" spans="1:25" x14ac:dyDescent="0.3">
      <c r="I44" t="e">
        <f>[34]B43!I16</f>
        <v>#REF!</v>
      </c>
      <c r="Q44" t="e">
        <f>[34]B43!Q16</f>
        <v>#REF!</v>
      </c>
      <c r="U44" t="e">
        <f>[34]B43!U16</f>
        <v>#REF!</v>
      </c>
      <c r="Y44" t="e">
        <f>[34]B43!Y16</f>
        <v>#REF!</v>
      </c>
    </row>
    <row r="45" spans="1:25" x14ac:dyDescent="0.3">
      <c r="I45" t="e">
        <f>[35]B44!I16</f>
        <v>#REF!</v>
      </c>
      <c r="Q45" t="e">
        <f>[35]B44!Q16</f>
        <v>#REF!</v>
      </c>
      <c r="U45" t="e">
        <f>[35]B44!U16</f>
        <v>#REF!</v>
      </c>
      <c r="Y45" t="e">
        <f>[35]B44!Y16</f>
        <v>#REF!</v>
      </c>
    </row>
    <row r="46" spans="1:25" ht="409.6" customHeight="1" x14ac:dyDescent="0.3">
      <c r="A46" s="1" t="s">
        <v>2502</v>
      </c>
      <c r="C46" s="1" t="s">
        <v>1356</v>
      </c>
      <c r="E46" s="1" t="s">
        <v>1357</v>
      </c>
      <c r="G46" s="1" t="s">
        <v>1358</v>
      </c>
      <c r="I46" t="str">
        <f>'B45'!I16</f>
        <v>High Correct</v>
      </c>
      <c r="M46" s="1" t="s">
        <v>1359</v>
      </c>
      <c r="O46" s="1" t="s">
        <v>1360</v>
      </c>
      <c r="Q46" t="str">
        <f>'B45'!Q16</f>
        <v>High Incorrect</v>
      </c>
      <c r="U46" s="1" t="s">
        <v>1361</v>
      </c>
      <c r="W46" s="1" t="s">
        <v>1362</v>
      </c>
      <c r="Y46" t="str">
        <f>'B45'!Y16</f>
        <v>High Incorrect</v>
      </c>
    </row>
    <row r="47" spans="1:25" ht="409.6" customHeight="1" x14ac:dyDescent="0.3">
      <c r="A47" s="1" t="s">
        <v>2503</v>
      </c>
      <c r="C47" s="1" t="s">
        <v>1469</v>
      </c>
      <c r="E47" s="1" t="s">
        <v>1470</v>
      </c>
      <c r="G47" s="1" t="s">
        <v>1471</v>
      </c>
      <c r="I47" t="str">
        <f>'B46'!I16</f>
        <v>High Maybe</v>
      </c>
      <c r="M47" s="1" t="s">
        <v>1472</v>
      </c>
      <c r="O47" s="1" t="s">
        <v>1473</v>
      </c>
      <c r="Q47" t="str">
        <f>'B46'!Q16</f>
        <v>High Incorrect</v>
      </c>
      <c r="U47" s="1" t="s">
        <v>1474</v>
      </c>
      <c r="W47" s="1" t="s">
        <v>1475</v>
      </c>
      <c r="Y47" t="str">
        <f>'B46'!Y16</f>
        <v>High Incorrect</v>
      </c>
    </row>
    <row r="48" spans="1:25" ht="409.6" customHeight="1" x14ac:dyDescent="0.3">
      <c r="A48" s="1" t="s">
        <v>2504</v>
      </c>
      <c r="C48" s="1" t="s">
        <v>1588</v>
      </c>
      <c r="E48" s="1" t="s">
        <v>1589</v>
      </c>
      <c r="G48" s="1" t="s">
        <v>1590</v>
      </c>
      <c r="I48" t="str">
        <f>'B47'!I16</f>
        <v>High Correct</v>
      </c>
      <c r="M48" s="1" t="s">
        <v>1591</v>
      </c>
      <c r="O48" s="1" t="s">
        <v>1592</v>
      </c>
      <c r="Q48" t="str">
        <f>'B47'!Q16</f>
        <v>Medium Correct</v>
      </c>
      <c r="U48" s="1" t="s">
        <v>1593</v>
      </c>
      <c r="W48" s="1" t="s">
        <v>1594</v>
      </c>
      <c r="Y48" t="str">
        <f>'B47'!Y16</f>
        <v>High Incorrect</v>
      </c>
    </row>
    <row r="49" spans="1:25" ht="409.6" customHeight="1" x14ac:dyDescent="0.3">
      <c r="A49" s="1" t="s">
        <v>2505</v>
      </c>
      <c r="C49" s="1" t="s">
        <v>1707</v>
      </c>
      <c r="E49" s="1" t="s">
        <v>1708</v>
      </c>
      <c r="G49" s="1" t="s">
        <v>1709</v>
      </c>
      <c r="I49" t="str">
        <f>'B48'!I16</f>
        <v>High Correct</v>
      </c>
      <c r="M49" s="1" t="s">
        <v>1710</v>
      </c>
      <c r="O49" s="1" t="s">
        <v>1711</v>
      </c>
      <c r="Q49" t="str">
        <f>'B48'!Q16</f>
        <v>High Correct</v>
      </c>
      <c r="U49" s="1" t="s">
        <v>1712</v>
      </c>
      <c r="W49" s="1" t="s">
        <v>1713</v>
      </c>
      <c r="Y49" t="str">
        <f>'B48'!Y16</f>
        <v>High Incorrect</v>
      </c>
    </row>
    <row r="50" spans="1:25" ht="409.6" customHeight="1" x14ac:dyDescent="0.3">
      <c r="A50" s="1" t="s">
        <v>2506</v>
      </c>
      <c r="C50" s="1" t="s">
        <v>1826</v>
      </c>
      <c r="E50" s="1" t="s">
        <v>1827</v>
      </c>
      <c r="G50" s="1" t="s">
        <v>1828</v>
      </c>
      <c r="I50" t="str">
        <f>'B49'!I16</f>
        <v>High Incorrect</v>
      </c>
      <c r="M50" s="1" t="s">
        <v>1829</v>
      </c>
      <c r="O50" s="1" t="s">
        <v>1830</v>
      </c>
      <c r="Q50" t="str">
        <f>'B49'!Q16</f>
        <v>Medium Incorrect</v>
      </c>
      <c r="U50" s="1" t="s">
        <v>1831</v>
      </c>
      <c r="W50" s="1" t="s">
        <v>1832</v>
      </c>
      <c r="Y50" t="str">
        <f>'B49'!Y16</f>
        <v>High Incorrect</v>
      </c>
    </row>
    <row r="51" spans="1:25" ht="409.6" customHeight="1" x14ac:dyDescent="0.3">
      <c r="A51" s="1" t="s">
        <v>2507</v>
      </c>
      <c r="C51" s="1" t="s">
        <v>1945</v>
      </c>
      <c r="E51" s="1" t="s">
        <v>1946</v>
      </c>
      <c r="G51" s="1" t="s">
        <v>1947</v>
      </c>
      <c r="I51" t="str">
        <f>'B50'!I16</f>
        <v>High Incorrect</v>
      </c>
      <c r="M51" s="1" t="s">
        <v>1948</v>
      </c>
      <c r="O51" s="1" t="s">
        <v>1949</v>
      </c>
      <c r="Q51" t="str">
        <f>'B50'!Q16</f>
        <v>Medium Incorrect</v>
      </c>
      <c r="U51" s="1" t="s">
        <v>1950</v>
      </c>
      <c r="W51" s="1" t="s">
        <v>1951</v>
      </c>
      <c r="Y51" t="str">
        <f>'B50'!Y16</f>
        <v>High Incorrect</v>
      </c>
    </row>
    <row r="52" spans="1:25" ht="409.6" customHeight="1" x14ac:dyDescent="0.3">
      <c r="A52" s="1" t="s">
        <v>2508</v>
      </c>
      <c r="C52" s="1" t="s">
        <v>2036</v>
      </c>
      <c r="E52" s="1" t="s">
        <v>2037</v>
      </c>
      <c r="G52" s="1" t="s">
        <v>2038</v>
      </c>
      <c r="I52" t="str">
        <f>'B51'!I16</f>
        <v>Medium Correct</v>
      </c>
      <c r="M52" s="1" t="s">
        <v>2039</v>
      </c>
      <c r="O52" s="1" t="s">
        <v>2040</v>
      </c>
      <c r="Q52" t="str">
        <f>'B51'!Q16</f>
        <v>High Incorrect</v>
      </c>
      <c r="U52" s="1" t="s">
        <v>2041</v>
      </c>
      <c r="W52" s="1" t="s">
        <v>2042</v>
      </c>
      <c r="Y52" t="str">
        <f>'B51'!Y16</f>
        <v>High Incorrect</v>
      </c>
    </row>
    <row r="53" spans="1:25" ht="409.6" customHeight="1" x14ac:dyDescent="0.3">
      <c r="A53" s="1" t="s">
        <v>2509</v>
      </c>
      <c r="C53" s="1" t="s">
        <v>2157</v>
      </c>
      <c r="E53" s="1" t="s">
        <v>2158</v>
      </c>
      <c r="G53" s="1" t="s">
        <v>2159</v>
      </c>
      <c r="I53" t="str">
        <f>'B52'!I16</f>
        <v>Low Correct</v>
      </c>
      <c r="M53" s="1" t="s">
        <v>2160</v>
      </c>
      <c r="O53" s="1" t="s">
        <v>2161</v>
      </c>
      <c r="Q53" t="str">
        <f>'B52'!Q16</f>
        <v>Medium Incorrect</v>
      </c>
      <c r="U53" s="1" t="s">
        <v>2162</v>
      </c>
      <c r="W53" s="1" t="s">
        <v>2163</v>
      </c>
      <c r="Y53" t="str">
        <f>'B52'!Y16</f>
        <v>High Incorrect</v>
      </c>
    </row>
    <row r="54" spans="1:25" ht="409.6" customHeight="1" x14ac:dyDescent="0.3">
      <c r="A54" s="1" t="s">
        <v>2510</v>
      </c>
      <c r="C54" s="1" t="s">
        <v>2282</v>
      </c>
      <c r="E54" s="1" t="s">
        <v>2283</v>
      </c>
      <c r="G54" s="1" t="s">
        <v>2284</v>
      </c>
      <c r="I54" t="str">
        <f>'B53'!I16</f>
        <v>Medium Correct</v>
      </c>
      <c r="M54" s="1" t="s">
        <v>2285</v>
      </c>
      <c r="O54" s="1" t="s">
        <v>2286</v>
      </c>
      <c r="Q54" t="str">
        <f>'B53'!Q16</f>
        <v>High Incorrect</v>
      </c>
      <c r="U54" s="1" t="s">
        <v>2287</v>
      </c>
      <c r="W54" s="1" t="s">
        <v>2288</v>
      </c>
      <c r="Y54" t="str">
        <f>'B53'!Y16</f>
        <v>High Incorrect</v>
      </c>
    </row>
    <row r="55" spans="1:25" ht="409.6" customHeight="1" x14ac:dyDescent="0.3">
      <c r="A55" s="1" t="s">
        <v>2511</v>
      </c>
      <c r="C55" s="1" t="s">
        <v>2401</v>
      </c>
      <c r="E55" s="1" t="s">
        <v>2402</v>
      </c>
      <c r="G55" s="1" t="s">
        <v>2403</v>
      </c>
      <c r="I55" t="str">
        <f>'B54'!I16</f>
        <v>Medium Maybe</v>
      </c>
      <c r="M55" s="1" t="s">
        <v>2404</v>
      </c>
      <c r="O55" s="1" t="s">
        <v>2405</v>
      </c>
      <c r="Q55" t="str">
        <f>'B54'!Q16</f>
        <v>High Incorrect</v>
      </c>
      <c r="U55" s="1" t="s">
        <v>2406</v>
      </c>
      <c r="W55" s="1" t="s">
        <v>2407</v>
      </c>
      <c r="Y55" t="str">
        <f>'B54'!Y16</f>
        <v>High Incorrect</v>
      </c>
    </row>
    <row r="56" spans="1:25" ht="409.6" customHeight="1" x14ac:dyDescent="0.3">
      <c r="A56" s="1" t="s">
        <v>2512</v>
      </c>
      <c r="C56" s="1" t="s">
        <v>2478</v>
      </c>
      <c r="E56" s="1" t="s">
        <v>2479</v>
      </c>
      <c r="G56" s="1" t="s">
        <v>2480</v>
      </c>
      <c r="I56" t="str">
        <f>'B55'!I16</f>
        <v>High Incorrect</v>
      </c>
      <c r="M56" s="1" t="s">
        <v>2481</v>
      </c>
      <c r="O56" s="1" t="s">
        <v>2482</v>
      </c>
      <c r="Q56" t="str">
        <f>'B55'!Q16</f>
        <v>High Maybe</v>
      </c>
      <c r="U56" s="1" t="s">
        <v>2483</v>
      </c>
      <c r="W56" s="1" t="s">
        <v>2484</v>
      </c>
      <c r="Y56" t="str">
        <f>'B55'!Y16</f>
        <v>High Incorrect</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A56"/>
  <sheetViews>
    <sheetView workbookViewId="0">
      <pane ySplit="1" topLeftCell="A2" activePane="bottomLeft" state="frozen"/>
      <selection pane="bottomLeft" sqref="A1:XFD1"/>
    </sheetView>
  </sheetViews>
  <sheetFormatPr defaultRowHeight="14.4" x14ac:dyDescent="0.3"/>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124</v>
      </c>
      <c r="E2" s="1" t="s">
        <v>125</v>
      </c>
      <c r="G2" s="1" t="s">
        <v>126</v>
      </c>
      <c r="I2" t="str">
        <f>'B1'!I17</f>
        <v>High Correct</v>
      </c>
      <c r="M2" s="1" t="s">
        <v>127</v>
      </c>
      <c r="O2" s="1" t="s">
        <v>128</v>
      </c>
      <c r="Q2" t="str">
        <f>'B1'!Q17</f>
        <v>High Correct</v>
      </c>
      <c r="U2" s="1" t="s">
        <v>129</v>
      </c>
      <c r="W2" s="1" t="s">
        <v>130</v>
      </c>
      <c r="Y2" t="str">
        <f>'B1'!Y17</f>
        <v>High Correct</v>
      </c>
    </row>
    <row r="3" spans="1:27" ht="409.6" customHeight="1" x14ac:dyDescent="0.3">
      <c r="A3" s="1" t="s">
        <v>2493</v>
      </c>
      <c r="C3" s="1" t="s">
        <v>254</v>
      </c>
      <c r="E3" s="1" t="s">
        <v>255</v>
      </c>
      <c r="G3" s="1" t="s">
        <v>256</v>
      </c>
      <c r="I3" t="str">
        <f>'B2'!I17</f>
        <v>High Correct</v>
      </c>
      <c r="M3" s="1" t="s">
        <v>257</v>
      </c>
      <c r="O3" s="1" t="s">
        <v>258</v>
      </c>
      <c r="Q3" t="str">
        <f>'B2'!Q17</f>
        <v>High Maybe</v>
      </c>
      <c r="U3" s="1" t="s">
        <v>259</v>
      </c>
      <c r="W3" s="1" t="s">
        <v>260</v>
      </c>
      <c r="Y3" t="str">
        <f>'B2'!Y17</f>
        <v>High Correct</v>
      </c>
    </row>
    <row r="4" spans="1:27" ht="409.6" customHeight="1" x14ac:dyDescent="0.3">
      <c r="A4" s="1" t="s">
        <v>2494</v>
      </c>
      <c r="C4" s="1" t="s">
        <v>380</v>
      </c>
      <c r="E4" s="1" t="s">
        <v>381</v>
      </c>
      <c r="G4" s="1" t="s">
        <v>382</v>
      </c>
      <c r="I4" t="str">
        <f>'B3'!I17</f>
        <v>High Incorrect</v>
      </c>
      <c r="M4" s="1" t="s">
        <v>384</v>
      </c>
      <c r="O4" s="1" t="s">
        <v>385</v>
      </c>
      <c r="Q4" t="str">
        <f>'B3'!Q17</f>
        <v>High Incorrect</v>
      </c>
      <c r="U4" s="1" t="s">
        <v>386</v>
      </c>
      <c r="W4" s="1" t="s">
        <v>387</v>
      </c>
      <c r="Y4" t="str">
        <f>'B3'!Y17</f>
        <v>High Incorrect</v>
      </c>
    </row>
    <row r="5" spans="1:27" ht="409.6" customHeight="1" x14ac:dyDescent="0.3">
      <c r="A5" s="1" t="s">
        <v>2495</v>
      </c>
      <c r="C5" s="1" t="s">
        <v>508</v>
      </c>
      <c r="E5" s="1" t="s">
        <v>509</v>
      </c>
      <c r="G5" s="1" t="s">
        <v>510</v>
      </c>
      <c r="I5" t="str">
        <f>'B4'!I17</f>
        <v>High Correct</v>
      </c>
      <c r="M5" s="1" t="s">
        <v>511</v>
      </c>
      <c r="O5" s="1" t="s">
        <v>512</v>
      </c>
      <c r="Q5" t="str">
        <f>'B4'!Q17</f>
        <v>Low Correct</v>
      </c>
      <c r="U5" s="1" t="s">
        <v>513</v>
      </c>
      <c r="W5" s="1" t="s">
        <v>514</v>
      </c>
      <c r="Y5" t="str">
        <f>'B4'!Y17</f>
        <v>Low Correct</v>
      </c>
    </row>
    <row r="6" spans="1:27" ht="409.6" customHeight="1" x14ac:dyDescent="0.3">
      <c r="A6" s="1" t="s">
        <v>2496</v>
      </c>
      <c r="C6" s="1" t="s">
        <v>626</v>
      </c>
      <c r="E6" s="1" t="s">
        <v>627</v>
      </c>
      <c r="G6" s="1" t="s">
        <v>628</v>
      </c>
      <c r="I6" t="str">
        <f>'B5'!I17</f>
        <v>High Correct</v>
      </c>
      <c r="M6" s="1" t="s">
        <v>629</v>
      </c>
      <c r="O6" s="1" t="s">
        <v>630</v>
      </c>
      <c r="Q6" t="str">
        <f>'B5'!Q17</f>
        <v>High Maybe</v>
      </c>
      <c r="U6" s="1" t="s">
        <v>631</v>
      </c>
      <c r="W6" s="1" t="s">
        <v>632</v>
      </c>
      <c r="Y6" t="str">
        <f>'B5'!Y17</f>
        <v>High Correct</v>
      </c>
    </row>
    <row r="7" spans="1:27" ht="409.6" customHeight="1" x14ac:dyDescent="0.3">
      <c r="A7" s="1" t="s">
        <v>2497</v>
      </c>
      <c r="C7" s="1" t="s">
        <v>752</v>
      </c>
      <c r="E7" s="1" t="s">
        <v>753</v>
      </c>
      <c r="G7" s="1" t="s">
        <v>754</v>
      </c>
      <c r="I7" t="str">
        <f>'B6'!I17</f>
        <v>High Correct</v>
      </c>
      <c r="M7" s="1" t="s">
        <v>755</v>
      </c>
      <c r="O7" s="1" t="s">
        <v>756</v>
      </c>
      <c r="Q7" t="str">
        <f>'B6'!Q17</f>
        <v>High Correct</v>
      </c>
      <c r="U7" s="1" t="s">
        <v>757</v>
      </c>
      <c r="W7" s="1" t="s">
        <v>758</v>
      </c>
      <c r="Y7" t="str">
        <f>'B6'!Y17</f>
        <v>High Correct</v>
      </c>
    </row>
    <row r="8" spans="1:27" ht="409.6" customHeight="1" x14ac:dyDescent="0.3">
      <c r="A8" s="1" t="s">
        <v>2498</v>
      </c>
      <c r="C8" s="1" t="s">
        <v>879</v>
      </c>
      <c r="E8" s="1" t="s">
        <v>880</v>
      </c>
      <c r="G8" s="1" t="s">
        <v>881</v>
      </c>
      <c r="I8" t="str">
        <f>'B7'!I17</f>
        <v>Low Maybe</v>
      </c>
      <c r="M8" s="1" t="s">
        <v>882</v>
      </c>
      <c r="O8" s="1" t="s">
        <v>883</v>
      </c>
      <c r="Q8" t="str">
        <f>'B7'!Q17</f>
        <v>Medium Correct</v>
      </c>
      <c r="U8" s="1" t="s">
        <v>884</v>
      </c>
      <c r="W8" s="1" t="s">
        <v>885</v>
      </c>
      <c r="Y8" t="str">
        <f>'B7'!Y17</f>
        <v>High Maybe</v>
      </c>
    </row>
    <row r="9" spans="1:27" ht="409.6" customHeight="1" x14ac:dyDescent="0.3">
      <c r="A9" s="1" t="s">
        <v>2499</v>
      </c>
      <c r="C9" s="1" t="s">
        <v>998</v>
      </c>
      <c r="E9" s="1" t="s">
        <v>999</v>
      </c>
      <c r="G9" s="1" t="s">
        <v>1000</v>
      </c>
      <c r="I9" t="str">
        <f>'B8'!I17</f>
        <v>High Correct</v>
      </c>
      <c r="M9" s="1" t="s">
        <v>1001</v>
      </c>
      <c r="O9" s="1" t="s">
        <v>1002</v>
      </c>
      <c r="Q9" t="str">
        <f>'B8'!Q17</f>
        <v>High Correct</v>
      </c>
      <c r="U9" s="1" t="s">
        <v>1003</v>
      </c>
      <c r="W9" s="1" t="s">
        <v>1004</v>
      </c>
      <c r="Y9" t="str">
        <f>'B8'!Y17</f>
        <v>High Correct</v>
      </c>
    </row>
    <row r="10" spans="1:27" ht="409.6" customHeight="1" x14ac:dyDescent="0.3">
      <c r="A10" s="1" t="s">
        <v>2500</v>
      </c>
      <c r="C10" s="1" t="s">
        <v>1117</v>
      </c>
      <c r="E10" s="1" t="s">
        <v>1118</v>
      </c>
      <c r="G10" s="1" t="s">
        <v>1119</v>
      </c>
      <c r="I10" t="str">
        <f>'B9'!I17</f>
        <v>High Correct</v>
      </c>
      <c r="M10" s="1" t="s">
        <v>1120</v>
      </c>
      <c r="O10" s="1" t="s">
        <v>1121</v>
      </c>
      <c r="Q10" t="str">
        <f>'B9'!Q17</f>
        <v>High Correct</v>
      </c>
      <c r="U10" s="1" t="s">
        <v>1122</v>
      </c>
      <c r="W10" s="1" t="s">
        <v>1123</v>
      </c>
      <c r="Y10" t="str">
        <f>'B9'!Y17</f>
        <v>High Incorrect</v>
      </c>
    </row>
    <row r="11" spans="1:27" ht="409.6" customHeight="1" x14ac:dyDescent="0.3">
      <c r="A11" s="1" t="s">
        <v>2501</v>
      </c>
      <c r="C11" s="1" t="s">
        <v>1243</v>
      </c>
      <c r="E11" s="1" t="s">
        <v>1244</v>
      </c>
      <c r="G11" s="1" t="s">
        <v>1245</v>
      </c>
      <c r="I11" t="str">
        <f>'B10'!I17</f>
        <v>Medium Maybe</v>
      </c>
      <c r="M11" s="1" t="s">
        <v>1246</v>
      </c>
      <c r="O11" s="1" t="s">
        <v>1247</v>
      </c>
      <c r="Q11" t="str">
        <f>'B10'!Q17</f>
        <v>High Correct</v>
      </c>
      <c r="U11" s="1" t="s">
        <v>1248</v>
      </c>
      <c r="W11" s="1" t="s">
        <v>1249</v>
      </c>
      <c r="Y11" t="str">
        <f>'B10'!Y17</f>
        <v>High Correct</v>
      </c>
    </row>
    <row r="12" spans="1:27" x14ac:dyDescent="0.3">
      <c r="I12" t="e">
        <f>[2]B11!I17</f>
        <v>#REF!</v>
      </c>
      <c r="Q12" t="e">
        <f>[2]B11!Q17</f>
        <v>#REF!</v>
      </c>
      <c r="U12" t="e">
        <f>[2]B11!U17</f>
        <v>#REF!</v>
      </c>
      <c r="Y12" t="e">
        <f>[2]B11!Y17</f>
        <v>#REF!</v>
      </c>
    </row>
    <row r="13" spans="1:27" x14ac:dyDescent="0.3">
      <c r="I13" t="e">
        <f>[3]B12!I17</f>
        <v>#REF!</v>
      </c>
      <c r="Q13" t="e">
        <f>[3]B12!Q17</f>
        <v>#REF!</v>
      </c>
      <c r="U13" t="e">
        <f>[3]B12!U17</f>
        <v>#REF!</v>
      </c>
      <c r="Y13" t="e">
        <f>[3]B12!Y17</f>
        <v>#REF!</v>
      </c>
    </row>
    <row r="14" spans="1:27" x14ac:dyDescent="0.3">
      <c r="I14" t="e">
        <f>[4]B13!I17</f>
        <v>#REF!</v>
      </c>
      <c r="Q14" t="e">
        <f>[4]B13!Q17</f>
        <v>#REF!</v>
      </c>
      <c r="U14" t="e">
        <f>[4]B13!U17</f>
        <v>#REF!</v>
      </c>
      <c r="Y14" t="e">
        <f>[4]B13!Y17</f>
        <v>#REF!</v>
      </c>
    </row>
    <row r="15" spans="1:27" x14ac:dyDescent="0.3">
      <c r="I15" t="e">
        <f>[5]B14!I17</f>
        <v>#REF!</v>
      </c>
      <c r="Q15" t="e">
        <f>[5]B14!Q17</f>
        <v>#REF!</v>
      </c>
      <c r="U15" t="e">
        <f>[5]B14!U17</f>
        <v>#REF!</v>
      </c>
      <c r="Y15" t="e">
        <f>[5]B14!Y17</f>
        <v>#REF!</v>
      </c>
    </row>
    <row r="16" spans="1:27" x14ac:dyDescent="0.3">
      <c r="I16" t="e">
        <f>[6]B15!I17</f>
        <v>#REF!</v>
      </c>
      <c r="Q16" t="e">
        <f>[6]B15!Q17</f>
        <v>#REF!</v>
      </c>
      <c r="U16" t="e">
        <f>[6]B15!U17</f>
        <v>#REF!</v>
      </c>
      <c r="Y16" t="e">
        <f>[6]B15!Y17</f>
        <v>#REF!</v>
      </c>
    </row>
    <row r="17" spans="9:25" x14ac:dyDescent="0.3">
      <c r="I17" t="e">
        <f>[7]B16!I17</f>
        <v>#REF!</v>
      </c>
      <c r="Q17" t="e">
        <f>[7]B16!Q17</f>
        <v>#REF!</v>
      </c>
      <c r="U17" t="e">
        <f>[7]B16!U17</f>
        <v>#REF!</v>
      </c>
      <c r="Y17" t="e">
        <f>[7]B16!Y17</f>
        <v>#REF!</v>
      </c>
    </row>
    <row r="18" spans="9:25" x14ac:dyDescent="0.3">
      <c r="I18" t="e">
        <f>[8]B17!I17</f>
        <v>#REF!</v>
      </c>
      <c r="Q18" t="e">
        <f>[8]B17!Q17</f>
        <v>#REF!</v>
      </c>
      <c r="U18" t="e">
        <f>[8]B17!U17</f>
        <v>#REF!</v>
      </c>
      <c r="Y18" t="e">
        <f>[8]B17!Y17</f>
        <v>#REF!</v>
      </c>
    </row>
    <row r="19" spans="9:25" x14ac:dyDescent="0.3">
      <c r="I19" t="e">
        <f>[9]B18!I17</f>
        <v>#REF!</v>
      </c>
      <c r="Q19" t="e">
        <f>[9]B18!Q17</f>
        <v>#REF!</v>
      </c>
      <c r="U19" t="e">
        <f>[9]B18!U17</f>
        <v>#REF!</v>
      </c>
      <c r="Y19" t="e">
        <f>[9]B18!Y17</f>
        <v>#REF!</v>
      </c>
    </row>
    <row r="20" spans="9:25" x14ac:dyDescent="0.3">
      <c r="I20" t="e">
        <f>[10]B19!I17</f>
        <v>#REF!</v>
      </c>
      <c r="Q20" t="e">
        <f>[10]B19!Q17</f>
        <v>#REF!</v>
      </c>
      <c r="U20" t="e">
        <f>[10]B19!U17</f>
        <v>#REF!</v>
      </c>
      <c r="Y20" t="e">
        <f>[10]B19!Y17</f>
        <v>#REF!</v>
      </c>
    </row>
    <row r="21" spans="9:25" x14ac:dyDescent="0.3">
      <c r="I21" t="e">
        <f>[11]B20!I17</f>
        <v>#REF!</v>
      </c>
      <c r="Q21" t="e">
        <f>[11]B20!Q17</f>
        <v>#REF!</v>
      </c>
      <c r="U21" t="e">
        <f>[11]B20!U17</f>
        <v>#REF!</v>
      </c>
      <c r="Y21" t="e">
        <f>[11]B20!Y17</f>
        <v>#REF!</v>
      </c>
    </row>
    <row r="22" spans="9:25" x14ac:dyDescent="0.3">
      <c r="I22" t="e">
        <f>[12]B21!I17</f>
        <v>#REF!</v>
      </c>
      <c r="Q22" t="e">
        <f>[12]B21!Q17</f>
        <v>#REF!</v>
      </c>
      <c r="U22" t="e">
        <f>[12]B21!U17</f>
        <v>#REF!</v>
      </c>
      <c r="Y22" t="e">
        <f>[12]B21!Y17</f>
        <v>#REF!</v>
      </c>
    </row>
    <row r="23" spans="9:25" x14ac:dyDescent="0.3">
      <c r="I23" t="e">
        <f>[13]B22!I17</f>
        <v>#REF!</v>
      </c>
      <c r="Q23" t="e">
        <f>[13]B22!Q17</f>
        <v>#REF!</v>
      </c>
      <c r="U23" t="e">
        <f>[13]B22!U17</f>
        <v>#REF!</v>
      </c>
      <c r="Y23" t="e">
        <f>[13]B22!Y17</f>
        <v>#REF!</v>
      </c>
    </row>
    <row r="24" spans="9:25" x14ac:dyDescent="0.3">
      <c r="I24" t="e">
        <f>[14]B23!I17</f>
        <v>#REF!</v>
      </c>
      <c r="Q24" t="e">
        <f>[14]B23!Q17</f>
        <v>#REF!</v>
      </c>
      <c r="U24" t="e">
        <f>[14]B23!U17</f>
        <v>#REF!</v>
      </c>
      <c r="Y24" t="e">
        <f>[14]B23!Y17</f>
        <v>#REF!</v>
      </c>
    </row>
    <row r="25" spans="9:25" x14ac:dyDescent="0.3">
      <c r="I25" t="e">
        <f>[15]B24!I17</f>
        <v>#REF!</v>
      </c>
      <c r="Q25" t="e">
        <f>[15]B24!Q17</f>
        <v>#REF!</v>
      </c>
      <c r="U25" t="e">
        <f>[15]B24!U17</f>
        <v>#REF!</v>
      </c>
      <c r="Y25" t="e">
        <f>[15]B24!Y17</f>
        <v>#REF!</v>
      </c>
    </row>
    <row r="26" spans="9:25" x14ac:dyDescent="0.3">
      <c r="I26" t="e">
        <f>[16]B25!I17</f>
        <v>#REF!</v>
      </c>
      <c r="Q26" t="e">
        <f>[16]B25!Q17</f>
        <v>#REF!</v>
      </c>
      <c r="U26" t="e">
        <f>[16]B25!U17</f>
        <v>#REF!</v>
      </c>
      <c r="Y26" t="e">
        <f>[16]B25!Y17</f>
        <v>#REF!</v>
      </c>
    </row>
    <row r="27" spans="9:25" x14ac:dyDescent="0.3">
      <c r="I27" t="e">
        <f>[17]B26!I17</f>
        <v>#REF!</v>
      </c>
      <c r="Q27" t="e">
        <f>[17]B26!Q17</f>
        <v>#REF!</v>
      </c>
      <c r="U27" t="e">
        <f>[17]B26!U17</f>
        <v>#REF!</v>
      </c>
      <c r="Y27" t="e">
        <f>[17]B26!Y17</f>
        <v>#REF!</v>
      </c>
    </row>
    <row r="28" spans="9:25" x14ac:dyDescent="0.3">
      <c r="I28" t="e">
        <f>[18]B27!I17</f>
        <v>#REF!</v>
      </c>
      <c r="Q28" t="e">
        <f>[18]B27!Q17</f>
        <v>#REF!</v>
      </c>
      <c r="U28" t="e">
        <f>[18]B27!U17</f>
        <v>#REF!</v>
      </c>
      <c r="Y28" t="e">
        <f>[18]B27!Y17</f>
        <v>#REF!</v>
      </c>
    </row>
    <row r="29" spans="9:25" x14ac:dyDescent="0.3">
      <c r="I29" t="e">
        <f>[19]B28!I17</f>
        <v>#REF!</v>
      </c>
      <c r="Q29" t="e">
        <f>[19]B28!Q17</f>
        <v>#REF!</v>
      </c>
      <c r="U29" t="e">
        <f>[19]B28!U17</f>
        <v>#REF!</v>
      </c>
      <c r="Y29" t="e">
        <f>[19]B28!Y17</f>
        <v>#REF!</v>
      </c>
    </row>
    <row r="30" spans="9:25" x14ac:dyDescent="0.3">
      <c r="I30" t="e">
        <f>[20]B29!I17</f>
        <v>#REF!</v>
      </c>
      <c r="Q30" t="e">
        <f>[20]B29!Q17</f>
        <v>#REF!</v>
      </c>
      <c r="U30" t="e">
        <f>[20]B29!U17</f>
        <v>#REF!</v>
      </c>
      <c r="Y30" t="e">
        <f>[20]B29!Y17</f>
        <v>#REF!</v>
      </c>
    </row>
    <row r="31" spans="9:25" x14ac:dyDescent="0.3">
      <c r="I31" t="e">
        <f>[21]B30!I17</f>
        <v>#REF!</v>
      </c>
      <c r="Q31" t="e">
        <f>[21]B30!Q17</f>
        <v>#REF!</v>
      </c>
      <c r="U31" t="e">
        <f>[21]B30!U17</f>
        <v>#REF!</v>
      </c>
      <c r="Y31" t="e">
        <f>[21]B30!Y17</f>
        <v>#REF!</v>
      </c>
    </row>
    <row r="32" spans="9:25" x14ac:dyDescent="0.3">
      <c r="I32" t="e">
        <f>[22]B31!I17</f>
        <v>#REF!</v>
      </c>
      <c r="Q32" t="e">
        <f>[22]B31!Q17</f>
        <v>#REF!</v>
      </c>
      <c r="U32" t="e">
        <f>[22]B31!U17</f>
        <v>#REF!</v>
      </c>
      <c r="Y32" t="e">
        <f>[22]B31!Y17</f>
        <v>#REF!</v>
      </c>
    </row>
    <row r="33" spans="1:25" x14ac:dyDescent="0.3">
      <c r="I33" t="e">
        <f>[23]B32!I17</f>
        <v>#REF!</v>
      </c>
      <c r="Q33" t="e">
        <f>[23]B32!Q17</f>
        <v>#REF!</v>
      </c>
      <c r="U33" t="e">
        <f>[23]B32!U17</f>
        <v>#REF!</v>
      </c>
      <c r="Y33" t="e">
        <f>[23]B32!Y17</f>
        <v>#REF!</v>
      </c>
    </row>
    <row r="34" spans="1:25" x14ac:dyDescent="0.3">
      <c r="I34" t="e">
        <f>[24]B33!I17</f>
        <v>#REF!</v>
      </c>
      <c r="Q34" t="e">
        <f>[24]B33!Q17</f>
        <v>#REF!</v>
      </c>
      <c r="U34" t="e">
        <f>[24]B33!U17</f>
        <v>#REF!</v>
      </c>
      <c r="Y34" t="e">
        <f>[24]B33!Y17</f>
        <v>#REF!</v>
      </c>
    </row>
    <row r="35" spans="1:25" x14ac:dyDescent="0.3">
      <c r="I35" t="e">
        <f>[25]B34!I17</f>
        <v>#REF!</v>
      </c>
      <c r="Q35" t="e">
        <f>[25]B34!Q17</f>
        <v>#REF!</v>
      </c>
      <c r="U35" t="e">
        <f>[25]B34!U17</f>
        <v>#REF!</v>
      </c>
      <c r="Y35" t="e">
        <f>[25]B34!Y17</f>
        <v>#REF!</v>
      </c>
    </row>
    <row r="36" spans="1:25" x14ac:dyDescent="0.3">
      <c r="I36" t="e">
        <f>[26]B35!I17</f>
        <v>#REF!</v>
      </c>
      <c r="Q36" t="e">
        <f>[26]B35!Q17</f>
        <v>#REF!</v>
      </c>
      <c r="U36" t="e">
        <f>[26]B35!U17</f>
        <v>#REF!</v>
      </c>
      <c r="Y36" t="e">
        <f>[26]B35!Y17</f>
        <v>#REF!</v>
      </c>
    </row>
    <row r="37" spans="1:25" x14ac:dyDescent="0.3">
      <c r="I37" t="e">
        <f>[27]B36!I17</f>
        <v>#REF!</v>
      </c>
      <c r="Q37" t="e">
        <f>[27]B36!Q17</f>
        <v>#REF!</v>
      </c>
      <c r="U37" t="e">
        <f>[27]B36!U17</f>
        <v>#REF!</v>
      </c>
      <c r="Y37" t="e">
        <f>[27]B36!Y17</f>
        <v>#REF!</v>
      </c>
    </row>
    <row r="38" spans="1:25" x14ac:dyDescent="0.3">
      <c r="I38" t="e">
        <f>[28]B37!I17</f>
        <v>#REF!</v>
      </c>
      <c r="Q38" t="e">
        <f>[28]B37!Q17</f>
        <v>#REF!</v>
      </c>
      <c r="U38" t="e">
        <f>[28]B37!U17</f>
        <v>#REF!</v>
      </c>
      <c r="Y38" t="e">
        <f>[28]B37!Y17</f>
        <v>#REF!</v>
      </c>
    </row>
    <row r="39" spans="1:25" x14ac:dyDescent="0.3">
      <c r="I39" t="e">
        <f>[29]B38!I17</f>
        <v>#REF!</v>
      </c>
      <c r="Q39" t="e">
        <f>[29]B38!Q17</f>
        <v>#REF!</v>
      </c>
      <c r="U39" t="e">
        <f>[29]B38!U17</f>
        <v>#REF!</v>
      </c>
      <c r="Y39" t="e">
        <f>[29]B38!Y17</f>
        <v>#REF!</v>
      </c>
    </row>
    <row r="40" spans="1:25" x14ac:dyDescent="0.3">
      <c r="I40" t="e">
        <f>[30]B39!I17</f>
        <v>#REF!</v>
      </c>
      <c r="Q40" t="e">
        <f>[30]B39!Q17</f>
        <v>#REF!</v>
      </c>
      <c r="U40" t="e">
        <f>[30]B39!U17</f>
        <v>#REF!</v>
      </c>
      <c r="Y40" t="e">
        <f>[30]B39!Y17</f>
        <v>#REF!</v>
      </c>
    </row>
    <row r="41" spans="1:25" x14ac:dyDescent="0.3">
      <c r="I41" t="e">
        <f>[31]B40!I17</f>
        <v>#REF!</v>
      </c>
      <c r="Q41" t="e">
        <f>[31]B40!Q17</f>
        <v>#REF!</v>
      </c>
      <c r="U41" t="e">
        <f>[31]B40!U17</f>
        <v>#REF!</v>
      </c>
      <c r="Y41" t="e">
        <f>[31]B40!Y17</f>
        <v>#REF!</v>
      </c>
    </row>
    <row r="42" spans="1:25" x14ac:dyDescent="0.3">
      <c r="I42" t="e">
        <f>[32]B41!I17</f>
        <v>#REF!</v>
      </c>
      <c r="Q42" t="e">
        <f>[32]B41!Q17</f>
        <v>#REF!</v>
      </c>
      <c r="U42" t="e">
        <f>[32]B41!U17</f>
        <v>#REF!</v>
      </c>
      <c r="Y42" t="e">
        <f>[32]B41!Y17</f>
        <v>#REF!</v>
      </c>
    </row>
    <row r="43" spans="1:25" x14ac:dyDescent="0.3">
      <c r="I43" t="e">
        <f>[33]B42!I17</f>
        <v>#REF!</v>
      </c>
      <c r="Q43" t="e">
        <f>[33]B42!Q17</f>
        <v>#REF!</v>
      </c>
      <c r="U43" t="e">
        <f>[33]B42!U17</f>
        <v>#REF!</v>
      </c>
      <c r="Y43" t="e">
        <f>[33]B42!Y17</f>
        <v>#REF!</v>
      </c>
    </row>
    <row r="44" spans="1:25" x14ac:dyDescent="0.3">
      <c r="I44" t="e">
        <f>[34]B43!I17</f>
        <v>#REF!</v>
      </c>
      <c r="Q44" t="e">
        <f>[34]B43!Q17</f>
        <v>#REF!</v>
      </c>
      <c r="U44" t="e">
        <f>[34]B43!U17</f>
        <v>#REF!</v>
      </c>
      <c r="Y44" t="e">
        <f>[34]B43!Y17</f>
        <v>#REF!</v>
      </c>
    </row>
    <row r="45" spans="1:25" x14ac:dyDescent="0.3">
      <c r="I45" t="e">
        <f>[35]B44!I17</f>
        <v>#REF!</v>
      </c>
      <c r="Q45" t="e">
        <f>[35]B44!Q17</f>
        <v>#REF!</v>
      </c>
      <c r="U45" t="e">
        <f>[35]B44!U17</f>
        <v>#REF!</v>
      </c>
      <c r="Y45" t="e">
        <f>[35]B44!Y17</f>
        <v>#REF!</v>
      </c>
    </row>
    <row r="46" spans="1:25" ht="409.6" customHeight="1" x14ac:dyDescent="0.3">
      <c r="A46" s="1" t="s">
        <v>2502</v>
      </c>
      <c r="C46" s="1" t="s">
        <v>1363</v>
      </c>
      <c r="E46" s="1" t="s">
        <v>1364</v>
      </c>
      <c r="G46" s="1" t="s">
        <v>1365</v>
      </c>
      <c r="I46" t="str">
        <f>'B45'!I17</f>
        <v>High Correct</v>
      </c>
      <c r="M46" s="1" t="s">
        <v>1366</v>
      </c>
      <c r="O46" s="1" t="s">
        <v>1367</v>
      </c>
      <c r="Q46" t="str">
        <f>'B45'!Q17</f>
        <v>High Correct</v>
      </c>
      <c r="U46" s="1" t="s">
        <v>1368</v>
      </c>
      <c r="W46" s="1" t="s">
        <v>1369</v>
      </c>
      <c r="Y46" t="str">
        <f>'B45'!Y17</f>
        <v>Medium Correct</v>
      </c>
    </row>
    <row r="47" spans="1:25" ht="409.6" customHeight="1" x14ac:dyDescent="0.3">
      <c r="A47" s="1" t="s">
        <v>2503</v>
      </c>
      <c r="C47" s="1" t="s">
        <v>1476</v>
      </c>
      <c r="E47" s="1" t="s">
        <v>1477</v>
      </c>
      <c r="G47" s="1" t="s">
        <v>1478</v>
      </c>
      <c r="I47" t="str">
        <f>'B46'!I17</f>
        <v>Medium Correct</v>
      </c>
      <c r="M47" s="1" t="s">
        <v>1479</v>
      </c>
      <c r="O47" s="1" t="s">
        <v>1480</v>
      </c>
      <c r="Q47" t="str">
        <f>'B46'!Q17</f>
        <v>High Correct</v>
      </c>
      <c r="U47" s="1" t="s">
        <v>1481</v>
      </c>
      <c r="W47" s="1" t="s">
        <v>1482</v>
      </c>
      <c r="Y47" t="str">
        <f>'B46'!Y17</f>
        <v>High Correct</v>
      </c>
    </row>
    <row r="48" spans="1:25" ht="409.6" customHeight="1" x14ac:dyDescent="0.3">
      <c r="A48" s="1" t="s">
        <v>2504</v>
      </c>
      <c r="C48" s="1" t="s">
        <v>1595</v>
      </c>
      <c r="E48" s="1" t="s">
        <v>1596</v>
      </c>
      <c r="G48" s="1" t="s">
        <v>1597</v>
      </c>
      <c r="I48" t="str">
        <f>'B47'!I17</f>
        <v>High Correct</v>
      </c>
      <c r="M48" s="1" t="s">
        <v>1598</v>
      </c>
      <c r="O48" s="1" t="s">
        <v>1599</v>
      </c>
      <c r="Q48" t="str">
        <f>'B47'!Q17</f>
        <v>High Correct</v>
      </c>
      <c r="U48" s="1" t="s">
        <v>1600</v>
      </c>
      <c r="W48" s="1" t="s">
        <v>1601</v>
      </c>
      <c r="Y48" t="str">
        <f>'B47'!Y17</f>
        <v>High Correct</v>
      </c>
    </row>
    <row r="49" spans="1:25" ht="409.6" customHeight="1" x14ac:dyDescent="0.3">
      <c r="A49" s="1" t="s">
        <v>2505</v>
      </c>
      <c r="C49" s="1" t="s">
        <v>1714</v>
      </c>
      <c r="E49" s="1" t="s">
        <v>1715</v>
      </c>
      <c r="G49" s="1" t="s">
        <v>1716</v>
      </c>
      <c r="I49" t="str">
        <f>'B48'!I17</f>
        <v>Medium Maybe</v>
      </c>
      <c r="M49" s="1" t="s">
        <v>1717</v>
      </c>
      <c r="O49" s="1" t="s">
        <v>1718</v>
      </c>
      <c r="Q49" t="str">
        <f>'B48'!Q17</f>
        <v>High Correct</v>
      </c>
      <c r="U49" s="1" t="s">
        <v>1719</v>
      </c>
      <c r="W49" s="1" t="s">
        <v>1720</v>
      </c>
      <c r="Y49" t="str">
        <f>'B48'!Y17</f>
        <v>High Correct</v>
      </c>
    </row>
    <row r="50" spans="1:25" ht="409.6" customHeight="1" x14ac:dyDescent="0.3">
      <c r="A50" s="1" t="s">
        <v>2506</v>
      </c>
      <c r="C50" s="1" t="s">
        <v>1833</v>
      </c>
      <c r="E50" s="1" t="s">
        <v>1834</v>
      </c>
      <c r="G50" s="1" t="s">
        <v>1835</v>
      </c>
      <c r="I50" t="str">
        <f>'B49'!I17</f>
        <v>High Correct</v>
      </c>
      <c r="M50" s="1" t="s">
        <v>1836</v>
      </c>
      <c r="O50" s="1" t="s">
        <v>1837</v>
      </c>
      <c r="Q50" t="str">
        <f>'B49'!Q17</f>
        <v>High Correct</v>
      </c>
      <c r="U50" s="1" t="s">
        <v>1838</v>
      </c>
      <c r="W50" s="1" t="s">
        <v>1839</v>
      </c>
      <c r="Y50" t="str">
        <f>'B49'!Y17</f>
        <v>High Correct</v>
      </c>
    </row>
    <row r="51" spans="1:25" ht="409.6" customHeight="1" x14ac:dyDescent="0.3">
      <c r="A51" s="1" t="s">
        <v>2507</v>
      </c>
      <c r="C51" s="1" t="s">
        <v>1952</v>
      </c>
      <c r="E51" s="1" t="s">
        <v>1953</v>
      </c>
      <c r="G51" s="1" t="s">
        <v>1954</v>
      </c>
      <c r="I51" t="str">
        <f>'B50'!I17</f>
        <v>High Correct</v>
      </c>
      <c r="M51" s="1" t="s">
        <v>1955</v>
      </c>
      <c r="O51" s="1" t="s">
        <v>1956</v>
      </c>
      <c r="Q51" t="str">
        <f>'B50'!Q17</f>
        <v>High Correct</v>
      </c>
      <c r="U51" s="1" t="s">
        <v>1957</v>
      </c>
      <c r="W51" s="1" t="s">
        <v>1958</v>
      </c>
      <c r="Y51" t="str">
        <f>'B50'!Y17</f>
        <v>High Correct</v>
      </c>
    </row>
    <row r="52" spans="1:25" ht="409.6" customHeight="1" x14ac:dyDescent="0.3">
      <c r="A52" s="1" t="s">
        <v>2508</v>
      </c>
      <c r="C52" s="1" t="s">
        <v>2043</v>
      </c>
      <c r="E52" s="1" t="s">
        <v>2044</v>
      </c>
      <c r="G52" s="1" t="s">
        <v>2045</v>
      </c>
      <c r="I52" t="str">
        <f>'B51'!I17</f>
        <v>Medium Correct</v>
      </c>
      <c r="M52" s="1" t="s">
        <v>2046</v>
      </c>
      <c r="O52" s="1" t="s">
        <v>2047</v>
      </c>
      <c r="Q52" t="str">
        <f>'B51'!Q17</f>
        <v>Low Correct</v>
      </c>
      <c r="U52" s="1" t="s">
        <v>2048</v>
      </c>
      <c r="W52" s="1" t="s">
        <v>2049</v>
      </c>
      <c r="Y52" t="str">
        <f>'B51'!Y17</f>
        <v>Low Incorrect</v>
      </c>
    </row>
    <row r="53" spans="1:25" ht="409.6" customHeight="1" x14ac:dyDescent="0.3">
      <c r="A53" s="1" t="s">
        <v>2509</v>
      </c>
      <c r="C53" s="1" t="s">
        <v>2164</v>
      </c>
      <c r="E53" s="1" t="s">
        <v>2165</v>
      </c>
      <c r="G53" s="1" t="s">
        <v>2166</v>
      </c>
      <c r="I53" t="str">
        <f>'B52'!I17</f>
        <v>Medium Correct</v>
      </c>
      <c r="M53" s="1" t="s">
        <v>2167</v>
      </c>
      <c r="O53" s="1" t="s">
        <v>2168</v>
      </c>
      <c r="Q53" t="str">
        <f>'B52'!Q17</f>
        <v>Medium Correct</v>
      </c>
      <c r="U53" s="1" t="s">
        <v>2169</v>
      </c>
      <c r="W53" s="1" t="s">
        <v>2170</v>
      </c>
      <c r="Y53" t="str">
        <f>'B52'!Y17</f>
        <v>Medium Correct</v>
      </c>
    </row>
    <row r="54" spans="1:25" ht="409.6" customHeight="1" x14ac:dyDescent="0.3">
      <c r="A54" s="1" t="s">
        <v>2510</v>
      </c>
      <c r="C54" s="1" t="s">
        <v>2289</v>
      </c>
      <c r="E54" s="1" t="s">
        <v>2290</v>
      </c>
      <c r="G54" s="1" t="s">
        <v>2291</v>
      </c>
      <c r="I54" t="str">
        <f>'B53'!I17</f>
        <v>High Correct</v>
      </c>
      <c r="M54" s="1" t="s">
        <v>2292</v>
      </c>
      <c r="O54" s="1" t="s">
        <v>2293</v>
      </c>
      <c r="Q54" t="str">
        <f>'B53'!Q17</f>
        <v>High Correct</v>
      </c>
      <c r="U54" s="1" t="s">
        <v>2294</v>
      </c>
      <c r="W54" s="1" t="s">
        <v>2295</v>
      </c>
      <c r="Y54" t="str">
        <f>'B53'!Y17</f>
        <v>Medium Correct</v>
      </c>
    </row>
    <row r="55" spans="1:25" ht="409.6" customHeight="1" x14ac:dyDescent="0.3">
      <c r="A55" s="1" t="s">
        <v>2511</v>
      </c>
      <c r="C55" s="1" t="s">
        <v>2408</v>
      </c>
      <c r="E55" s="1" t="s">
        <v>2409</v>
      </c>
      <c r="G55" s="1" t="s">
        <v>2410</v>
      </c>
      <c r="I55" t="str">
        <f>'B54'!I17</f>
        <v>High Correct</v>
      </c>
      <c r="M55" s="1" t="s">
        <v>2411</v>
      </c>
      <c r="O55" s="1" t="s">
        <v>2412</v>
      </c>
      <c r="Q55" t="str">
        <f>'B54'!Q17</f>
        <v>High Correct</v>
      </c>
      <c r="U55" s="1" t="s">
        <v>2413</v>
      </c>
      <c r="W55" s="1" t="s">
        <v>2414</v>
      </c>
      <c r="Y55" t="str">
        <f>'B54'!Y17</f>
        <v>High Maybe</v>
      </c>
    </row>
    <row r="56" spans="1:25" ht="374.4" customHeight="1" x14ac:dyDescent="0.3">
      <c r="A56" s="1" t="s">
        <v>2512</v>
      </c>
      <c r="C56" s="1" t="s">
        <v>1</v>
      </c>
      <c r="E56" s="1"/>
      <c r="G56" s="1"/>
      <c r="I56" t="str">
        <f>'B55'!I17</f>
        <v>N/A</v>
      </c>
      <c r="Q56" t="str">
        <f>'B55'!Q17</f>
        <v>N/A</v>
      </c>
      <c r="U56">
        <f>'B55'!U17</f>
        <v>0</v>
      </c>
      <c r="Y56" t="str">
        <f>'B55'!Y17</f>
        <v>N/A</v>
      </c>
    </row>
  </sheetData>
  <pageMargins left="0.75" right="0.75" top="1" bottom="1" header="0.5" footer="0.5"/>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A56"/>
  <sheetViews>
    <sheetView topLeftCell="L1" workbookViewId="0">
      <pane ySplit="1" topLeftCell="A2" activePane="bottomLeft" state="frozen"/>
      <selection pane="bottomLeft" activeCell="V2" sqref="V2"/>
    </sheetView>
  </sheetViews>
  <sheetFormatPr defaultRowHeight="14.4" x14ac:dyDescent="0.3"/>
  <cols>
    <col min="1" max="1" width="15.33203125" customWidth="1"/>
    <col min="3" max="3" width="37" customWidth="1"/>
    <col min="5" max="5" width="19.44140625" customWidth="1"/>
    <col min="7" max="7" width="45.88671875" customWidth="1"/>
    <col min="21" max="21" width="34.33203125" customWidth="1"/>
    <col min="23" max="23" width="38.77734375" customWidth="1"/>
  </cols>
  <sheetData>
    <row r="1" spans="1:27"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c r="AA1" s="6" t="str">
        <f>[1]Template!AA22</f>
        <v>Notes:</v>
      </c>
    </row>
    <row r="2" spans="1:27" ht="409.6" customHeight="1" x14ac:dyDescent="0.3">
      <c r="A2" s="1" t="s">
        <v>2492</v>
      </c>
      <c r="C2" s="1" t="s">
        <v>132</v>
      </c>
      <c r="E2" s="1" t="s">
        <v>133</v>
      </c>
      <c r="G2" s="1" t="s">
        <v>134</v>
      </c>
      <c r="I2" t="str">
        <f>'B1'!I18</f>
        <v>High Incorrect</v>
      </c>
      <c r="M2" s="1" t="s">
        <v>135</v>
      </c>
      <c r="O2" s="1" t="s">
        <v>136</v>
      </c>
      <c r="Q2" t="str">
        <f>'B1'!Q18</f>
        <v>Low Maybe</v>
      </c>
      <c r="U2" s="1" t="s">
        <v>138</v>
      </c>
      <c r="W2" s="1" t="s">
        <v>139</v>
      </c>
      <c r="Y2" t="str">
        <f>'B1'!Y18</f>
        <v>High Incorrect</v>
      </c>
    </row>
    <row r="3" spans="1:27" ht="409.6" customHeight="1" x14ac:dyDescent="0.3">
      <c r="A3" s="1" t="s">
        <v>2493</v>
      </c>
      <c r="C3" s="1" t="s">
        <v>261</v>
      </c>
      <c r="E3" s="1" t="s">
        <v>262</v>
      </c>
      <c r="G3" s="1" t="s">
        <v>263</v>
      </c>
      <c r="I3" t="str">
        <f>'B2'!I18</f>
        <v>Low Maybe</v>
      </c>
      <c r="M3" s="1" t="s">
        <v>264</v>
      </c>
      <c r="O3" s="1" t="s">
        <v>265</v>
      </c>
      <c r="Q3" t="str">
        <f>'B2'!Q18</f>
        <v>High Incorrect</v>
      </c>
      <c r="U3" s="1" t="s">
        <v>266</v>
      </c>
      <c r="W3" s="1" t="s">
        <v>267</v>
      </c>
      <c r="Y3" t="str">
        <f>'B2'!Y18</f>
        <v>Medium Incorrect</v>
      </c>
    </row>
    <row r="4" spans="1:27" ht="409.6" customHeight="1" x14ac:dyDescent="0.3">
      <c r="A4" s="1" t="s">
        <v>2494</v>
      </c>
      <c r="C4" s="1" t="s">
        <v>388</v>
      </c>
      <c r="E4" s="1" t="s">
        <v>389</v>
      </c>
      <c r="G4" s="1" t="s">
        <v>390</v>
      </c>
      <c r="I4" t="str">
        <f>'B3'!I18</f>
        <v>High Incorrect</v>
      </c>
      <c r="M4" s="1" t="s">
        <v>391</v>
      </c>
      <c r="O4" s="1" t="s">
        <v>392</v>
      </c>
      <c r="Q4" t="str">
        <f>'B3'!Q18</f>
        <v>High Incorrect</v>
      </c>
      <c r="U4" s="1" t="s">
        <v>393</v>
      </c>
      <c r="W4" s="1" t="s">
        <v>394</v>
      </c>
      <c r="Y4" t="str">
        <f>'B3'!Y18</f>
        <v>High Incorrect</v>
      </c>
    </row>
    <row r="5" spans="1:27" ht="409.6" customHeight="1" x14ac:dyDescent="0.3">
      <c r="A5" s="1" t="s">
        <v>2495</v>
      </c>
      <c r="C5" s="1" t="s">
        <v>515</v>
      </c>
      <c r="E5" s="1" t="s">
        <v>516</v>
      </c>
      <c r="G5" s="1" t="s">
        <v>517</v>
      </c>
      <c r="I5" t="str">
        <f>'B4'!I18</f>
        <v>High Incorrect</v>
      </c>
      <c r="M5" s="1" t="s">
        <v>518</v>
      </c>
      <c r="O5" s="1" t="s">
        <v>519</v>
      </c>
      <c r="Q5" t="str">
        <f>'B4'!Q18</f>
        <v>Medium Maybe</v>
      </c>
      <c r="U5" s="1" t="s">
        <v>520</v>
      </c>
      <c r="W5" s="1" t="s">
        <v>521</v>
      </c>
      <c r="Y5" t="str">
        <f>'B4'!Y18</f>
        <v>High Incorrect</v>
      </c>
    </row>
    <row r="6" spans="1:27" ht="409.6" customHeight="1" x14ac:dyDescent="0.3">
      <c r="A6" s="1" t="s">
        <v>2496</v>
      </c>
      <c r="C6" s="1" t="s">
        <v>633</v>
      </c>
      <c r="E6" s="1" t="s">
        <v>634</v>
      </c>
      <c r="G6" s="1" t="s">
        <v>635</v>
      </c>
      <c r="I6" t="str">
        <f>'B5'!I18</f>
        <v>Low Correct</v>
      </c>
      <c r="M6" s="1" t="s">
        <v>636</v>
      </c>
      <c r="O6" s="1" t="s">
        <v>637</v>
      </c>
      <c r="Q6" t="str">
        <f>'B5'!Q18</f>
        <v>Medium Correct</v>
      </c>
      <c r="U6" s="1" t="s">
        <v>638</v>
      </c>
      <c r="W6" s="1" t="s">
        <v>639</v>
      </c>
      <c r="Y6" t="str">
        <f>'B5'!Y18</f>
        <v>High Incorrect</v>
      </c>
    </row>
    <row r="7" spans="1:27" ht="409.6" customHeight="1" x14ac:dyDescent="0.3">
      <c r="A7" s="1" t="s">
        <v>2497</v>
      </c>
      <c r="C7" s="1" t="s">
        <v>759</v>
      </c>
      <c r="E7" s="1" t="s">
        <v>760</v>
      </c>
      <c r="G7" s="1" t="s">
        <v>761</v>
      </c>
      <c r="I7" t="str">
        <f>'B6'!I18</f>
        <v>High Incorrect</v>
      </c>
      <c r="M7" s="1" t="s">
        <v>762</v>
      </c>
      <c r="O7" s="1" t="s">
        <v>763</v>
      </c>
      <c r="Q7" t="str">
        <f>'B6'!Q18</f>
        <v>High Incorrect</v>
      </c>
      <c r="U7" s="1" t="s">
        <v>764</v>
      </c>
      <c r="W7" s="1" t="s">
        <v>765</v>
      </c>
      <c r="Y7" t="str">
        <f>'B6'!Y18</f>
        <v>High Incorrect</v>
      </c>
    </row>
    <row r="8" spans="1:27" ht="409.6" customHeight="1" x14ac:dyDescent="0.3">
      <c r="A8" s="1" t="s">
        <v>2498</v>
      </c>
      <c r="C8" s="1" t="s">
        <v>886</v>
      </c>
      <c r="E8" s="1" t="s">
        <v>887</v>
      </c>
      <c r="G8" s="1" t="s">
        <v>888</v>
      </c>
      <c r="I8" t="str">
        <f>'B7'!I18</f>
        <v>Low Maybe</v>
      </c>
      <c r="M8" s="1" t="s">
        <v>889</v>
      </c>
      <c r="O8" s="1" t="s">
        <v>890</v>
      </c>
      <c r="Q8" t="str">
        <f>'B7'!Q18</f>
        <v>Low Maybe</v>
      </c>
      <c r="U8" s="1" t="s">
        <v>891</v>
      </c>
      <c r="W8" s="1" t="s">
        <v>892</v>
      </c>
      <c r="Y8" t="str">
        <f>'B7'!Y18</f>
        <v>High Maybe</v>
      </c>
    </row>
    <row r="9" spans="1:27" ht="409.6" customHeight="1" x14ac:dyDescent="0.3">
      <c r="A9" s="1" t="s">
        <v>2499</v>
      </c>
      <c r="C9" s="1" t="s">
        <v>1005</v>
      </c>
      <c r="E9" s="1" t="s">
        <v>1006</v>
      </c>
      <c r="G9" s="1" t="s">
        <v>1007</v>
      </c>
      <c r="I9" t="str">
        <f>'B8'!I18</f>
        <v>High Correct</v>
      </c>
      <c r="M9" s="1" t="s">
        <v>1008</v>
      </c>
      <c r="O9" s="1" t="s">
        <v>1009</v>
      </c>
      <c r="Q9" t="str">
        <f>'B8'!Q18</f>
        <v>High Incorrect</v>
      </c>
      <c r="U9" s="1" t="s">
        <v>1010</v>
      </c>
      <c r="W9" s="1" t="s">
        <v>1011</v>
      </c>
      <c r="Y9" t="str">
        <f>'B8'!Y18</f>
        <v>Medium Incorrect</v>
      </c>
    </row>
    <row r="10" spans="1:27" ht="409.6" customHeight="1" x14ac:dyDescent="0.3">
      <c r="A10" s="1" t="s">
        <v>2500</v>
      </c>
      <c r="C10" s="1" t="s">
        <v>1124</v>
      </c>
      <c r="E10" s="1" t="s">
        <v>1125</v>
      </c>
      <c r="G10" s="1" t="s">
        <v>1126</v>
      </c>
      <c r="I10" t="str">
        <f>'B9'!I18</f>
        <v>High Incorrect</v>
      </c>
      <c r="M10" s="1" t="s">
        <v>1127</v>
      </c>
      <c r="O10" s="1" t="s">
        <v>1128</v>
      </c>
      <c r="Q10" t="str">
        <f>'B9'!Q18</f>
        <v>Low Correct</v>
      </c>
      <c r="U10" s="1" t="s">
        <v>1129</v>
      </c>
      <c r="W10" s="1" t="s">
        <v>1130</v>
      </c>
      <c r="Y10" t="str">
        <f>'B9'!Y18</f>
        <v>High Incorrect</v>
      </c>
    </row>
    <row r="11" spans="1:27" ht="409.6" customHeight="1" x14ac:dyDescent="0.3">
      <c r="A11" s="1" t="s">
        <v>2501</v>
      </c>
      <c r="C11" s="1" t="s">
        <v>1250</v>
      </c>
      <c r="E11" s="1" t="s">
        <v>1251</v>
      </c>
      <c r="G11" s="1" t="s">
        <v>1252</v>
      </c>
      <c r="I11" t="str">
        <f>'B10'!I18</f>
        <v>High Correct</v>
      </c>
      <c r="M11" s="1" t="s">
        <v>1253</v>
      </c>
      <c r="O11" s="1" t="s">
        <v>1254</v>
      </c>
      <c r="Q11" t="str">
        <f>'B10'!Q18</f>
        <v>High Correct</v>
      </c>
      <c r="U11" s="1" t="s">
        <v>1255</v>
      </c>
      <c r="W11" s="1" t="s">
        <v>1256</v>
      </c>
      <c r="Y11" t="str">
        <f>'B10'!Y18</f>
        <v>High Correct</v>
      </c>
    </row>
    <row r="12" spans="1:27" x14ac:dyDescent="0.3">
      <c r="I12" t="e">
        <f>[2]B11!I18</f>
        <v>#REF!</v>
      </c>
      <c r="Q12" t="e">
        <f>[2]B11!Q18</f>
        <v>#REF!</v>
      </c>
      <c r="Y12" t="e">
        <f>[2]B11!Y18</f>
        <v>#REF!</v>
      </c>
    </row>
    <row r="13" spans="1:27" x14ac:dyDescent="0.3">
      <c r="I13" t="e">
        <f>[3]B12!I18</f>
        <v>#REF!</v>
      </c>
      <c r="Q13" t="e">
        <f>[3]B12!Q18</f>
        <v>#REF!</v>
      </c>
      <c r="Y13" t="e">
        <f>[3]B12!Y18</f>
        <v>#REF!</v>
      </c>
    </row>
    <row r="14" spans="1:27" x14ac:dyDescent="0.3">
      <c r="I14" t="e">
        <f>[4]B13!I18</f>
        <v>#REF!</v>
      </c>
      <c r="Q14" t="e">
        <f>[4]B13!Q18</f>
        <v>#REF!</v>
      </c>
      <c r="Y14" t="e">
        <f>[4]B13!Y18</f>
        <v>#REF!</v>
      </c>
    </row>
    <row r="15" spans="1:27" x14ac:dyDescent="0.3">
      <c r="I15" t="e">
        <f>[5]B14!I18</f>
        <v>#REF!</v>
      </c>
      <c r="Q15" t="e">
        <f>[5]B14!Q18</f>
        <v>#REF!</v>
      </c>
      <c r="Y15" t="e">
        <f>[5]B14!Y18</f>
        <v>#REF!</v>
      </c>
    </row>
    <row r="16" spans="1:27" x14ac:dyDescent="0.3">
      <c r="I16" t="e">
        <f>[6]B15!I18</f>
        <v>#REF!</v>
      </c>
      <c r="Q16" t="e">
        <f>[6]B15!Q18</f>
        <v>#REF!</v>
      </c>
      <c r="Y16" t="e">
        <f>[6]B15!Y18</f>
        <v>#REF!</v>
      </c>
    </row>
    <row r="17" spans="9:25" x14ac:dyDescent="0.3">
      <c r="I17" t="e">
        <f>[7]B16!I18</f>
        <v>#REF!</v>
      </c>
      <c r="Q17" t="e">
        <f>[7]B16!Q18</f>
        <v>#REF!</v>
      </c>
      <c r="Y17" t="e">
        <f>[7]B16!Y18</f>
        <v>#REF!</v>
      </c>
    </row>
    <row r="18" spans="9:25" x14ac:dyDescent="0.3">
      <c r="I18" t="e">
        <f>[8]B17!I18</f>
        <v>#REF!</v>
      </c>
      <c r="Q18" t="e">
        <f>[8]B17!Q18</f>
        <v>#REF!</v>
      </c>
      <c r="Y18" t="e">
        <f>[8]B17!Y18</f>
        <v>#REF!</v>
      </c>
    </row>
    <row r="19" spans="9:25" x14ac:dyDescent="0.3">
      <c r="I19" t="e">
        <f>[9]B18!I18</f>
        <v>#REF!</v>
      </c>
      <c r="Q19" t="e">
        <f>[9]B18!Q18</f>
        <v>#REF!</v>
      </c>
      <c r="Y19" t="e">
        <f>[9]B18!Y18</f>
        <v>#REF!</v>
      </c>
    </row>
    <row r="20" spans="9:25" x14ac:dyDescent="0.3">
      <c r="I20" t="e">
        <f>[10]B19!I18</f>
        <v>#REF!</v>
      </c>
      <c r="Q20" t="e">
        <f>[10]B19!Q18</f>
        <v>#REF!</v>
      </c>
      <c r="Y20" t="e">
        <f>[10]B19!Y18</f>
        <v>#REF!</v>
      </c>
    </row>
    <row r="21" spans="9:25" x14ac:dyDescent="0.3">
      <c r="I21" t="e">
        <f>[11]B20!I18</f>
        <v>#REF!</v>
      </c>
      <c r="Q21" t="e">
        <f>[11]B20!Q18</f>
        <v>#REF!</v>
      </c>
      <c r="Y21" t="e">
        <f>[11]B20!Y18</f>
        <v>#REF!</v>
      </c>
    </row>
    <row r="22" spans="9:25" x14ac:dyDescent="0.3">
      <c r="I22" t="e">
        <f>[12]B21!I18</f>
        <v>#REF!</v>
      </c>
      <c r="Q22" t="e">
        <f>[12]B21!Q18</f>
        <v>#REF!</v>
      </c>
      <c r="Y22" t="e">
        <f>[12]B21!Y18</f>
        <v>#REF!</v>
      </c>
    </row>
    <row r="23" spans="9:25" x14ac:dyDescent="0.3">
      <c r="I23" t="e">
        <f>[13]B22!I18</f>
        <v>#REF!</v>
      </c>
      <c r="Q23" t="e">
        <f>[13]B22!Q18</f>
        <v>#REF!</v>
      </c>
      <c r="Y23" t="e">
        <f>[13]B22!Y18</f>
        <v>#REF!</v>
      </c>
    </row>
    <row r="24" spans="9:25" x14ac:dyDescent="0.3">
      <c r="I24" t="e">
        <f>[14]B23!I18</f>
        <v>#REF!</v>
      </c>
      <c r="Q24" t="e">
        <f>[14]B23!Q18</f>
        <v>#REF!</v>
      </c>
      <c r="Y24" t="e">
        <f>[14]B23!Y18</f>
        <v>#REF!</v>
      </c>
    </row>
    <row r="25" spans="9:25" x14ac:dyDescent="0.3">
      <c r="I25" t="e">
        <f>[15]B24!I18</f>
        <v>#REF!</v>
      </c>
      <c r="Q25" t="e">
        <f>[15]B24!Q18</f>
        <v>#REF!</v>
      </c>
      <c r="Y25" t="e">
        <f>[15]B24!Y18</f>
        <v>#REF!</v>
      </c>
    </row>
    <row r="26" spans="9:25" x14ac:dyDescent="0.3">
      <c r="I26" t="e">
        <f>[16]B25!I18</f>
        <v>#REF!</v>
      </c>
      <c r="Q26" t="e">
        <f>[16]B25!Q18</f>
        <v>#REF!</v>
      </c>
      <c r="Y26" t="e">
        <f>[16]B25!Y18</f>
        <v>#REF!</v>
      </c>
    </row>
    <row r="27" spans="9:25" x14ac:dyDescent="0.3">
      <c r="I27" t="e">
        <f>[17]B26!I18</f>
        <v>#REF!</v>
      </c>
      <c r="Q27" t="e">
        <f>[17]B26!Q18</f>
        <v>#REF!</v>
      </c>
      <c r="Y27" t="e">
        <f>[17]B26!Y18</f>
        <v>#REF!</v>
      </c>
    </row>
    <row r="28" spans="9:25" x14ac:dyDescent="0.3">
      <c r="I28" t="e">
        <f>[18]B27!I18</f>
        <v>#REF!</v>
      </c>
      <c r="Q28" t="e">
        <f>[18]B27!Q18</f>
        <v>#REF!</v>
      </c>
      <c r="Y28" t="e">
        <f>[18]B27!Y18</f>
        <v>#REF!</v>
      </c>
    </row>
    <row r="29" spans="9:25" x14ac:dyDescent="0.3">
      <c r="I29" t="e">
        <f>[19]B28!I18</f>
        <v>#REF!</v>
      </c>
      <c r="Q29" t="e">
        <f>[19]B28!Q18</f>
        <v>#REF!</v>
      </c>
      <c r="Y29" t="e">
        <f>[19]B28!Y18</f>
        <v>#REF!</v>
      </c>
    </row>
    <row r="30" spans="9:25" x14ac:dyDescent="0.3">
      <c r="I30" t="e">
        <f>[20]B29!I18</f>
        <v>#REF!</v>
      </c>
      <c r="Q30" t="e">
        <f>[20]B29!Q18</f>
        <v>#REF!</v>
      </c>
      <c r="Y30" t="e">
        <f>[20]B29!Y18</f>
        <v>#REF!</v>
      </c>
    </row>
    <row r="31" spans="9:25" x14ac:dyDescent="0.3">
      <c r="I31" t="e">
        <f>[21]B30!I18</f>
        <v>#REF!</v>
      </c>
      <c r="Q31" t="e">
        <f>[21]B30!Q18</f>
        <v>#REF!</v>
      </c>
      <c r="Y31" t="e">
        <f>[21]B30!Y18</f>
        <v>#REF!</v>
      </c>
    </row>
    <row r="32" spans="9:25" x14ac:dyDescent="0.3">
      <c r="I32" t="e">
        <f>[22]B31!I18</f>
        <v>#REF!</v>
      </c>
      <c r="Q32" t="e">
        <f>[22]B31!Q18</f>
        <v>#REF!</v>
      </c>
      <c r="Y32" t="e">
        <f>[22]B31!Y18</f>
        <v>#REF!</v>
      </c>
    </row>
    <row r="33" spans="1:25" x14ac:dyDescent="0.3">
      <c r="I33" t="e">
        <f>[23]B32!I18</f>
        <v>#REF!</v>
      </c>
      <c r="Q33" t="e">
        <f>[23]B32!Q18</f>
        <v>#REF!</v>
      </c>
      <c r="Y33" t="e">
        <f>[23]B32!Y18</f>
        <v>#REF!</v>
      </c>
    </row>
    <row r="34" spans="1:25" x14ac:dyDescent="0.3">
      <c r="I34" t="e">
        <f>[24]B33!I18</f>
        <v>#REF!</v>
      </c>
      <c r="Q34" t="e">
        <f>[24]B33!Q18</f>
        <v>#REF!</v>
      </c>
      <c r="Y34" t="e">
        <f>[24]B33!Y18</f>
        <v>#REF!</v>
      </c>
    </row>
    <row r="35" spans="1:25" x14ac:dyDescent="0.3">
      <c r="I35" t="e">
        <f>[25]B34!I18</f>
        <v>#REF!</v>
      </c>
      <c r="Q35" t="e">
        <f>[25]B34!Q18</f>
        <v>#REF!</v>
      </c>
      <c r="Y35" t="e">
        <f>[25]B34!Y18</f>
        <v>#REF!</v>
      </c>
    </row>
    <row r="36" spans="1:25" x14ac:dyDescent="0.3">
      <c r="I36" t="e">
        <f>[26]B35!I18</f>
        <v>#REF!</v>
      </c>
      <c r="Q36" t="e">
        <f>[26]B35!Q18</f>
        <v>#REF!</v>
      </c>
      <c r="Y36" t="e">
        <f>[26]B35!Y18</f>
        <v>#REF!</v>
      </c>
    </row>
    <row r="37" spans="1:25" x14ac:dyDescent="0.3">
      <c r="I37" t="e">
        <f>[27]B36!I18</f>
        <v>#REF!</v>
      </c>
      <c r="Q37" t="e">
        <f>[27]B36!Q18</f>
        <v>#REF!</v>
      </c>
      <c r="Y37" t="e">
        <f>[27]B36!Y18</f>
        <v>#REF!</v>
      </c>
    </row>
    <row r="38" spans="1:25" x14ac:dyDescent="0.3">
      <c r="I38" t="e">
        <f>[28]B37!I18</f>
        <v>#REF!</v>
      </c>
      <c r="Q38" t="e">
        <f>[28]B37!Q18</f>
        <v>#REF!</v>
      </c>
      <c r="Y38" t="e">
        <f>[28]B37!Y18</f>
        <v>#REF!</v>
      </c>
    </row>
    <row r="39" spans="1:25" x14ac:dyDescent="0.3">
      <c r="I39" t="e">
        <f>[29]B38!I18</f>
        <v>#REF!</v>
      </c>
      <c r="Q39" t="e">
        <f>[29]B38!Q18</f>
        <v>#REF!</v>
      </c>
      <c r="Y39" t="e">
        <f>[29]B38!Y18</f>
        <v>#REF!</v>
      </c>
    </row>
    <row r="40" spans="1:25" x14ac:dyDescent="0.3">
      <c r="I40" t="e">
        <f>[30]B39!I18</f>
        <v>#REF!</v>
      </c>
      <c r="Q40" t="e">
        <f>[30]B39!Q18</f>
        <v>#REF!</v>
      </c>
      <c r="Y40" t="e">
        <f>[30]B39!Y18</f>
        <v>#REF!</v>
      </c>
    </row>
    <row r="41" spans="1:25" x14ac:dyDescent="0.3">
      <c r="I41" t="e">
        <f>[31]B40!I18</f>
        <v>#REF!</v>
      </c>
      <c r="Q41" t="e">
        <f>[31]B40!Q18</f>
        <v>#REF!</v>
      </c>
      <c r="Y41" t="e">
        <f>[31]B40!Y18</f>
        <v>#REF!</v>
      </c>
    </row>
    <row r="42" spans="1:25" x14ac:dyDescent="0.3">
      <c r="I42" t="e">
        <f>[32]B41!I18</f>
        <v>#REF!</v>
      </c>
      <c r="Q42" t="e">
        <f>[32]B41!Q18</f>
        <v>#REF!</v>
      </c>
      <c r="Y42" t="e">
        <f>[32]B41!Y18</f>
        <v>#REF!</v>
      </c>
    </row>
    <row r="43" spans="1:25" x14ac:dyDescent="0.3">
      <c r="I43" t="e">
        <f>[33]B42!I18</f>
        <v>#REF!</v>
      </c>
      <c r="Q43" t="e">
        <f>[33]B42!Q18</f>
        <v>#REF!</v>
      </c>
      <c r="Y43" t="e">
        <f>[33]B42!Y18</f>
        <v>#REF!</v>
      </c>
    </row>
    <row r="44" spans="1:25" x14ac:dyDescent="0.3">
      <c r="I44" t="e">
        <f>[34]B43!I18</f>
        <v>#REF!</v>
      </c>
      <c r="Q44" t="e">
        <f>[34]B43!Q18</f>
        <v>#REF!</v>
      </c>
      <c r="Y44" t="e">
        <f>[34]B43!Y18</f>
        <v>#REF!</v>
      </c>
    </row>
    <row r="45" spans="1:25" x14ac:dyDescent="0.3">
      <c r="I45" t="e">
        <f>[35]B44!I18</f>
        <v>#REF!</v>
      </c>
      <c r="Q45" t="e">
        <f>[35]B44!Q18</f>
        <v>#REF!</v>
      </c>
      <c r="Y45" t="e">
        <f>[35]B44!Y18</f>
        <v>#REF!</v>
      </c>
    </row>
    <row r="46" spans="1:25" ht="409.6" customHeight="1" x14ac:dyDescent="0.3">
      <c r="A46" s="1" t="s">
        <v>2502</v>
      </c>
      <c r="C46" s="1" t="s">
        <v>1370</v>
      </c>
      <c r="E46" s="1" t="s">
        <v>1371</v>
      </c>
      <c r="G46" s="1" t="s">
        <v>1372</v>
      </c>
      <c r="I46" t="str">
        <f>'B45'!I18</f>
        <v>High Correct</v>
      </c>
      <c r="M46" s="1" t="s">
        <v>1373</v>
      </c>
      <c r="O46" s="1" t="s">
        <v>1374</v>
      </c>
      <c r="Q46" t="str">
        <f>'B45'!Q18</f>
        <v>High Correct</v>
      </c>
      <c r="U46" s="1" t="s">
        <v>1375</v>
      </c>
      <c r="W46" s="1" t="s">
        <v>1376</v>
      </c>
      <c r="Y46" t="str">
        <f>'B45'!Y18</f>
        <v>Medium Incorrect</v>
      </c>
    </row>
    <row r="47" spans="1:25" ht="409.6" customHeight="1" x14ac:dyDescent="0.3">
      <c r="A47" s="1" t="s">
        <v>2503</v>
      </c>
      <c r="C47" s="1" t="s">
        <v>1483</v>
      </c>
      <c r="E47" s="1" t="s">
        <v>1484</v>
      </c>
      <c r="G47" s="1" t="s">
        <v>1485</v>
      </c>
      <c r="I47" t="str">
        <f>'B46'!I18</f>
        <v>High Correct</v>
      </c>
      <c r="M47" s="1" t="s">
        <v>1486</v>
      </c>
      <c r="O47" s="1" t="s">
        <v>1487</v>
      </c>
      <c r="Q47" t="str">
        <f>'B46'!Q18</f>
        <v>High Incorrect</v>
      </c>
      <c r="U47" s="1" t="s">
        <v>1488</v>
      </c>
      <c r="W47" s="1" t="s">
        <v>1489</v>
      </c>
      <c r="Y47" t="str">
        <f>'B46'!Y18</f>
        <v>High Incorrect</v>
      </c>
    </row>
    <row r="48" spans="1:25" ht="409.6" customHeight="1" x14ac:dyDescent="0.3">
      <c r="A48" s="1" t="s">
        <v>2504</v>
      </c>
      <c r="C48" s="1" t="s">
        <v>1602</v>
      </c>
      <c r="E48" s="1" t="s">
        <v>1603</v>
      </c>
      <c r="G48" s="1" t="s">
        <v>1604</v>
      </c>
      <c r="I48" t="str">
        <f>'B47'!I18</f>
        <v>High Incorrect</v>
      </c>
      <c r="M48" s="1" t="s">
        <v>1605</v>
      </c>
      <c r="O48" s="1" t="s">
        <v>1606</v>
      </c>
      <c r="Q48" t="str">
        <f>'B47'!Q18</f>
        <v>High Incorrect</v>
      </c>
      <c r="U48" s="1" t="s">
        <v>1607</v>
      </c>
      <c r="W48" s="1" t="s">
        <v>1608</v>
      </c>
      <c r="Y48" t="str">
        <f>'B47'!Y18</f>
        <v>High Incorrect</v>
      </c>
    </row>
    <row r="49" spans="1:25" ht="409.6" customHeight="1" x14ac:dyDescent="0.3">
      <c r="A49" s="1" t="s">
        <v>2505</v>
      </c>
      <c r="C49" s="1" t="s">
        <v>1721</v>
      </c>
      <c r="E49" s="1" t="s">
        <v>1722</v>
      </c>
      <c r="G49" s="1" t="s">
        <v>1723</v>
      </c>
      <c r="I49" t="str">
        <f>'B48'!I18</f>
        <v>Medium Maybe</v>
      </c>
      <c r="M49" s="1" t="s">
        <v>1724</v>
      </c>
      <c r="O49" s="1" t="s">
        <v>1725</v>
      </c>
      <c r="Q49" t="str">
        <f>'B48'!Q18</f>
        <v>Medium Maybe</v>
      </c>
      <c r="U49" s="1" t="s">
        <v>1726</v>
      </c>
      <c r="W49" s="1" t="s">
        <v>1727</v>
      </c>
      <c r="Y49" t="str">
        <f>'B48'!Y18</f>
        <v>High Incorrect</v>
      </c>
    </row>
    <row r="50" spans="1:25" ht="409.6" customHeight="1" x14ac:dyDescent="0.3">
      <c r="A50" s="1" t="s">
        <v>2506</v>
      </c>
      <c r="C50" s="1" t="s">
        <v>1840</v>
      </c>
      <c r="E50" s="1" t="s">
        <v>1841</v>
      </c>
      <c r="G50" s="1" t="s">
        <v>1842</v>
      </c>
      <c r="I50" t="str">
        <f>'B49'!I18</f>
        <v>High Correct</v>
      </c>
      <c r="M50" s="1" t="s">
        <v>1843</v>
      </c>
      <c r="O50" s="1" t="s">
        <v>1844</v>
      </c>
      <c r="Q50" t="str">
        <f>'B49'!Q18</f>
        <v>High Correct</v>
      </c>
      <c r="U50" s="1" t="s">
        <v>1845</v>
      </c>
      <c r="W50" s="1" t="s">
        <v>1846</v>
      </c>
      <c r="Y50" t="str">
        <f>'B49'!Y18</f>
        <v>High Correct</v>
      </c>
    </row>
    <row r="51" spans="1:25" ht="409.6" customHeight="1" x14ac:dyDescent="0.3">
      <c r="A51" s="1" t="s">
        <v>2507</v>
      </c>
      <c r="C51" s="1" t="s">
        <v>1959</v>
      </c>
      <c r="E51" s="1" t="s">
        <v>1960</v>
      </c>
      <c r="G51" s="1" t="s">
        <v>1961</v>
      </c>
      <c r="I51" t="str">
        <f>'B50'!I18</f>
        <v>High Incorrect</v>
      </c>
      <c r="M51" s="1" t="s">
        <v>1962</v>
      </c>
      <c r="O51" s="1" t="s">
        <v>1963</v>
      </c>
      <c r="Q51" t="str">
        <f>'B50'!Q18</f>
        <v>High Incorrect</v>
      </c>
      <c r="U51" s="1" t="s">
        <v>1964</v>
      </c>
      <c r="W51" s="1" t="s">
        <v>1965</v>
      </c>
      <c r="Y51" t="str">
        <f>'B50'!Y18</f>
        <v>High Incorrect</v>
      </c>
    </row>
    <row r="52" spans="1:25" ht="43.2" customHeight="1" x14ac:dyDescent="0.3">
      <c r="A52" s="1" t="s">
        <v>2508</v>
      </c>
      <c r="C52" s="1" t="s">
        <v>2050</v>
      </c>
      <c r="I52" t="str">
        <f>'B51'!I18</f>
        <v>N/A</v>
      </c>
      <c r="Q52" t="str">
        <f>'B51'!Q18</f>
        <v>N/A</v>
      </c>
      <c r="Y52" t="str">
        <f>'B51'!Y18</f>
        <v>N/A</v>
      </c>
    </row>
    <row r="53" spans="1:25" ht="409.6" customHeight="1" x14ac:dyDescent="0.3">
      <c r="A53" s="1" t="s">
        <v>2509</v>
      </c>
      <c r="C53" s="1" t="s">
        <v>2171</v>
      </c>
      <c r="E53" s="1" t="s">
        <v>2172</v>
      </c>
      <c r="G53" s="1" t="s">
        <v>2173</v>
      </c>
      <c r="I53" t="str">
        <f>'B52'!I18</f>
        <v>High Incorrect</v>
      </c>
      <c r="M53" s="1" t="s">
        <v>2174</v>
      </c>
      <c r="O53" s="1" t="s">
        <v>2175</v>
      </c>
      <c r="Q53" t="str">
        <f>'B52'!Q18</f>
        <v>Medium Incorrect</v>
      </c>
      <c r="U53" s="1" t="s">
        <v>2176</v>
      </c>
      <c r="W53" s="1" t="s">
        <v>2177</v>
      </c>
      <c r="Y53" t="str">
        <f>'B52'!Y18</f>
        <v>Medium Incorrect</v>
      </c>
    </row>
    <row r="54" spans="1:25" ht="409.6" customHeight="1" x14ac:dyDescent="0.3">
      <c r="A54" s="1" t="s">
        <v>2510</v>
      </c>
      <c r="C54" s="1" t="s">
        <v>2296</v>
      </c>
      <c r="E54" s="1" t="s">
        <v>2297</v>
      </c>
      <c r="G54" s="1" t="s">
        <v>2298</v>
      </c>
      <c r="I54" t="str">
        <f>'B53'!I18</f>
        <v>Medium Maybe</v>
      </c>
      <c r="M54" s="1" t="s">
        <v>2299</v>
      </c>
      <c r="O54" s="1" t="s">
        <v>2300</v>
      </c>
      <c r="Q54" t="str">
        <f>'B53'!Q18</f>
        <v>Medium Maybe</v>
      </c>
      <c r="U54" s="1" t="s">
        <v>2301</v>
      </c>
      <c r="W54" s="1" t="s">
        <v>2302</v>
      </c>
      <c r="Y54" t="str">
        <f>'B53'!Y18</f>
        <v>High Maybe</v>
      </c>
    </row>
    <row r="55" spans="1:25" ht="409.6" customHeight="1" x14ac:dyDescent="0.3">
      <c r="A55" s="1" t="s">
        <v>2511</v>
      </c>
      <c r="C55" s="1" t="s">
        <v>2415</v>
      </c>
      <c r="E55" s="1" t="s">
        <v>2416</v>
      </c>
      <c r="G55" s="1" t="s">
        <v>2417</v>
      </c>
      <c r="I55" t="str">
        <f>'B54'!I18</f>
        <v>Medium Incorrect</v>
      </c>
      <c r="M55" s="1" t="s">
        <v>2418</v>
      </c>
      <c r="O55" s="1" t="s">
        <v>2419</v>
      </c>
      <c r="Q55" t="str">
        <f>'B54'!Q18</f>
        <v>Medium Correct</v>
      </c>
      <c r="U55" s="1" t="s">
        <v>2420</v>
      </c>
      <c r="W55" s="1" t="s">
        <v>2421</v>
      </c>
      <c r="Y55" t="str">
        <f>'B54'!Y18</f>
        <v>Medium Maybe</v>
      </c>
    </row>
    <row r="56" spans="1:25" ht="28.95" customHeight="1" x14ac:dyDescent="0.3">
      <c r="A56" s="1" t="s">
        <v>2512</v>
      </c>
      <c r="C56" s="1" t="s">
        <v>1</v>
      </c>
      <c r="I56" t="str">
        <f>'B55'!I18</f>
        <v>N/A</v>
      </c>
      <c r="Q56" t="str">
        <f>'B55'!Q18</f>
        <v>N/A</v>
      </c>
      <c r="Y56" t="str">
        <f>'B55'!Y18</f>
        <v>N/A</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Z56"/>
  <sheetViews>
    <sheetView topLeftCell="M1" workbookViewId="0">
      <pane ySplit="1" topLeftCell="A52" activePane="bottomLeft" state="frozen"/>
      <selection pane="bottomLeft"/>
    </sheetView>
  </sheetViews>
  <sheetFormatPr defaultRowHeight="14.4" x14ac:dyDescent="0.3"/>
  <cols>
    <col min="3" max="3" width="75" customWidth="1"/>
  </cols>
  <sheetData>
    <row r="1" spans="1:26" ht="19.95" customHeight="1" x14ac:dyDescent="0.4">
      <c r="A1" s="6" t="str">
        <f>[1]Template!A22</f>
        <v>Base Code:</v>
      </c>
      <c r="B1" s="6"/>
      <c r="C1" s="6" t="str">
        <f>[1]Template!C22</f>
        <v>Code:</v>
      </c>
      <c r="D1" s="6"/>
      <c r="E1" s="6" t="str">
        <f>[1]Template!E22</f>
        <v>Question 1:</v>
      </c>
      <c r="F1" s="6"/>
      <c r="G1" s="6" t="str">
        <f>[1]Template!G22</f>
        <v>Question 1 Response:</v>
      </c>
      <c r="H1" s="6"/>
      <c r="I1" s="6" t="str">
        <f>[1]Template!I22</f>
        <v>Correctness:</v>
      </c>
      <c r="J1" s="6"/>
      <c r="K1" s="6" t="str">
        <f>[1]Template!K22</f>
        <v>Notes:</v>
      </c>
      <c r="L1" s="6"/>
      <c r="M1" s="6" t="str">
        <f>[1]Template!M22</f>
        <v>Question 2:</v>
      </c>
      <c r="N1" s="6"/>
      <c r="O1" s="6" t="str">
        <f>[1]Template!O22</f>
        <v>Question 2 Response:</v>
      </c>
      <c r="P1" s="6"/>
      <c r="Q1" s="6" t="str">
        <f>[1]Template!Q22</f>
        <v>Correctness:</v>
      </c>
      <c r="R1" s="6"/>
      <c r="S1" s="6" t="str">
        <f>[1]Template!S22</f>
        <v>Notes:</v>
      </c>
      <c r="T1" s="6"/>
      <c r="U1" s="6" t="str">
        <f>[1]Template!U22</f>
        <v>Question 3:</v>
      </c>
      <c r="V1" s="6"/>
      <c r="W1" s="6" t="str">
        <f>[1]Template!W22</f>
        <v>Question 3 Response:</v>
      </c>
      <c r="X1" s="6"/>
      <c r="Y1" s="6" t="str">
        <f>[1]Template!Y22</f>
        <v>Correctness:</v>
      </c>
      <c r="Z1" s="6"/>
    </row>
    <row r="2" spans="1:26" ht="409.6" customHeight="1" x14ac:dyDescent="0.3">
      <c r="A2" s="1" t="s">
        <v>2492</v>
      </c>
      <c r="C2" s="1" t="s">
        <v>141</v>
      </c>
      <c r="E2" s="1" t="s">
        <v>142</v>
      </c>
      <c r="G2" s="1" t="s">
        <v>143</v>
      </c>
      <c r="I2" t="str">
        <f>'B1'!I19</f>
        <v>High Correct</v>
      </c>
      <c r="M2" s="1" t="s">
        <v>144</v>
      </c>
      <c r="O2" s="1" t="s">
        <v>145</v>
      </c>
      <c r="Q2" t="str">
        <f>'B1'!Q19</f>
        <v>High Correct</v>
      </c>
      <c r="U2" s="1" t="s">
        <v>146</v>
      </c>
      <c r="W2" s="1" t="s">
        <v>147</v>
      </c>
      <c r="Y2" t="str">
        <f>'B1'!Y19</f>
        <v>Low Correct</v>
      </c>
    </row>
    <row r="3" spans="1:26" ht="409.6" customHeight="1" x14ac:dyDescent="0.3">
      <c r="A3" s="1" t="s">
        <v>2493</v>
      </c>
      <c r="C3" s="1" t="s">
        <v>268</v>
      </c>
      <c r="E3" s="1" t="s">
        <v>269</v>
      </c>
      <c r="G3" s="1" t="s">
        <v>270</v>
      </c>
      <c r="I3" t="str">
        <f>'B2'!I19</f>
        <v>Low Correct</v>
      </c>
      <c r="M3" s="1" t="s">
        <v>271</v>
      </c>
      <c r="O3" s="1" t="s">
        <v>272</v>
      </c>
      <c r="Q3" t="str">
        <f>'B2'!Q19</f>
        <v>High Correct</v>
      </c>
      <c r="U3" s="1" t="s">
        <v>273</v>
      </c>
      <c r="W3" s="1" t="s">
        <v>274</v>
      </c>
      <c r="Y3" t="str">
        <f>'B2'!Y19</f>
        <v>High Correct</v>
      </c>
    </row>
    <row r="4" spans="1:26" ht="409.6" customHeight="1" x14ac:dyDescent="0.3">
      <c r="A4" s="1" t="s">
        <v>2494</v>
      </c>
      <c r="C4" s="1" t="s">
        <v>395</v>
      </c>
      <c r="E4" s="1" t="s">
        <v>396</v>
      </c>
      <c r="G4" s="1" t="s">
        <v>397</v>
      </c>
      <c r="I4" t="str">
        <f>'B3'!I19</f>
        <v>High Correct</v>
      </c>
      <c r="M4" s="1" t="s">
        <v>398</v>
      </c>
      <c r="O4" s="1" t="s">
        <v>399</v>
      </c>
      <c r="Q4" t="str">
        <f>'B3'!Q19</f>
        <v>High Correct</v>
      </c>
      <c r="U4" s="1" t="s">
        <v>400</v>
      </c>
      <c r="W4" s="1" t="s">
        <v>401</v>
      </c>
      <c r="Y4" t="str">
        <f>'B3'!Y19</f>
        <v>Low Correct</v>
      </c>
    </row>
    <row r="5" spans="1:26" ht="409.6" customHeight="1" x14ac:dyDescent="0.3">
      <c r="A5" s="1" t="s">
        <v>2495</v>
      </c>
      <c r="C5" s="1" t="s">
        <v>522</v>
      </c>
      <c r="E5" s="1" t="s">
        <v>523</v>
      </c>
      <c r="G5" s="1" t="s">
        <v>524</v>
      </c>
      <c r="I5" t="str">
        <f>'B4'!I19</f>
        <v>High Correct</v>
      </c>
      <c r="M5" s="1" t="s">
        <v>525</v>
      </c>
      <c r="O5" s="1" t="s">
        <v>526</v>
      </c>
      <c r="Q5" t="str">
        <f>'B4'!Q19</f>
        <v>Low Correct</v>
      </c>
      <c r="U5" s="1" t="s">
        <v>527</v>
      </c>
      <c r="W5" s="1" t="s">
        <v>528</v>
      </c>
      <c r="Y5" t="str">
        <f>'B4'!Y19</f>
        <v>High Maybe</v>
      </c>
    </row>
    <row r="6" spans="1:26" ht="409.6" customHeight="1" x14ac:dyDescent="0.3">
      <c r="A6" s="1" t="s">
        <v>2496</v>
      </c>
      <c r="C6" s="1" t="s">
        <v>640</v>
      </c>
      <c r="E6" s="1" t="s">
        <v>641</v>
      </c>
      <c r="G6" s="1" t="s">
        <v>642</v>
      </c>
      <c r="I6" t="str">
        <f>'B5'!I19</f>
        <v>High Correct</v>
      </c>
      <c r="M6" s="1" t="s">
        <v>643</v>
      </c>
      <c r="O6" s="1" t="s">
        <v>644</v>
      </c>
      <c r="Q6" t="str">
        <f>'B5'!Q19</f>
        <v>Low Correct</v>
      </c>
      <c r="U6" s="1" t="s">
        <v>645</v>
      </c>
      <c r="W6" s="1" t="s">
        <v>646</v>
      </c>
      <c r="Y6" t="str">
        <f>'B5'!Y19</f>
        <v>High Maybe</v>
      </c>
    </row>
    <row r="7" spans="1:26" ht="409.6" customHeight="1" x14ac:dyDescent="0.3">
      <c r="A7" s="1" t="s">
        <v>2497</v>
      </c>
      <c r="C7" s="1" t="s">
        <v>766</v>
      </c>
      <c r="E7" s="1" t="s">
        <v>767</v>
      </c>
      <c r="G7" s="1" t="s">
        <v>768</v>
      </c>
      <c r="I7" t="str">
        <f>'B6'!I19</f>
        <v>High Correct</v>
      </c>
      <c r="M7" s="1" t="s">
        <v>769</v>
      </c>
      <c r="O7" s="1" t="s">
        <v>770</v>
      </c>
      <c r="Q7" t="str">
        <f>'B6'!Q19</f>
        <v>High Correct</v>
      </c>
      <c r="U7" s="1" t="s">
        <v>771</v>
      </c>
      <c r="W7" s="1" t="s">
        <v>772</v>
      </c>
      <c r="Y7" t="str">
        <f>'B6'!Y19</f>
        <v>High Correct</v>
      </c>
    </row>
    <row r="8" spans="1:26" ht="409.6" customHeight="1" x14ac:dyDescent="0.3">
      <c r="A8" s="1" t="s">
        <v>2498</v>
      </c>
      <c r="C8" s="1" t="s">
        <v>893</v>
      </c>
      <c r="E8" s="1" t="s">
        <v>894</v>
      </c>
      <c r="G8" s="1" t="s">
        <v>895</v>
      </c>
      <c r="I8" t="str">
        <f>'B7'!I19</f>
        <v>Low Correct</v>
      </c>
      <c r="M8" s="1" t="s">
        <v>896</v>
      </c>
      <c r="O8" s="1" t="s">
        <v>897</v>
      </c>
      <c r="Q8" t="str">
        <f>'B7'!Q19</f>
        <v>High Correct</v>
      </c>
      <c r="U8" s="1" t="s">
        <v>898</v>
      </c>
      <c r="W8" s="1" t="s">
        <v>899</v>
      </c>
      <c r="Y8" t="str">
        <f>'B7'!Y19</f>
        <v>High Maybe</v>
      </c>
    </row>
    <row r="9" spans="1:26" ht="409.6" customHeight="1" x14ac:dyDescent="0.3">
      <c r="A9" s="1" t="s">
        <v>2499</v>
      </c>
      <c r="C9" s="1" t="s">
        <v>1012</v>
      </c>
      <c r="E9" s="1" t="s">
        <v>1013</v>
      </c>
      <c r="G9" s="1" t="s">
        <v>1014</v>
      </c>
      <c r="I9" t="str">
        <f>'B8'!I19</f>
        <v>Low Correct</v>
      </c>
      <c r="M9" s="1" t="s">
        <v>1015</v>
      </c>
      <c r="O9" s="1" t="s">
        <v>1016</v>
      </c>
      <c r="Q9" t="str">
        <f>'B8'!Q19</f>
        <v>Low Correct</v>
      </c>
      <c r="U9" s="1" t="s">
        <v>1017</v>
      </c>
      <c r="W9" s="1" t="s">
        <v>1018</v>
      </c>
      <c r="Y9" t="str">
        <f>'B8'!Y19</f>
        <v>Low Correct</v>
      </c>
    </row>
    <row r="10" spans="1:26" ht="409.6" customHeight="1" x14ac:dyDescent="0.3">
      <c r="A10" s="1" t="s">
        <v>2500</v>
      </c>
      <c r="C10" s="1" t="s">
        <v>1131</v>
      </c>
      <c r="E10" s="1" t="s">
        <v>1132</v>
      </c>
      <c r="G10" s="1" t="s">
        <v>1133</v>
      </c>
      <c r="I10" t="str">
        <f>'B9'!I19</f>
        <v>High Correct</v>
      </c>
      <c r="M10" s="1" t="s">
        <v>1134</v>
      </c>
      <c r="O10" s="1" t="s">
        <v>1135</v>
      </c>
      <c r="Q10" t="str">
        <f>'B9'!Q19</f>
        <v>High Correct</v>
      </c>
      <c r="U10" s="1" t="s">
        <v>1136</v>
      </c>
      <c r="W10" s="1" t="s">
        <v>1137</v>
      </c>
      <c r="Y10" t="str">
        <f>'B9'!Y19</f>
        <v>High Correct</v>
      </c>
    </row>
    <row r="11" spans="1:26" ht="409.6" customHeight="1" x14ac:dyDescent="0.3">
      <c r="A11" s="1" t="s">
        <v>2501</v>
      </c>
      <c r="C11" s="1" t="s">
        <v>1257</v>
      </c>
      <c r="E11" s="1" t="s">
        <v>1258</v>
      </c>
      <c r="G11" s="1" t="s">
        <v>1259</v>
      </c>
      <c r="I11" t="str">
        <f>'B10'!I19</f>
        <v>High Correct</v>
      </c>
      <c r="M11" s="1" t="s">
        <v>1260</v>
      </c>
      <c r="O11" s="1" t="s">
        <v>1261</v>
      </c>
      <c r="Q11" t="str">
        <f>'B10'!Q19</f>
        <v>High Correct</v>
      </c>
      <c r="U11" s="1" t="s">
        <v>1262</v>
      </c>
      <c r="W11" s="1" t="s">
        <v>1263</v>
      </c>
      <c r="Y11" t="str">
        <f>'B10'!Y19</f>
        <v>High Correct</v>
      </c>
    </row>
    <row r="12" spans="1:26" x14ac:dyDescent="0.3">
      <c r="I12" t="e">
        <f>[2]B11!I19</f>
        <v>#REF!</v>
      </c>
      <c r="Q12" t="e">
        <f>[2]B11!Q19</f>
        <v>#REF!</v>
      </c>
      <c r="Y12" t="e">
        <f>[2]B11!Y19</f>
        <v>#REF!</v>
      </c>
    </row>
    <row r="13" spans="1:26" x14ac:dyDescent="0.3">
      <c r="I13" t="e">
        <f>[3]B12!I19</f>
        <v>#REF!</v>
      </c>
      <c r="Q13" t="e">
        <f>[3]B12!Q19</f>
        <v>#REF!</v>
      </c>
      <c r="Y13" t="e">
        <f>[3]B12!Y19</f>
        <v>#REF!</v>
      </c>
    </row>
    <row r="14" spans="1:26" x14ac:dyDescent="0.3">
      <c r="I14" t="e">
        <f>[4]B13!I19</f>
        <v>#REF!</v>
      </c>
      <c r="Q14" t="e">
        <f>[4]B13!Q19</f>
        <v>#REF!</v>
      </c>
      <c r="Y14" t="e">
        <f>[4]B13!Y19</f>
        <v>#REF!</v>
      </c>
    </row>
    <row r="15" spans="1:26" x14ac:dyDescent="0.3">
      <c r="I15" t="e">
        <f>[5]B14!I19</f>
        <v>#REF!</v>
      </c>
      <c r="Q15" t="e">
        <f>[5]B14!Q19</f>
        <v>#REF!</v>
      </c>
      <c r="Y15" t="e">
        <f>[5]B14!Y19</f>
        <v>#REF!</v>
      </c>
    </row>
    <row r="16" spans="1:26" x14ac:dyDescent="0.3">
      <c r="I16" t="e">
        <f>[6]B15!I19</f>
        <v>#REF!</v>
      </c>
      <c r="Q16" t="e">
        <f>[6]B15!Q19</f>
        <v>#REF!</v>
      </c>
      <c r="Y16" t="e">
        <f>[6]B15!Y19</f>
        <v>#REF!</v>
      </c>
    </row>
    <row r="17" spans="9:25" x14ac:dyDescent="0.3">
      <c r="I17" t="e">
        <f>[7]B16!I19</f>
        <v>#REF!</v>
      </c>
      <c r="Q17" t="e">
        <f>[7]B16!Q19</f>
        <v>#REF!</v>
      </c>
      <c r="Y17" t="e">
        <f>[7]B16!Y19</f>
        <v>#REF!</v>
      </c>
    </row>
    <row r="18" spans="9:25" x14ac:dyDescent="0.3">
      <c r="I18" t="e">
        <f>[8]B17!I19</f>
        <v>#REF!</v>
      </c>
      <c r="Q18" t="e">
        <f>[8]B17!Q19</f>
        <v>#REF!</v>
      </c>
      <c r="Y18" t="e">
        <f>[8]B17!Y19</f>
        <v>#REF!</v>
      </c>
    </row>
    <row r="19" spans="9:25" x14ac:dyDescent="0.3">
      <c r="I19" t="e">
        <f>[9]B18!I19</f>
        <v>#REF!</v>
      </c>
      <c r="Q19" t="e">
        <f>[9]B18!Q19</f>
        <v>#REF!</v>
      </c>
      <c r="Y19" t="e">
        <f>[9]B18!Y19</f>
        <v>#REF!</v>
      </c>
    </row>
    <row r="20" spans="9:25" x14ac:dyDescent="0.3">
      <c r="I20" t="e">
        <f>[10]B19!I19</f>
        <v>#REF!</v>
      </c>
      <c r="Q20" t="e">
        <f>[10]B19!Q19</f>
        <v>#REF!</v>
      </c>
      <c r="Y20" t="e">
        <f>[10]B19!Y19</f>
        <v>#REF!</v>
      </c>
    </row>
    <row r="21" spans="9:25" x14ac:dyDescent="0.3">
      <c r="I21" t="e">
        <f>[11]B20!I19</f>
        <v>#REF!</v>
      </c>
      <c r="Q21" t="e">
        <f>[11]B20!Q19</f>
        <v>#REF!</v>
      </c>
      <c r="Y21" t="e">
        <f>[11]B20!Y19</f>
        <v>#REF!</v>
      </c>
    </row>
    <row r="22" spans="9:25" x14ac:dyDescent="0.3">
      <c r="I22" t="e">
        <f>[12]B21!I19</f>
        <v>#REF!</v>
      </c>
      <c r="Q22" t="e">
        <f>[12]B21!Q19</f>
        <v>#REF!</v>
      </c>
      <c r="Y22" t="e">
        <f>[12]B21!Y19</f>
        <v>#REF!</v>
      </c>
    </row>
    <row r="23" spans="9:25" x14ac:dyDescent="0.3">
      <c r="I23" t="e">
        <f>[13]B22!I19</f>
        <v>#REF!</v>
      </c>
      <c r="Q23" t="e">
        <f>[13]B22!Q19</f>
        <v>#REF!</v>
      </c>
      <c r="Y23" t="e">
        <f>[13]B22!Y19</f>
        <v>#REF!</v>
      </c>
    </row>
    <row r="24" spans="9:25" x14ac:dyDescent="0.3">
      <c r="I24" t="e">
        <f>[14]B23!I19</f>
        <v>#REF!</v>
      </c>
      <c r="Q24" t="e">
        <f>[14]B23!Q19</f>
        <v>#REF!</v>
      </c>
      <c r="Y24" t="e">
        <f>[14]B23!Y19</f>
        <v>#REF!</v>
      </c>
    </row>
    <row r="25" spans="9:25" x14ac:dyDescent="0.3">
      <c r="I25" t="e">
        <f>[15]B24!I19</f>
        <v>#REF!</v>
      </c>
      <c r="Q25" t="e">
        <f>[15]B24!Q19</f>
        <v>#REF!</v>
      </c>
      <c r="Y25" t="e">
        <f>[15]B24!Y19</f>
        <v>#REF!</v>
      </c>
    </row>
    <row r="26" spans="9:25" x14ac:dyDescent="0.3">
      <c r="I26" t="e">
        <f>[16]B25!I19</f>
        <v>#REF!</v>
      </c>
      <c r="Q26" t="e">
        <f>[16]B25!Q19</f>
        <v>#REF!</v>
      </c>
      <c r="Y26" t="e">
        <f>[16]B25!Y19</f>
        <v>#REF!</v>
      </c>
    </row>
    <row r="27" spans="9:25" x14ac:dyDescent="0.3">
      <c r="I27" t="e">
        <f>[17]B26!I19</f>
        <v>#REF!</v>
      </c>
      <c r="Q27" t="e">
        <f>[17]B26!Q19</f>
        <v>#REF!</v>
      </c>
      <c r="Y27" t="e">
        <f>[17]B26!Y19</f>
        <v>#REF!</v>
      </c>
    </row>
    <row r="28" spans="9:25" x14ac:dyDescent="0.3">
      <c r="I28" t="e">
        <f>[18]B27!I19</f>
        <v>#REF!</v>
      </c>
      <c r="Q28" t="e">
        <f>[18]B27!Q19</f>
        <v>#REF!</v>
      </c>
      <c r="Y28" t="e">
        <f>[18]B27!Y19</f>
        <v>#REF!</v>
      </c>
    </row>
    <row r="29" spans="9:25" x14ac:dyDescent="0.3">
      <c r="I29" t="e">
        <f>[19]B28!I19</f>
        <v>#REF!</v>
      </c>
      <c r="Q29" t="e">
        <f>[19]B28!Q19</f>
        <v>#REF!</v>
      </c>
      <c r="Y29" t="e">
        <f>[19]B28!Y19</f>
        <v>#REF!</v>
      </c>
    </row>
    <row r="30" spans="9:25" x14ac:dyDescent="0.3">
      <c r="I30" t="e">
        <f>[20]B29!I19</f>
        <v>#REF!</v>
      </c>
      <c r="Q30" t="e">
        <f>[20]B29!Q19</f>
        <v>#REF!</v>
      </c>
      <c r="Y30" t="e">
        <f>[20]B29!Y19</f>
        <v>#REF!</v>
      </c>
    </row>
    <row r="31" spans="9:25" x14ac:dyDescent="0.3">
      <c r="I31" t="e">
        <f>[21]B30!I19</f>
        <v>#REF!</v>
      </c>
      <c r="Q31" t="e">
        <f>[21]B30!Q19</f>
        <v>#REF!</v>
      </c>
      <c r="Y31" t="e">
        <f>[21]B30!Y19</f>
        <v>#REF!</v>
      </c>
    </row>
    <row r="32" spans="9:25" x14ac:dyDescent="0.3">
      <c r="I32" t="e">
        <f>[22]B31!I19</f>
        <v>#REF!</v>
      </c>
      <c r="Q32" t="e">
        <f>[22]B31!Q19</f>
        <v>#REF!</v>
      </c>
      <c r="Y32" t="e">
        <f>[22]B31!Y19</f>
        <v>#REF!</v>
      </c>
    </row>
    <row r="33" spans="1:25" x14ac:dyDescent="0.3">
      <c r="I33" t="e">
        <f>[23]B32!I19</f>
        <v>#REF!</v>
      </c>
      <c r="Q33" t="e">
        <f>[23]B32!Q19</f>
        <v>#REF!</v>
      </c>
      <c r="Y33" t="e">
        <f>[23]B32!Y19</f>
        <v>#REF!</v>
      </c>
    </row>
    <row r="34" spans="1:25" x14ac:dyDescent="0.3">
      <c r="I34" t="e">
        <f>[24]B33!I19</f>
        <v>#REF!</v>
      </c>
      <c r="Q34" t="e">
        <f>[24]B33!Q19</f>
        <v>#REF!</v>
      </c>
      <c r="Y34" t="e">
        <f>[24]B33!Y19</f>
        <v>#REF!</v>
      </c>
    </row>
    <row r="35" spans="1:25" x14ac:dyDescent="0.3">
      <c r="I35" t="e">
        <f>[25]B34!I19</f>
        <v>#REF!</v>
      </c>
      <c r="Q35" t="e">
        <f>[25]B34!Q19</f>
        <v>#REF!</v>
      </c>
      <c r="Y35" t="e">
        <f>[25]B34!Y19</f>
        <v>#REF!</v>
      </c>
    </row>
    <row r="36" spans="1:25" x14ac:dyDescent="0.3">
      <c r="I36" t="e">
        <f>[26]B35!I19</f>
        <v>#REF!</v>
      </c>
      <c r="Q36" t="e">
        <f>[26]B35!Q19</f>
        <v>#REF!</v>
      </c>
      <c r="Y36" t="e">
        <f>[26]B35!Y19</f>
        <v>#REF!</v>
      </c>
    </row>
    <row r="37" spans="1:25" x14ac:dyDescent="0.3">
      <c r="I37" t="e">
        <f>[27]B36!I19</f>
        <v>#REF!</v>
      </c>
      <c r="Q37" t="e">
        <f>[27]B36!Q19</f>
        <v>#REF!</v>
      </c>
      <c r="Y37" t="e">
        <f>[27]B36!Y19</f>
        <v>#REF!</v>
      </c>
    </row>
    <row r="38" spans="1:25" x14ac:dyDescent="0.3">
      <c r="I38" t="e">
        <f>[28]B37!I19</f>
        <v>#REF!</v>
      </c>
      <c r="Q38" t="e">
        <f>[28]B37!Q19</f>
        <v>#REF!</v>
      </c>
      <c r="Y38" t="e">
        <f>[28]B37!Y19</f>
        <v>#REF!</v>
      </c>
    </row>
    <row r="39" spans="1:25" x14ac:dyDescent="0.3">
      <c r="I39" t="e">
        <f>[29]B38!I19</f>
        <v>#REF!</v>
      </c>
      <c r="Q39" t="e">
        <f>[29]B38!Q19</f>
        <v>#REF!</v>
      </c>
      <c r="Y39" t="e">
        <f>[29]B38!Y19</f>
        <v>#REF!</v>
      </c>
    </row>
    <row r="40" spans="1:25" x14ac:dyDescent="0.3">
      <c r="I40" t="e">
        <f>[30]B39!I19</f>
        <v>#REF!</v>
      </c>
      <c r="Q40" t="e">
        <f>[30]B39!Q19</f>
        <v>#REF!</v>
      </c>
      <c r="Y40" t="e">
        <f>[30]B39!Y19</f>
        <v>#REF!</v>
      </c>
    </row>
    <row r="41" spans="1:25" x14ac:dyDescent="0.3">
      <c r="I41" t="e">
        <f>[31]B40!I19</f>
        <v>#REF!</v>
      </c>
      <c r="Q41" t="e">
        <f>[31]B40!Q19</f>
        <v>#REF!</v>
      </c>
      <c r="Y41" t="e">
        <f>[31]B40!Y19</f>
        <v>#REF!</v>
      </c>
    </row>
    <row r="42" spans="1:25" x14ac:dyDescent="0.3">
      <c r="I42" t="e">
        <f>[32]B41!I19</f>
        <v>#REF!</v>
      </c>
      <c r="Q42" t="e">
        <f>[32]B41!Q19</f>
        <v>#REF!</v>
      </c>
      <c r="Y42" t="e">
        <f>[32]B41!Y19</f>
        <v>#REF!</v>
      </c>
    </row>
    <row r="43" spans="1:25" x14ac:dyDescent="0.3">
      <c r="I43" t="e">
        <f>[33]B42!I19</f>
        <v>#REF!</v>
      </c>
      <c r="Q43" t="e">
        <f>[33]B42!Q19</f>
        <v>#REF!</v>
      </c>
      <c r="Y43" t="e">
        <f>[33]B42!Y19</f>
        <v>#REF!</v>
      </c>
    </row>
    <row r="44" spans="1:25" x14ac:dyDescent="0.3">
      <c r="I44" t="e">
        <f>[34]B43!I19</f>
        <v>#REF!</v>
      </c>
      <c r="Q44" t="e">
        <f>[34]B43!Q19</f>
        <v>#REF!</v>
      </c>
      <c r="Y44" t="e">
        <f>[34]B43!Y19</f>
        <v>#REF!</v>
      </c>
    </row>
    <row r="45" spans="1:25" x14ac:dyDescent="0.3">
      <c r="I45" t="e">
        <f>[35]B44!I19</f>
        <v>#REF!</v>
      </c>
      <c r="Q45" t="e">
        <f>[35]B44!Q19</f>
        <v>#REF!</v>
      </c>
      <c r="Y45" t="e">
        <f>[35]B44!Y19</f>
        <v>#REF!</v>
      </c>
    </row>
    <row r="46" spans="1:25" ht="409.6" customHeight="1" x14ac:dyDescent="0.3">
      <c r="A46" s="1" t="s">
        <v>2502</v>
      </c>
      <c r="C46" s="1" t="s">
        <v>1377</v>
      </c>
      <c r="E46" s="1" t="s">
        <v>1378</v>
      </c>
      <c r="G46" s="1" t="s">
        <v>1379</v>
      </c>
      <c r="I46" t="str">
        <f>'B45'!I19</f>
        <v>Low Correct</v>
      </c>
      <c r="M46" s="1" t="s">
        <v>1380</v>
      </c>
      <c r="O46" s="1" t="s">
        <v>1381</v>
      </c>
      <c r="Q46" t="str">
        <f>'B45'!Q19</f>
        <v>High Correct</v>
      </c>
      <c r="U46" s="1" t="s">
        <v>1382</v>
      </c>
      <c r="W46" s="1" t="s">
        <v>1383</v>
      </c>
      <c r="Y46" t="str">
        <f>'B45'!Y19</f>
        <v>Low Correct</v>
      </c>
    </row>
    <row r="47" spans="1:25" ht="409.6" customHeight="1" x14ac:dyDescent="0.3">
      <c r="A47" s="1" t="s">
        <v>2503</v>
      </c>
      <c r="C47" s="1" t="s">
        <v>1490</v>
      </c>
      <c r="E47" s="1" t="s">
        <v>1491</v>
      </c>
      <c r="G47" s="1" t="s">
        <v>1492</v>
      </c>
      <c r="I47" t="str">
        <f>'B46'!I19</f>
        <v>Low Correct</v>
      </c>
      <c r="M47" s="1" t="s">
        <v>1493</v>
      </c>
      <c r="O47" s="1" t="s">
        <v>1494</v>
      </c>
      <c r="Q47" t="str">
        <f>'B46'!Q19</f>
        <v>Low Correct</v>
      </c>
      <c r="U47" s="1" t="s">
        <v>1495</v>
      </c>
      <c r="W47" s="1" t="s">
        <v>1496</v>
      </c>
      <c r="Y47" t="str">
        <f>'B46'!Y19</f>
        <v>High Maybe</v>
      </c>
    </row>
    <row r="48" spans="1:25" ht="409.6" customHeight="1" x14ac:dyDescent="0.3">
      <c r="A48" s="1" t="s">
        <v>2504</v>
      </c>
      <c r="C48" s="1" t="s">
        <v>1609</v>
      </c>
      <c r="E48" s="1" t="s">
        <v>1610</v>
      </c>
      <c r="G48" s="1" t="s">
        <v>1611</v>
      </c>
      <c r="I48" t="str">
        <f>'B47'!I19</f>
        <v>High Correct</v>
      </c>
      <c r="M48" s="1" t="s">
        <v>1612</v>
      </c>
      <c r="O48" s="1" t="s">
        <v>1613</v>
      </c>
      <c r="Q48" t="str">
        <f>'B47'!Q19</f>
        <v>Low Correct</v>
      </c>
      <c r="U48" s="1" t="s">
        <v>1614</v>
      </c>
      <c r="W48" s="1" t="s">
        <v>1615</v>
      </c>
      <c r="Y48" t="str">
        <f>'B47'!Y19</f>
        <v>High Maybe</v>
      </c>
    </row>
    <row r="49" spans="1:25" ht="409.6" customHeight="1" x14ac:dyDescent="0.3">
      <c r="A49" s="1" t="s">
        <v>2505</v>
      </c>
      <c r="C49" s="1" t="s">
        <v>1728</v>
      </c>
      <c r="E49" s="1" t="s">
        <v>1729</v>
      </c>
      <c r="G49" s="1" t="s">
        <v>1730</v>
      </c>
      <c r="I49" t="str">
        <f>'B48'!I19</f>
        <v>High Correct</v>
      </c>
      <c r="M49" s="1" t="s">
        <v>1731</v>
      </c>
      <c r="O49" s="1" t="s">
        <v>1732</v>
      </c>
      <c r="Q49" t="str">
        <f>'B48'!Q19</f>
        <v>Medium Correct</v>
      </c>
      <c r="U49" s="1" t="s">
        <v>1733</v>
      </c>
      <c r="W49" s="1" t="s">
        <v>1734</v>
      </c>
      <c r="Y49" t="str">
        <f>'B48'!Y19</f>
        <v>Low Correct</v>
      </c>
    </row>
    <row r="50" spans="1:25" ht="409.6" customHeight="1" x14ac:dyDescent="0.3">
      <c r="A50" s="1" t="s">
        <v>2506</v>
      </c>
      <c r="C50" s="1" t="s">
        <v>1847</v>
      </c>
      <c r="E50" s="1" t="s">
        <v>1848</v>
      </c>
      <c r="G50" s="1" t="s">
        <v>1849</v>
      </c>
      <c r="I50" t="str">
        <f>'B49'!I19</f>
        <v>Low Correct</v>
      </c>
      <c r="M50" s="1" t="s">
        <v>1850</v>
      </c>
      <c r="O50" s="1" t="s">
        <v>1851</v>
      </c>
      <c r="Q50" t="str">
        <f>'B49'!Q19</f>
        <v>Low Correct</v>
      </c>
      <c r="U50" s="1" t="s">
        <v>1852</v>
      </c>
      <c r="W50" s="1" t="s">
        <v>1853</v>
      </c>
      <c r="Y50" t="str">
        <f>'B49'!Y19</f>
        <v>High Correct</v>
      </c>
    </row>
    <row r="51" spans="1:25" ht="409.6" customHeight="1" x14ac:dyDescent="0.3">
      <c r="A51" s="1" t="s">
        <v>2507</v>
      </c>
      <c r="C51" s="1" t="s">
        <v>1966</v>
      </c>
      <c r="E51" s="1" t="s">
        <v>1967</v>
      </c>
      <c r="G51" s="1" t="s">
        <v>1968</v>
      </c>
      <c r="I51" t="str">
        <f>'B50'!I19</f>
        <v>High Correct</v>
      </c>
      <c r="M51" s="1" t="s">
        <v>1969</v>
      </c>
      <c r="O51" s="1" t="s">
        <v>1970</v>
      </c>
      <c r="Q51" t="str">
        <f>'B50'!Q19</f>
        <v>High Correct</v>
      </c>
      <c r="U51" s="1" t="s">
        <v>1971</v>
      </c>
      <c r="W51" s="1" t="s">
        <v>1972</v>
      </c>
      <c r="Y51" t="str">
        <f>'B50'!Y19</f>
        <v>Low Correct</v>
      </c>
    </row>
    <row r="52" spans="1:25" ht="409.6" customHeight="1" x14ac:dyDescent="0.3">
      <c r="A52" s="1" t="s">
        <v>2508</v>
      </c>
      <c r="C52" s="1" t="s">
        <v>2051</v>
      </c>
      <c r="E52" s="1" t="s">
        <v>2052</v>
      </c>
      <c r="G52" s="1" t="s">
        <v>1245</v>
      </c>
      <c r="I52" t="str">
        <f>'B51'!I19</f>
        <v>High Correct</v>
      </c>
      <c r="M52" s="1" t="s">
        <v>2053</v>
      </c>
      <c r="O52" s="1" t="s">
        <v>2054</v>
      </c>
      <c r="Q52" t="str">
        <f>'B51'!Q19</f>
        <v>High Correct</v>
      </c>
      <c r="U52" s="1" t="s">
        <v>2055</v>
      </c>
      <c r="W52" s="1" t="s">
        <v>2056</v>
      </c>
      <c r="Y52" t="str">
        <f>'B51'!Y19</f>
        <v>Low Correct</v>
      </c>
    </row>
    <row r="53" spans="1:25" ht="409.6" customHeight="1" x14ac:dyDescent="0.3">
      <c r="A53" s="1" t="s">
        <v>2509</v>
      </c>
      <c r="C53" s="1" t="s">
        <v>2178</v>
      </c>
      <c r="E53" s="1" t="s">
        <v>2179</v>
      </c>
      <c r="G53" s="1" t="s">
        <v>2010</v>
      </c>
      <c r="I53" t="str">
        <f>'B52'!I19</f>
        <v>High Incorrect</v>
      </c>
      <c r="M53" s="1" t="s">
        <v>2180</v>
      </c>
      <c r="O53" s="1" t="s">
        <v>2181</v>
      </c>
      <c r="Q53" t="str">
        <f>'B52'!Q19</f>
        <v>Low Correct</v>
      </c>
      <c r="U53" s="1" t="s">
        <v>2182</v>
      </c>
      <c r="W53" s="1" t="s">
        <v>2183</v>
      </c>
      <c r="Y53" t="str">
        <f>'B52'!Y19</f>
        <v>Low Correct</v>
      </c>
    </row>
    <row r="54" spans="1:25" ht="409.6" customHeight="1" x14ac:dyDescent="0.3">
      <c r="A54" s="1" t="s">
        <v>2510</v>
      </c>
      <c r="C54" s="1" t="s">
        <v>2303</v>
      </c>
      <c r="E54" s="1" t="s">
        <v>2304</v>
      </c>
      <c r="G54" s="1" t="s">
        <v>2305</v>
      </c>
      <c r="I54" t="str">
        <f>'B53'!I19</f>
        <v>Low Maybe</v>
      </c>
      <c r="M54" s="1" t="s">
        <v>2306</v>
      </c>
      <c r="O54" s="1" t="s">
        <v>2307</v>
      </c>
      <c r="Q54" t="str">
        <f>'B53'!Q19</f>
        <v>Low Correct</v>
      </c>
      <c r="U54" s="1" t="s">
        <v>2308</v>
      </c>
      <c r="W54" s="1" t="s">
        <v>2309</v>
      </c>
      <c r="Y54" t="str">
        <f>'B53'!Y19</f>
        <v>Low Correct</v>
      </c>
    </row>
    <row r="55" spans="1:25" ht="409.6" customHeight="1" x14ac:dyDescent="0.3">
      <c r="A55" s="1" t="s">
        <v>2511</v>
      </c>
      <c r="C55" s="1" t="s">
        <v>2422</v>
      </c>
      <c r="E55" s="1" t="s">
        <v>2423</v>
      </c>
      <c r="G55" s="1" t="s">
        <v>2424</v>
      </c>
      <c r="I55" t="str">
        <f>'B54'!I19</f>
        <v>Low Correct</v>
      </c>
      <c r="M55" s="1" t="s">
        <v>2425</v>
      </c>
      <c r="O55" s="1" t="s">
        <v>2426</v>
      </c>
      <c r="Q55" t="str">
        <f>'B54'!Q19</f>
        <v>High Correct</v>
      </c>
      <c r="U55" s="1" t="s">
        <v>2427</v>
      </c>
      <c r="W55" s="1" t="s">
        <v>2428</v>
      </c>
      <c r="Y55" t="str">
        <f>'B54'!Y19</f>
        <v>Low Correct</v>
      </c>
    </row>
    <row r="56" spans="1:25" ht="409.6" customHeight="1" x14ac:dyDescent="0.3">
      <c r="A56" s="1" t="s">
        <v>2512</v>
      </c>
      <c r="C56" s="1" t="s">
        <v>2485</v>
      </c>
      <c r="E56" s="1" t="s">
        <v>2486</v>
      </c>
      <c r="G56" s="1" t="s">
        <v>2487</v>
      </c>
      <c r="I56" t="str">
        <f>'B55'!I19</f>
        <v>High Incorrect</v>
      </c>
      <c r="M56" s="1" t="s">
        <v>2488</v>
      </c>
      <c r="O56" s="1" t="s">
        <v>2489</v>
      </c>
      <c r="Q56" t="str">
        <f>'B55'!Q19</f>
        <v>High Correct</v>
      </c>
      <c r="U56" s="1" t="s">
        <v>2490</v>
      </c>
      <c r="W56" s="1" t="s">
        <v>2491</v>
      </c>
      <c r="Y56" t="str">
        <f>'B55'!Y19</f>
        <v>Low Correct</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9"/>
  <sheetViews>
    <sheetView topLeftCell="F1" zoomScale="94" zoomScaleNormal="94" workbookViewId="0">
      <pane ySplit="1" topLeftCell="A15" activePane="bottomLeft" state="frozen"/>
      <selection pane="bottomLeft" activeCell="C16" sqref="C16"/>
    </sheetView>
  </sheetViews>
  <sheetFormatPr defaultRowHeight="14.4" x14ac:dyDescent="0.3"/>
  <cols>
    <col min="1" max="1" width="15.88671875" bestFit="1" customWidth="1"/>
    <col min="3" max="3" width="48.88671875" bestFit="1" customWidth="1"/>
    <col min="5" max="5" width="52.88671875" customWidth="1"/>
    <col min="7" max="7" width="49.109375" customWidth="1"/>
    <col min="9" max="9" width="19" customWidth="1"/>
    <col min="13" max="13" width="49" customWidth="1"/>
    <col min="15" max="15" width="44.6640625" customWidth="1"/>
    <col min="17" max="17" width="24.88671875" bestFit="1" customWidth="1"/>
    <col min="19" max="19" width="19.6640625" bestFit="1" customWidth="1"/>
    <col min="21" max="21" width="28.88671875" customWidth="1"/>
    <col min="23" max="23" width="51.10937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402</v>
      </c>
      <c r="E2" s="1" t="s">
        <v>403</v>
      </c>
      <c r="G2" s="1" t="s">
        <v>404</v>
      </c>
      <c r="I2" t="s">
        <v>19</v>
      </c>
      <c r="M2" s="1" t="s">
        <v>405</v>
      </c>
      <c r="O2" s="1" t="s">
        <v>406</v>
      </c>
      <c r="Q2" t="s">
        <v>7</v>
      </c>
      <c r="U2" s="1" t="s">
        <v>407</v>
      </c>
      <c r="W2" s="1" t="s">
        <v>408</v>
      </c>
      <c r="Y2" t="s">
        <v>19</v>
      </c>
    </row>
    <row r="3" spans="1:27" ht="409.6" customHeight="1" x14ac:dyDescent="0.3">
      <c r="A3" s="1" t="s">
        <v>3</v>
      </c>
      <c r="C3" s="1" t="s">
        <v>409</v>
      </c>
      <c r="E3" s="1" t="s">
        <v>410</v>
      </c>
      <c r="G3" s="1" t="s">
        <v>411</v>
      </c>
      <c r="I3" t="s">
        <v>19</v>
      </c>
      <c r="M3" s="1" t="s">
        <v>412</v>
      </c>
      <c r="O3" s="1" t="s">
        <v>413</v>
      </c>
      <c r="Q3" t="s">
        <v>89</v>
      </c>
      <c r="U3" s="1" t="s">
        <v>414</v>
      </c>
      <c r="W3" s="1" t="s">
        <v>415</v>
      </c>
      <c r="Y3" t="s">
        <v>169</v>
      </c>
    </row>
    <row r="4" spans="1:27" ht="409.6" customHeight="1" x14ac:dyDescent="0.3">
      <c r="A4" s="1" t="s">
        <v>15</v>
      </c>
      <c r="C4" s="1" t="s">
        <v>416</v>
      </c>
      <c r="E4" s="1" t="s">
        <v>417</v>
      </c>
      <c r="G4" s="1" t="s">
        <v>418</v>
      </c>
      <c r="I4" t="s">
        <v>54</v>
      </c>
      <c r="M4" s="1" t="s">
        <v>419</v>
      </c>
      <c r="O4" s="1" t="s">
        <v>420</v>
      </c>
      <c r="Q4" t="s">
        <v>89</v>
      </c>
      <c r="U4" s="1" t="s">
        <v>421</v>
      </c>
      <c r="W4" s="1" t="s">
        <v>422</v>
      </c>
      <c r="Y4" t="s">
        <v>19</v>
      </c>
    </row>
    <row r="5" spans="1:27" ht="409.6" customHeight="1" x14ac:dyDescent="0.3">
      <c r="A5" s="1" t="s">
        <v>24</v>
      </c>
      <c r="C5" s="1" t="s">
        <v>423</v>
      </c>
      <c r="E5" s="1" t="s">
        <v>424</v>
      </c>
      <c r="G5" s="1" t="s">
        <v>425</v>
      </c>
      <c r="I5" t="s">
        <v>19</v>
      </c>
      <c r="M5" s="1" t="s">
        <v>426</v>
      </c>
      <c r="O5" s="1" t="s">
        <v>427</v>
      </c>
      <c r="Q5" t="s">
        <v>14</v>
      </c>
      <c r="U5" s="1" t="s">
        <v>428</v>
      </c>
      <c r="W5" s="1" t="s">
        <v>429</v>
      </c>
      <c r="Y5" t="s">
        <v>19</v>
      </c>
    </row>
    <row r="6" spans="1:27" ht="409.6" customHeight="1" x14ac:dyDescent="0.3">
      <c r="A6" s="1" t="s">
        <v>32</v>
      </c>
      <c r="C6" s="1" t="s">
        <v>430</v>
      </c>
      <c r="E6" s="1" t="s">
        <v>431</v>
      </c>
      <c r="G6" s="1" t="s">
        <v>432</v>
      </c>
      <c r="I6" t="s">
        <v>54</v>
      </c>
      <c r="M6" s="1" t="s">
        <v>433</v>
      </c>
      <c r="O6" s="1" t="s">
        <v>434</v>
      </c>
      <c r="Q6" t="s">
        <v>54</v>
      </c>
      <c r="U6" s="1" t="s">
        <v>435</v>
      </c>
      <c r="W6" s="1" t="s">
        <v>436</v>
      </c>
      <c r="Y6" t="s">
        <v>19</v>
      </c>
    </row>
    <row r="7" spans="1:27" ht="409.6" customHeight="1" x14ac:dyDescent="0.3">
      <c r="A7" s="1" t="s">
        <v>40</v>
      </c>
      <c r="C7" s="1" t="s">
        <v>437</v>
      </c>
      <c r="E7" s="1" t="s">
        <v>438</v>
      </c>
      <c r="G7" s="1" t="s">
        <v>439</v>
      </c>
      <c r="I7" t="s">
        <v>19</v>
      </c>
      <c r="M7" s="1" t="s">
        <v>440</v>
      </c>
      <c r="O7" s="1" t="s">
        <v>441</v>
      </c>
      <c r="Q7" t="s">
        <v>19</v>
      </c>
      <c r="U7" s="1" t="s">
        <v>442</v>
      </c>
      <c r="W7" s="1" t="s">
        <v>443</v>
      </c>
      <c r="Y7" t="s">
        <v>7</v>
      </c>
    </row>
    <row r="8" spans="1:27" ht="409.6" customHeight="1" x14ac:dyDescent="0.3">
      <c r="A8" s="1" t="s">
        <v>48</v>
      </c>
      <c r="C8" s="1" t="s">
        <v>444</v>
      </c>
      <c r="E8" s="1" t="s">
        <v>445</v>
      </c>
      <c r="G8" s="1" t="s">
        <v>446</v>
      </c>
      <c r="I8" t="s">
        <v>19</v>
      </c>
      <c r="M8" s="1" t="s">
        <v>447</v>
      </c>
      <c r="O8" s="1" t="s">
        <v>448</v>
      </c>
      <c r="Q8" t="s">
        <v>169</v>
      </c>
      <c r="U8" s="1" t="s">
        <v>449</v>
      </c>
      <c r="W8" s="1" t="s">
        <v>450</v>
      </c>
      <c r="Y8" t="s">
        <v>14</v>
      </c>
    </row>
    <row r="9" spans="1:27" ht="409.6" customHeight="1" x14ac:dyDescent="0.3">
      <c r="A9" s="1" t="s">
        <v>57</v>
      </c>
      <c r="C9" s="1" t="s">
        <v>451</v>
      </c>
      <c r="E9" s="1" t="s">
        <v>452</v>
      </c>
      <c r="G9" s="1" t="s">
        <v>453</v>
      </c>
      <c r="I9" t="s">
        <v>19</v>
      </c>
      <c r="M9" s="1" t="s">
        <v>454</v>
      </c>
      <c r="O9" s="1" t="s">
        <v>455</v>
      </c>
      <c r="Q9" t="s">
        <v>7</v>
      </c>
      <c r="U9" s="1" t="s">
        <v>456</v>
      </c>
      <c r="W9" s="1" t="s">
        <v>457</v>
      </c>
      <c r="Y9" t="s">
        <v>11</v>
      </c>
    </row>
    <row r="10" spans="1:27" ht="409.6" customHeight="1" x14ac:dyDescent="0.3">
      <c r="A10" s="1" t="s">
        <v>65</v>
      </c>
      <c r="C10" s="1" t="s">
        <v>458</v>
      </c>
      <c r="E10" s="1" t="s">
        <v>459</v>
      </c>
      <c r="G10" s="1" t="s">
        <v>460</v>
      </c>
      <c r="I10" t="s">
        <v>19</v>
      </c>
      <c r="M10" s="1" t="s">
        <v>461</v>
      </c>
      <c r="O10" s="1" t="s">
        <v>462</v>
      </c>
      <c r="Q10" t="s">
        <v>19</v>
      </c>
      <c r="U10" s="1" t="s">
        <v>463</v>
      </c>
      <c r="W10" s="1" t="s">
        <v>464</v>
      </c>
      <c r="Y10" t="s">
        <v>7</v>
      </c>
    </row>
    <row r="11" spans="1:27" ht="409.6" customHeight="1" x14ac:dyDescent="0.3">
      <c r="A11" s="1" t="s">
        <v>73</v>
      </c>
      <c r="C11" s="1" t="s">
        <v>465</v>
      </c>
      <c r="E11" s="1" t="s">
        <v>466</v>
      </c>
      <c r="G11" s="1" t="s">
        <v>467</v>
      </c>
      <c r="I11" t="s">
        <v>19</v>
      </c>
      <c r="M11" s="1" t="s">
        <v>468</v>
      </c>
      <c r="O11" s="1" t="s">
        <v>469</v>
      </c>
      <c r="Q11" t="s">
        <v>19</v>
      </c>
      <c r="U11" s="1" t="s">
        <v>470</v>
      </c>
      <c r="W11" s="1" t="s">
        <v>471</v>
      </c>
      <c r="Y11" t="s">
        <v>19</v>
      </c>
    </row>
    <row r="12" spans="1:27" ht="409.6" customHeight="1" x14ac:dyDescent="0.3">
      <c r="A12" s="1" t="s">
        <v>81</v>
      </c>
      <c r="C12" s="1" t="s">
        <v>472</v>
      </c>
      <c r="E12" s="1" t="s">
        <v>473</v>
      </c>
      <c r="G12" s="1" t="s">
        <v>474</v>
      </c>
      <c r="I12" t="s">
        <v>19</v>
      </c>
      <c r="M12" s="1" t="s">
        <v>475</v>
      </c>
      <c r="O12" s="1" t="s">
        <v>476</v>
      </c>
      <c r="Q12" t="s">
        <v>89</v>
      </c>
      <c r="U12" s="1" t="s">
        <v>477</v>
      </c>
      <c r="W12" s="1" t="s">
        <v>478</v>
      </c>
      <c r="Y12" t="s">
        <v>19</v>
      </c>
    </row>
    <row r="13" spans="1:27" ht="403.2" customHeight="1" x14ac:dyDescent="0.3">
      <c r="A13" s="1" t="s">
        <v>90</v>
      </c>
      <c r="C13" s="1" t="s">
        <v>479</v>
      </c>
      <c r="E13" s="1" t="s">
        <v>480</v>
      </c>
      <c r="G13" s="1" t="s">
        <v>481</v>
      </c>
      <c r="I13" t="s">
        <v>19</v>
      </c>
      <c r="M13" s="1" t="s">
        <v>482</v>
      </c>
      <c r="O13" s="1" t="s">
        <v>483</v>
      </c>
      <c r="Q13" t="s">
        <v>19</v>
      </c>
      <c r="U13" s="1" t="s">
        <v>484</v>
      </c>
      <c r="W13" s="1" t="s">
        <v>485</v>
      </c>
      <c r="Y13" t="s">
        <v>19</v>
      </c>
    </row>
    <row r="14" spans="1:27" ht="409.2" customHeight="1" x14ac:dyDescent="0.3">
      <c r="A14" s="1" t="s">
        <v>98</v>
      </c>
      <c r="C14" s="1" t="s">
        <v>486</v>
      </c>
      <c r="E14" s="1" t="s">
        <v>487</v>
      </c>
      <c r="G14" s="1" t="s">
        <v>488</v>
      </c>
      <c r="I14" t="s">
        <v>137</v>
      </c>
      <c r="M14" s="1" t="s">
        <v>489</v>
      </c>
      <c r="O14" s="1" t="s">
        <v>490</v>
      </c>
      <c r="Q14" t="s">
        <v>19</v>
      </c>
      <c r="U14" s="1" t="s">
        <v>491</v>
      </c>
      <c r="W14" s="1" t="s">
        <v>492</v>
      </c>
      <c r="Y14" t="s">
        <v>19</v>
      </c>
    </row>
    <row r="15" spans="1:27" ht="409.6" customHeight="1" x14ac:dyDescent="0.3">
      <c r="A15" s="1" t="s">
        <v>107</v>
      </c>
      <c r="C15" s="1" t="s">
        <v>493</v>
      </c>
      <c r="E15" s="1" t="s">
        <v>494</v>
      </c>
      <c r="G15" s="1" t="s">
        <v>495</v>
      </c>
      <c r="I15" t="s">
        <v>14</v>
      </c>
      <c r="M15" s="1" t="s">
        <v>496</v>
      </c>
      <c r="O15" s="1" t="s">
        <v>497</v>
      </c>
      <c r="Q15" t="s">
        <v>14</v>
      </c>
      <c r="U15" s="1" t="s">
        <v>498</v>
      </c>
      <c r="W15" s="1" t="s">
        <v>499</v>
      </c>
      <c r="Y15" t="s">
        <v>14</v>
      </c>
    </row>
    <row r="16" spans="1:27" ht="409.6" customHeight="1" x14ac:dyDescent="0.3">
      <c r="A16" s="1" t="s">
        <v>115</v>
      </c>
      <c r="C16" s="1" t="s">
        <v>500</v>
      </c>
      <c r="E16" s="1" t="s">
        <v>501</v>
      </c>
      <c r="G16" s="1" t="s">
        <v>502</v>
      </c>
      <c r="I16" t="s">
        <v>11</v>
      </c>
      <c r="M16" s="1" t="s">
        <v>503</v>
      </c>
      <c r="O16" s="1" t="s">
        <v>504</v>
      </c>
      <c r="Q16" t="s">
        <v>102</v>
      </c>
      <c r="U16" s="3" t="s">
        <v>505</v>
      </c>
      <c r="V16" s="4"/>
      <c r="W16" s="3" t="s">
        <v>506</v>
      </c>
      <c r="X16" s="4"/>
      <c r="Y16" s="4" t="s">
        <v>11</v>
      </c>
      <c r="Z16" s="4"/>
      <c r="AA16" s="4" t="s">
        <v>507</v>
      </c>
    </row>
    <row r="17" spans="1:25" ht="409.6" customHeight="1" x14ac:dyDescent="0.3">
      <c r="A17" s="1" t="s">
        <v>123</v>
      </c>
      <c r="C17" s="1" t="s">
        <v>508</v>
      </c>
      <c r="E17" s="1" t="s">
        <v>509</v>
      </c>
      <c r="G17" s="1" t="s">
        <v>510</v>
      </c>
      <c r="I17" t="s">
        <v>19</v>
      </c>
      <c r="M17" s="1" t="s">
        <v>511</v>
      </c>
      <c r="O17" s="1" t="s">
        <v>512</v>
      </c>
      <c r="Q17" t="s">
        <v>169</v>
      </c>
      <c r="U17" s="1" t="s">
        <v>513</v>
      </c>
      <c r="W17" s="1" t="s">
        <v>514</v>
      </c>
      <c r="Y17" t="s">
        <v>169</v>
      </c>
    </row>
    <row r="18" spans="1:25" ht="273.60000000000002" customHeight="1" x14ac:dyDescent="0.3">
      <c r="A18" s="1" t="s">
        <v>131</v>
      </c>
      <c r="C18" s="1" t="s">
        <v>515</v>
      </c>
      <c r="E18" s="1" t="s">
        <v>516</v>
      </c>
      <c r="G18" s="1" t="s">
        <v>517</v>
      </c>
      <c r="I18" t="s">
        <v>11</v>
      </c>
      <c r="M18" s="1" t="s">
        <v>518</v>
      </c>
      <c r="O18" s="1" t="s">
        <v>519</v>
      </c>
      <c r="Q18" t="s">
        <v>89</v>
      </c>
      <c r="U18" s="1" t="s">
        <v>520</v>
      </c>
      <c r="W18" s="1" t="s">
        <v>521</v>
      </c>
      <c r="Y18" t="s">
        <v>11</v>
      </c>
    </row>
    <row r="19" spans="1:25" ht="409.6" customHeight="1" x14ac:dyDescent="0.3">
      <c r="A19" s="1" t="s">
        <v>140</v>
      </c>
      <c r="C19" s="1" t="s">
        <v>522</v>
      </c>
      <c r="E19" s="1" t="s">
        <v>523</v>
      </c>
      <c r="G19" s="1" t="s">
        <v>524</v>
      </c>
      <c r="I19" t="s">
        <v>19</v>
      </c>
      <c r="M19" s="1" t="s">
        <v>525</v>
      </c>
      <c r="O19" s="1" t="s">
        <v>526</v>
      </c>
      <c r="Q19" t="s">
        <v>169</v>
      </c>
      <c r="U19" s="1" t="s">
        <v>527</v>
      </c>
      <c r="W19" s="1" t="s">
        <v>528</v>
      </c>
      <c r="Y19" t="s">
        <v>14</v>
      </c>
    </row>
  </sheetData>
  <dataValidations count="1">
    <dataValidation type="list" sqref="I2:I56 Q2:Q56 U2:U56 Y2:Y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9"/>
  <sheetViews>
    <sheetView zoomScale="112" zoomScaleNormal="112" workbookViewId="0">
      <pane ySplit="1" topLeftCell="A11" activePane="bottomLeft" state="frozen"/>
      <selection pane="bottomLeft" activeCell="B2" sqref="B2"/>
    </sheetView>
  </sheetViews>
  <sheetFormatPr defaultRowHeight="14.4" x14ac:dyDescent="0.3"/>
  <cols>
    <col min="1" max="1" width="15.88671875" bestFit="1" customWidth="1"/>
    <col min="3" max="3" width="60.44140625" bestFit="1" customWidth="1"/>
    <col min="5" max="5" width="71.6640625" customWidth="1"/>
    <col min="7" max="7" width="52.33203125" customWidth="1"/>
    <col min="9" max="9" width="18.44140625" customWidth="1"/>
    <col min="13" max="13" width="47.6640625" customWidth="1"/>
    <col min="15" max="15" width="53.33203125" customWidth="1"/>
    <col min="17" max="17" width="25.33203125" customWidth="1"/>
    <col min="19" max="19" width="20.6640625" customWidth="1"/>
    <col min="21" max="21" width="37.6640625" customWidth="1"/>
    <col min="23" max="23" width="32.4414062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529</v>
      </c>
      <c r="E2" s="1" t="s">
        <v>530</v>
      </c>
      <c r="G2" s="1" t="s">
        <v>531</v>
      </c>
      <c r="I2" t="s">
        <v>89</v>
      </c>
      <c r="M2" s="1" t="s">
        <v>532</v>
      </c>
      <c r="O2" s="1" t="s">
        <v>533</v>
      </c>
      <c r="Q2" t="s">
        <v>19</v>
      </c>
      <c r="U2" s="1" t="s">
        <v>534</v>
      </c>
      <c r="W2" s="1" t="s">
        <v>535</v>
      </c>
      <c r="Y2" t="s">
        <v>19</v>
      </c>
    </row>
    <row r="3" spans="1:27" ht="409.6" customHeight="1" x14ac:dyDescent="0.3">
      <c r="A3" s="1" t="s">
        <v>3</v>
      </c>
      <c r="C3" s="1" t="s">
        <v>536</v>
      </c>
      <c r="E3" s="1" t="s">
        <v>537</v>
      </c>
      <c r="G3" s="1" t="s">
        <v>126</v>
      </c>
      <c r="I3" t="s">
        <v>7</v>
      </c>
      <c r="M3" s="1" t="s">
        <v>538</v>
      </c>
      <c r="O3" s="1" t="s">
        <v>539</v>
      </c>
      <c r="Q3" t="s">
        <v>19</v>
      </c>
      <c r="U3" s="1" t="s">
        <v>540</v>
      </c>
      <c r="W3" s="1" t="s">
        <v>541</v>
      </c>
      <c r="Y3" t="s">
        <v>19</v>
      </c>
    </row>
    <row r="4" spans="1:27" ht="409.6" customHeight="1" x14ac:dyDescent="0.3">
      <c r="A4" s="1" t="s">
        <v>15</v>
      </c>
      <c r="C4" s="1" t="s">
        <v>542</v>
      </c>
      <c r="E4" s="1" t="s">
        <v>543</v>
      </c>
      <c r="G4" s="1" t="s">
        <v>544</v>
      </c>
      <c r="I4" t="s">
        <v>19</v>
      </c>
      <c r="M4" s="1" t="s">
        <v>545</v>
      </c>
      <c r="O4" s="1" t="s">
        <v>546</v>
      </c>
      <c r="Q4" t="s">
        <v>19</v>
      </c>
      <c r="U4" s="1" t="s">
        <v>547</v>
      </c>
      <c r="W4" s="1" t="s">
        <v>548</v>
      </c>
      <c r="Y4" t="s">
        <v>19</v>
      </c>
    </row>
    <row r="5" spans="1:27" ht="409.6" customHeight="1" x14ac:dyDescent="0.3">
      <c r="A5" s="1" t="s">
        <v>24</v>
      </c>
      <c r="C5" s="1" t="s">
        <v>549</v>
      </c>
      <c r="E5" s="1" t="s">
        <v>550</v>
      </c>
      <c r="G5" s="1" t="s">
        <v>551</v>
      </c>
      <c r="I5" t="s">
        <v>7</v>
      </c>
      <c r="M5" s="1" t="s">
        <v>552</v>
      </c>
      <c r="O5" s="1" t="s">
        <v>553</v>
      </c>
      <c r="Q5" t="s">
        <v>7</v>
      </c>
      <c r="U5" s="1" t="s">
        <v>554</v>
      </c>
      <c r="W5" s="1" t="s">
        <v>555</v>
      </c>
      <c r="Y5" t="s">
        <v>19</v>
      </c>
    </row>
    <row r="6" spans="1:27" ht="409.6" customHeight="1" x14ac:dyDescent="0.3">
      <c r="A6" s="1" t="s">
        <v>32</v>
      </c>
      <c r="C6" s="1" t="s">
        <v>556</v>
      </c>
      <c r="E6" s="1" t="s">
        <v>557</v>
      </c>
      <c r="G6" s="1" t="s">
        <v>558</v>
      </c>
      <c r="I6" t="s">
        <v>19</v>
      </c>
      <c r="M6" s="1" t="s">
        <v>559</v>
      </c>
      <c r="O6" s="1" t="s">
        <v>560</v>
      </c>
      <c r="Q6" t="s">
        <v>19</v>
      </c>
      <c r="U6" s="1" t="s">
        <v>561</v>
      </c>
      <c r="W6" s="1" t="s">
        <v>562</v>
      </c>
      <c r="Y6" t="s">
        <v>19</v>
      </c>
    </row>
    <row r="7" spans="1:27" ht="409.6" customHeight="1" x14ac:dyDescent="0.3">
      <c r="A7" s="1" t="s">
        <v>40</v>
      </c>
      <c r="C7" s="1" t="s">
        <v>563</v>
      </c>
      <c r="E7" s="1" t="s">
        <v>564</v>
      </c>
      <c r="G7" s="1" t="s">
        <v>565</v>
      </c>
      <c r="I7" t="s">
        <v>7</v>
      </c>
      <c r="M7" s="1" t="s">
        <v>566</v>
      </c>
      <c r="O7" s="1" t="s">
        <v>567</v>
      </c>
      <c r="Q7" t="s">
        <v>19</v>
      </c>
      <c r="U7" s="1" t="s">
        <v>568</v>
      </c>
      <c r="W7" s="1" t="s">
        <v>569</v>
      </c>
      <c r="Y7" t="s">
        <v>19</v>
      </c>
    </row>
    <row r="8" spans="1:27" ht="409.6" customHeight="1" x14ac:dyDescent="0.3">
      <c r="A8" s="1" t="s">
        <v>48</v>
      </c>
      <c r="C8" s="1" t="s">
        <v>570</v>
      </c>
      <c r="E8" s="1" t="s">
        <v>571</v>
      </c>
      <c r="G8" s="1" t="s">
        <v>572</v>
      </c>
      <c r="I8" t="s">
        <v>19</v>
      </c>
      <c r="M8" s="1" t="s">
        <v>573</v>
      </c>
      <c r="O8" s="1" t="s">
        <v>574</v>
      </c>
      <c r="Q8" t="s">
        <v>19</v>
      </c>
      <c r="U8" s="1" t="s">
        <v>575</v>
      </c>
      <c r="W8" s="1" t="s">
        <v>576</v>
      </c>
      <c r="Y8" t="s">
        <v>7</v>
      </c>
    </row>
    <row r="9" spans="1:27" ht="409.6" customHeight="1" x14ac:dyDescent="0.3">
      <c r="A9" s="1" t="s">
        <v>57</v>
      </c>
      <c r="C9" s="1" t="s">
        <v>577</v>
      </c>
      <c r="E9" s="1" t="s">
        <v>578</v>
      </c>
      <c r="G9" s="1" t="s">
        <v>579</v>
      </c>
      <c r="I9" t="s">
        <v>19</v>
      </c>
      <c r="M9" s="1" t="s">
        <v>580</v>
      </c>
      <c r="O9" s="1" t="s">
        <v>581</v>
      </c>
      <c r="Q9" t="s">
        <v>7</v>
      </c>
      <c r="U9" s="1" t="s">
        <v>582</v>
      </c>
      <c r="W9" s="1" t="s">
        <v>583</v>
      </c>
      <c r="Y9" t="s">
        <v>11</v>
      </c>
    </row>
    <row r="10" spans="1:27" ht="104.4" customHeight="1" x14ac:dyDescent="0.3">
      <c r="A10" s="1" t="s">
        <v>65</v>
      </c>
      <c r="C10" s="1" t="s">
        <v>1</v>
      </c>
      <c r="E10" s="1"/>
      <c r="G10" s="1"/>
      <c r="I10" t="s">
        <v>2</v>
      </c>
      <c r="M10" s="1"/>
      <c r="O10" s="1"/>
      <c r="Q10" t="s">
        <v>2</v>
      </c>
      <c r="U10" s="1"/>
      <c r="W10" s="1"/>
      <c r="Y10" t="s">
        <v>2</v>
      </c>
    </row>
    <row r="11" spans="1:27" ht="409.6" customHeight="1" x14ac:dyDescent="0.3">
      <c r="A11" s="1" t="s">
        <v>73</v>
      </c>
      <c r="C11" s="1" t="s">
        <v>584</v>
      </c>
      <c r="E11" s="1" t="s">
        <v>585</v>
      </c>
      <c r="G11" s="1" t="s">
        <v>586</v>
      </c>
      <c r="I11" t="s">
        <v>7</v>
      </c>
      <c r="M11" s="1" t="s">
        <v>587</v>
      </c>
      <c r="O11" s="1" t="s">
        <v>588</v>
      </c>
      <c r="Q11" t="s">
        <v>7</v>
      </c>
      <c r="U11" s="1" t="s">
        <v>589</v>
      </c>
      <c r="W11" s="1" t="s">
        <v>590</v>
      </c>
      <c r="Y11" t="s">
        <v>7</v>
      </c>
    </row>
    <row r="12" spans="1:27" ht="409.6" customHeight="1" x14ac:dyDescent="0.3">
      <c r="A12" s="1" t="s">
        <v>81</v>
      </c>
      <c r="C12" s="1" t="s">
        <v>591</v>
      </c>
      <c r="E12" s="1" t="s">
        <v>592</v>
      </c>
      <c r="G12" s="1" t="s">
        <v>593</v>
      </c>
      <c r="I12" t="s">
        <v>169</v>
      </c>
      <c r="M12" s="1" t="s">
        <v>594</v>
      </c>
      <c r="O12" s="1" t="s">
        <v>595</v>
      </c>
      <c r="Q12" t="s">
        <v>19</v>
      </c>
      <c r="U12" s="1" t="s">
        <v>596</v>
      </c>
      <c r="W12" s="1" t="s">
        <v>597</v>
      </c>
      <c r="Y12" t="s">
        <v>102</v>
      </c>
    </row>
    <row r="13" spans="1:27" ht="302.39999999999998" customHeight="1" x14ac:dyDescent="0.3">
      <c r="A13" s="1" t="s">
        <v>90</v>
      </c>
      <c r="C13" s="1" t="s">
        <v>598</v>
      </c>
      <c r="E13" s="1" t="s">
        <v>599</v>
      </c>
      <c r="G13" s="1" t="s">
        <v>600</v>
      </c>
      <c r="I13" t="s">
        <v>7</v>
      </c>
      <c r="M13" s="1" t="s">
        <v>601</v>
      </c>
      <c r="O13" s="1" t="s">
        <v>602</v>
      </c>
      <c r="Q13" t="s">
        <v>19</v>
      </c>
      <c r="U13" s="1" t="s">
        <v>603</v>
      </c>
      <c r="W13" s="1" t="s">
        <v>604</v>
      </c>
      <c r="Y13" t="s">
        <v>19</v>
      </c>
    </row>
    <row r="14" spans="1:27" ht="409.6" customHeight="1" x14ac:dyDescent="0.3">
      <c r="A14" s="1" t="s">
        <v>98</v>
      </c>
      <c r="C14" s="1" t="s">
        <v>605</v>
      </c>
      <c r="E14" s="1" t="s">
        <v>606</v>
      </c>
      <c r="G14" s="1" t="s">
        <v>607</v>
      </c>
      <c r="I14" t="s">
        <v>7</v>
      </c>
      <c r="M14" s="1" t="s">
        <v>608</v>
      </c>
      <c r="O14" s="1" t="s">
        <v>609</v>
      </c>
      <c r="Q14" t="s">
        <v>169</v>
      </c>
      <c r="U14" s="1" t="s">
        <v>610</v>
      </c>
      <c r="W14" s="1" t="s">
        <v>611</v>
      </c>
      <c r="Y14" t="s">
        <v>89</v>
      </c>
    </row>
    <row r="15" spans="1:27" ht="409.6" customHeight="1" x14ac:dyDescent="0.3">
      <c r="A15" s="1" t="s">
        <v>107</v>
      </c>
      <c r="C15" s="1" t="s">
        <v>612</v>
      </c>
      <c r="E15" s="1" t="s">
        <v>613</v>
      </c>
      <c r="G15" s="1" t="s">
        <v>614</v>
      </c>
      <c r="I15" t="s">
        <v>102</v>
      </c>
      <c r="M15" s="1" t="s">
        <v>615</v>
      </c>
      <c r="O15" s="1" t="s">
        <v>616</v>
      </c>
      <c r="Q15" t="s">
        <v>11</v>
      </c>
      <c r="U15" s="1" t="s">
        <v>617</v>
      </c>
      <c r="W15" s="1" t="s">
        <v>618</v>
      </c>
      <c r="Y15" t="s">
        <v>19</v>
      </c>
    </row>
    <row r="16" spans="1:27" ht="409.6" customHeight="1" x14ac:dyDescent="0.3">
      <c r="A16" s="1" t="s">
        <v>115</v>
      </c>
      <c r="C16" s="1" t="s">
        <v>619</v>
      </c>
      <c r="E16" s="1" t="s">
        <v>620</v>
      </c>
      <c r="G16" s="1" t="s">
        <v>621</v>
      </c>
      <c r="I16" t="s">
        <v>11</v>
      </c>
      <c r="M16" s="1" t="s">
        <v>622</v>
      </c>
      <c r="O16" s="1" t="s">
        <v>623</v>
      </c>
      <c r="Q16" t="s">
        <v>11</v>
      </c>
      <c r="U16" s="1" t="s">
        <v>624</v>
      </c>
      <c r="W16" s="1" t="s">
        <v>625</v>
      </c>
      <c r="Y16" t="s">
        <v>11</v>
      </c>
    </row>
    <row r="17" spans="1:25" ht="409.6" customHeight="1" x14ac:dyDescent="0.3">
      <c r="A17" s="1" t="s">
        <v>123</v>
      </c>
      <c r="C17" s="1" t="s">
        <v>626</v>
      </c>
      <c r="E17" s="1" t="s">
        <v>627</v>
      </c>
      <c r="G17" s="1" t="s">
        <v>628</v>
      </c>
      <c r="I17" t="s">
        <v>19</v>
      </c>
      <c r="M17" s="1" t="s">
        <v>629</v>
      </c>
      <c r="O17" s="1" t="s">
        <v>630</v>
      </c>
      <c r="Q17" t="s">
        <v>14</v>
      </c>
      <c r="U17" s="1" t="s">
        <v>631</v>
      </c>
      <c r="W17" s="1" t="s">
        <v>632</v>
      </c>
      <c r="Y17" t="s">
        <v>19</v>
      </c>
    </row>
    <row r="18" spans="1:25" ht="345.6" customHeight="1" x14ac:dyDescent="0.3">
      <c r="A18" s="1" t="s">
        <v>131</v>
      </c>
      <c r="C18" s="1" t="s">
        <v>633</v>
      </c>
      <c r="E18" s="1" t="s">
        <v>634</v>
      </c>
      <c r="G18" s="1" t="s">
        <v>635</v>
      </c>
      <c r="I18" t="s">
        <v>169</v>
      </c>
      <c r="M18" s="1" t="s">
        <v>636</v>
      </c>
      <c r="O18" s="1" t="s">
        <v>637</v>
      </c>
      <c r="Q18" t="s">
        <v>7</v>
      </c>
      <c r="U18" s="1" t="s">
        <v>638</v>
      </c>
      <c r="W18" s="1" t="s">
        <v>639</v>
      </c>
      <c r="Y18" t="s">
        <v>11</v>
      </c>
    </row>
    <row r="19" spans="1:25" ht="409.6" customHeight="1" x14ac:dyDescent="0.3">
      <c r="A19" s="1" t="s">
        <v>140</v>
      </c>
      <c r="C19" s="1" t="s">
        <v>640</v>
      </c>
      <c r="E19" s="1" t="s">
        <v>641</v>
      </c>
      <c r="G19" s="1" t="s">
        <v>642</v>
      </c>
      <c r="I19" t="s">
        <v>19</v>
      </c>
      <c r="M19" s="1" t="s">
        <v>643</v>
      </c>
      <c r="O19" s="1" t="s">
        <v>644</v>
      </c>
      <c r="Q19" t="s">
        <v>169</v>
      </c>
      <c r="U19" s="1" t="s">
        <v>645</v>
      </c>
      <c r="W19" s="1" t="s">
        <v>646</v>
      </c>
      <c r="Y19" t="s">
        <v>14</v>
      </c>
    </row>
  </sheetData>
  <dataValidations count="1">
    <dataValidation type="list" sqref="I2:I56 Q2:Q56 U2:U56 Y2:Y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9"/>
  <sheetViews>
    <sheetView zoomScale="117" zoomScaleNormal="117" workbookViewId="0">
      <pane ySplit="1" topLeftCell="A19" activePane="bottomLeft" state="frozen"/>
      <selection pane="bottomLeft" activeCell="C19" sqref="C19"/>
    </sheetView>
  </sheetViews>
  <sheetFormatPr defaultRowHeight="14.4" x14ac:dyDescent="0.3"/>
  <cols>
    <col min="1" max="1" width="15.88671875" bestFit="1" customWidth="1"/>
    <col min="3" max="3" width="49.5546875" bestFit="1" customWidth="1"/>
    <col min="5" max="5" width="28" bestFit="1" customWidth="1"/>
    <col min="7" max="7" width="51.33203125" bestFit="1" customWidth="1"/>
    <col min="9" max="9" width="15.6640625" bestFit="1" customWidth="1"/>
    <col min="13" max="13" width="44.33203125" customWidth="1"/>
    <col min="15" max="15" width="34.33203125" customWidth="1"/>
    <col min="17" max="17" width="24.88671875" bestFit="1" customWidth="1"/>
    <col min="19" max="19" width="19.6640625" bestFit="1" customWidth="1"/>
    <col min="21" max="21" width="34" customWidth="1"/>
    <col min="23" max="23" width="49.554687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647</v>
      </c>
      <c r="E2" s="1" t="s">
        <v>648</v>
      </c>
      <c r="G2" s="1" t="s">
        <v>649</v>
      </c>
      <c r="I2" t="s">
        <v>19</v>
      </c>
      <c r="M2" s="1" t="s">
        <v>650</v>
      </c>
      <c r="O2" s="1" t="s">
        <v>651</v>
      </c>
      <c r="Q2" t="s">
        <v>14</v>
      </c>
      <c r="U2" s="1" t="s">
        <v>652</v>
      </c>
      <c r="W2" s="1" t="s">
        <v>653</v>
      </c>
      <c r="Y2" t="s">
        <v>19</v>
      </c>
    </row>
    <row r="3" spans="1:27" ht="409.6" customHeight="1" x14ac:dyDescent="0.3">
      <c r="A3" s="1" t="s">
        <v>3</v>
      </c>
      <c r="C3" s="1" t="s">
        <v>654</v>
      </c>
      <c r="E3" s="1" t="s">
        <v>655</v>
      </c>
      <c r="G3" s="1" t="s">
        <v>656</v>
      </c>
      <c r="I3" t="s">
        <v>19</v>
      </c>
      <c r="M3" s="1" t="s">
        <v>657</v>
      </c>
      <c r="O3" s="1" t="s">
        <v>658</v>
      </c>
      <c r="Q3" t="s">
        <v>19</v>
      </c>
      <c r="U3" s="1" t="s">
        <v>659</v>
      </c>
      <c r="W3" s="1" t="s">
        <v>660</v>
      </c>
      <c r="Y3" t="s">
        <v>7</v>
      </c>
    </row>
    <row r="4" spans="1:27" ht="374.4" customHeight="1" x14ac:dyDescent="0.3">
      <c r="A4" s="1" t="s">
        <v>15</v>
      </c>
      <c r="C4" s="1" t="s">
        <v>661</v>
      </c>
      <c r="E4" s="1" t="s">
        <v>662</v>
      </c>
      <c r="G4" s="1" t="s">
        <v>663</v>
      </c>
      <c r="I4" t="s">
        <v>19</v>
      </c>
      <c r="M4" s="1" t="s">
        <v>664</v>
      </c>
      <c r="O4" s="1" t="s">
        <v>665</v>
      </c>
      <c r="Q4" t="s">
        <v>11</v>
      </c>
      <c r="U4" s="1" t="s">
        <v>666</v>
      </c>
      <c r="W4" s="1" t="s">
        <v>667</v>
      </c>
      <c r="Y4" t="s">
        <v>19</v>
      </c>
    </row>
    <row r="5" spans="1:27" ht="409.6" customHeight="1" x14ac:dyDescent="0.3">
      <c r="A5" s="1" t="s">
        <v>24</v>
      </c>
      <c r="C5" s="1" t="s">
        <v>668</v>
      </c>
      <c r="E5" s="1" t="s">
        <v>669</v>
      </c>
      <c r="G5" s="1" t="s">
        <v>670</v>
      </c>
      <c r="I5" t="s">
        <v>19</v>
      </c>
      <c r="M5" s="1" t="s">
        <v>671</v>
      </c>
      <c r="O5" s="1" t="s">
        <v>672</v>
      </c>
      <c r="Q5" t="s">
        <v>19</v>
      </c>
      <c r="U5" s="1" t="s">
        <v>673</v>
      </c>
      <c r="W5" s="1" t="s">
        <v>674</v>
      </c>
      <c r="Y5" t="s">
        <v>19</v>
      </c>
    </row>
    <row r="6" spans="1:27" ht="409.6" customHeight="1" x14ac:dyDescent="0.3">
      <c r="A6" s="1" t="s">
        <v>32</v>
      </c>
      <c r="C6" s="1" t="s">
        <v>675</v>
      </c>
      <c r="E6" s="1" t="s">
        <v>676</v>
      </c>
      <c r="G6" s="1" t="s">
        <v>677</v>
      </c>
      <c r="I6" t="s">
        <v>19</v>
      </c>
      <c r="M6" s="1" t="s">
        <v>678</v>
      </c>
      <c r="O6" s="1" t="s">
        <v>679</v>
      </c>
      <c r="Q6" t="s">
        <v>19</v>
      </c>
      <c r="U6" s="1" t="s">
        <v>680</v>
      </c>
      <c r="W6" s="1" t="s">
        <v>681</v>
      </c>
      <c r="Y6" t="s">
        <v>19</v>
      </c>
    </row>
    <row r="7" spans="1:27" ht="409.6" customHeight="1" x14ac:dyDescent="0.3">
      <c r="A7" s="1" t="s">
        <v>40</v>
      </c>
      <c r="C7" s="1" t="s">
        <v>682</v>
      </c>
      <c r="E7" s="1" t="s">
        <v>683</v>
      </c>
      <c r="G7" s="1" t="s">
        <v>684</v>
      </c>
      <c r="I7" t="s">
        <v>19</v>
      </c>
      <c r="M7" s="1" t="s">
        <v>685</v>
      </c>
      <c r="O7" s="1" t="s">
        <v>686</v>
      </c>
      <c r="Q7" t="s">
        <v>19</v>
      </c>
      <c r="U7" s="1" t="s">
        <v>687</v>
      </c>
      <c r="W7" s="1" t="s">
        <v>688</v>
      </c>
      <c r="Y7" t="s">
        <v>19</v>
      </c>
    </row>
    <row r="8" spans="1:27" ht="409.6" customHeight="1" x14ac:dyDescent="0.3">
      <c r="A8" s="1" t="s">
        <v>48</v>
      </c>
      <c r="C8" s="1" t="s">
        <v>689</v>
      </c>
      <c r="E8" s="1" t="s">
        <v>690</v>
      </c>
      <c r="G8" s="1" t="s">
        <v>691</v>
      </c>
      <c r="I8" t="s">
        <v>19</v>
      </c>
      <c r="M8" s="1" t="s">
        <v>692</v>
      </c>
      <c r="O8" s="1" t="s">
        <v>693</v>
      </c>
      <c r="Q8" t="s">
        <v>19</v>
      </c>
      <c r="U8" s="1" t="s">
        <v>694</v>
      </c>
      <c r="W8" s="1" t="s">
        <v>695</v>
      </c>
      <c r="Y8" t="s">
        <v>19</v>
      </c>
    </row>
    <row r="9" spans="1:27" ht="409.6" customHeight="1" x14ac:dyDescent="0.3">
      <c r="A9" s="1" t="s">
        <v>57</v>
      </c>
      <c r="C9" s="1" t="s">
        <v>696</v>
      </c>
      <c r="E9" s="1" t="s">
        <v>697</v>
      </c>
      <c r="G9" s="1" t="s">
        <v>698</v>
      </c>
      <c r="I9" t="s">
        <v>19</v>
      </c>
      <c r="M9" s="1" t="s">
        <v>699</v>
      </c>
      <c r="O9" s="1" t="s">
        <v>700</v>
      </c>
      <c r="Q9" t="s">
        <v>19</v>
      </c>
      <c r="U9" s="1" t="s">
        <v>701</v>
      </c>
      <c r="W9" s="1" t="s">
        <v>702</v>
      </c>
      <c r="Y9" t="s">
        <v>7</v>
      </c>
    </row>
    <row r="10" spans="1:27" ht="403.2" customHeight="1" x14ac:dyDescent="0.3">
      <c r="A10" s="1" t="s">
        <v>65</v>
      </c>
      <c r="C10" s="1" t="s">
        <v>703</v>
      </c>
      <c r="E10" s="1" t="s">
        <v>704</v>
      </c>
      <c r="G10" s="1" t="s">
        <v>705</v>
      </c>
      <c r="I10" t="s">
        <v>19</v>
      </c>
      <c r="M10" s="1" t="s">
        <v>706</v>
      </c>
      <c r="O10" s="1" t="s">
        <v>707</v>
      </c>
      <c r="Q10" t="s">
        <v>54</v>
      </c>
      <c r="U10" s="1" t="s">
        <v>708</v>
      </c>
      <c r="W10" s="1" t="s">
        <v>709</v>
      </c>
      <c r="Y10" t="s">
        <v>89</v>
      </c>
    </row>
    <row r="11" spans="1:27" ht="409.6" customHeight="1" x14ac:dyDescent="0.3">
      <c r="A11" s="1" t="s">
        <v>73</v>
      </c>
      <c r="C11" s="1" t="s">
        <v>710</v>
      </c>
      <c r="E11" s="1" t="s">
        <v>711</v>
      </c>
      <c r="G11" s="1" t="s">
        <v>712</v>
      </c>
      <c r="I11" t="s">
        <v>19</v>
      </c>
      <c r="M11" s="1" t="s">
        <v>713</v>
      </c>
      <c r="O11" s="1" t="s">
        <v>714</v>
      </c>
      <c r="Q11" t="s">
        <v>89</v>
      </c>
      <c r="U11" s="1" t="s">
        <v>715</v>
      </c>
      <c r="W11" s="1" t="s">
        <v>716</v>
      </c>
      <c r="Y11" t="s">
        <v>19</v>
      </c>
    </row>
    <row r="12" spans="1:27" ht="374.4" customHeight="1" x14ac:dyDescent="0.3">
      <c r="A12" s="1" t="s">
        <v>81</v>
      </c>
      <c r="C12" s="1" t="s">
        <v>717</v>
      </c>
      <c r="E12" s="1" t="s">
        <v>718</v>
      </c>
      <c r="G12" s="1" t="s">
        <v>719</v>
      </c>
      <c r="I12" t="s">
        <v>19</v>
      </c>
      <c r="M12" s="1" t="s">
        <v>720</v>
      </c>
      <c r="O12" s="1" t="s">
        <v>721</v>
      </c>
      <c r="Q12" t="s">
        <v>19</v>
      </c>
      <c r="U12" s="1" t="s">
        <v>722</v>
      </c>
      <c r="W12" s="1" t="s">
        <v>723</v>
      </c>
      <c r="Y12" t="s">
        <v>19</v>
      </c>
    </row>
    <row r="13" spans="1:27" ht="216" customHeight="1" x14ac:dyDescent="0.3">
      <c r="A13" s="1" t="s">
        <v>90</v>
      </c>
      <c r="C13" s="1" t="s">
        <v>724</v>
      </c>
      <c r="E13" s="1" t="s">
        <v>725</v>
      </c>
      <c r="G13" s="1" t="s">
        <v>726</v>
      </c>
      <c r="I13" t="s">
        <v>19</v>
      </c>
      <c r="M13" s="1" t="s">
        <v>727</v>
      </c>
      <c r="O13" s="1" t="s">
        <v>728</v>
      </c>
      <c r="Q13" t="s">
        <v>19</v>
      </c>
      <c r="U13" s="1" t="s">
        <v>729</v>
      </c>
      <c r="W13" s="1" t="s">
        <v>730</v>
      </c>
      <c r="Y13" t="s">
        <v>19</v>
      </c>
    </row>
    <row r="14" spans="1:27" ht="409.6" customHeight="1" x14ac:dyDescent="0.3">
      <c r="A14" s="1" t="s">
        <v>98</v>
      </c>
      <c r="C14" s="1" t="s">
        <v>731</v>
      </c>
      <c r="E14" s="1" t="s">
        <v>732</v>
      </c>
      <c r="G14" s="1" t="s">
        <v>733</v>
      </c>
      <c r="I14" t="s">
        <v>54</v>
      </c>
      <c r="M14" s="1" t="s">
        <v>734</v>
      </c>
      <c r="O14" s="1" t="s">
        <v>735</v>
      </c>
      <c r="Q14" t="s">
        <v>11</v>
      </c>
      <c r="U14" s="1" t="s">
        <v>736</v>
      </c>
      <c r="W14" s="1" t="s">
        <v>737</v>
      </c>
      <c r="Y14" t="s">
        <v>89</v>
      </c>
    </row>
    <row r="15" spans="1:27" ht="409.6" customHeight="1" x14ac:dyDescent="0.3">
      <c r="A15" s="1" t="s">
        <v>107</v>
      </c>
      <c r="C15" s="1" t="s">
        <v>738</v>
      </c>
      <c r="E15" s="1" t="s">
        <v>739</v>
      </c>
      <c r="G15" s="1" t="s">
        <v>740</v>
      </c>
      <c r="I15" t="s">
        <v>19</v>
      </c>
      <c r="M15" s="1" t="s">
        <v>741</v>
      </c>
      <c r="O15" s="1" t="s">
        <v>742</v>
      </c>
      <c r="Q15" t="s">
        <v>54</v>
      </c>
      <c r="U15" s="1" t="s">
        <v>743</v>
      </c>
      <c r="W15" s="1" t="s">
        <v>744</v>
      </c>
      <c r="Y15" t="s">
        <v>54</v>
      </c>
    </row>
    <row r="16" spans="1:27" ht="409.6" customHeight="1" x14ac:dyDescent="0.3">
      <c r="A16" s="1" t="s">
        <v>115</v>
      </c>
      <c r="C16" s="1" t="s">
        <v>745</v>
      </c>
      <c r="E16" s="1" t="s">
        <v>746</v>
      </c>
      <c r="G16" s="1" t="s">
        <v>747</v>
      </c>
      <c r="I16" t="s">
        <v>19</v>
      </c>
      <c r="M16" s="1" t="s">
        <v>748</v>
      </c>
      <c r="O16" s="1" t="s">
        <v>749</v>
      </c>
      <c r="Q16" t="s">
        <v>11</v>
      </c>
      <c r="U16" s="1" t="s">
        <v>750</v>
      </c>
      <c r="W16" s="1" t="s">
        <v>751</v>
      </c>
      <c r="Y16" t="s">
        <v>11</v>
      </c>
    </row>
    <row r="17" spans="1:25" ht="409.6" customHeight="1" x14ac:dyDescent="0.3">
      <c r="A17" s="1" t="s">
        <v>123</v>
      </c>
      <c r="C17" s="1" t="s">
        <v>752</v>
      </c>
      <c r="E17" s="1" t="s">
        <v>753</v>
      </c>
      <c r="G17" s="1" t="s">
        <v>754</v>
      </c>
      <c r="I17" t="s">
        <v>19</v>
      </c>
      <c r="M17" s="1" t="s">
        <v>755</v>
      </c>
      <c r="O17" s="1" t="s">
        <v>756</v>
      </c>
      <c r="Q17" t="s">
        <v>19</v>
      </c>
      <c r="U17" s="1" t="s">
        <v>757</v>
      </c>
      <c r="W17" s="1" t="s">
        <v>758</v>
      </c>
      <c r="Y17" t="s">
        <v>19</v>
      </c>
    </row>
    <row r="18" spans="1:25" ht="374.4" customHeight="1" x14ac:dyDescent="0.3">
      <c r="A18" s="1" t="s">
        <v>131</v>
      </c>
      <c r="C18" s="1" t="s">
        <v>759</v>
      </c>
      <c r="E18" s="1" t="s">
        <v>760</v>
      </c>
      <c r="G18" s="1" t="s">
        <v>761</v>
      </c>
      <c r="I18" t="s">
        <v>11</v>
      </c>
      <c r="M18" s="1" t="s">
        <v>762</v>
      </c>
      <c r="O18" s="1" t="s">
        <v>763</v>
      </c>
      <c r="Q18" t="s">
        <v>11</v>
      </c>
      <c r="U18" s="1" t="s">
        <v>764</v>
      </c>
      <c r="W18" s="1" t="s">
        <v>765</v>
      </c>
      <c r="Y18" t="s">
        <v>11</v>
      </c>
    </row>
    <row r="19" spans="1:25" ht="374.4" customHeight="1" x14ac:dyDescent="0.3">
      <c r="A19" s="1" t="s">
        <v>140</v>
      </c>
      <c r="C19" s="1" t="s">
        <v>766</v>
      </c>
      <c r="E19" s="1" t="s">
        <v>767</v>
      </c>
      <c r="G19" s="1" t="s">
        <v>768</v>
      </c>
      <c r="I19" t="s">
        <v>19</v>
      </c>
      <c r="M19" s="1" t="s">
        <v>769</v>
      </c>
      <c r="O19" s="1" t="s">
        <v>770</v>
      </c>
      <c r="Q19" t="s">
        <v>19</v>
      </c>
      <c r="U19" s="1" t="s">
        <v>771</v>
      </c>
      <c r="W19" s="1" t="s">
        <v>772</v>
      </c>
      <c r="Y19" t="s">
        <v>19</v>
      </c>
    </row>
  </sheetData>
  <dataValidations count="1">
    <dataValidation type="list" sqref="I2:I56 Q2:Q56 U2:U56 Y2:Y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9"/>
  <sheetViews>
    <sheetView zoomScale="98" zoomScaleNormal="98" workbookViewId="0">
      <pane ySplit="1" topLeftCell="A2" activePane="bottomLeft" state="frozen"/>
      <selection pane="bottomLeft" activeCell="A10" sqref="A10:C10"/>
    </sheetView>
  </sheetViews>
  <sheetFormatPr defaultRowHeight="14.4" x14ac:dyDescent="0.3"/>
  <cols>
    <col min="1" max="1" width="15.88671875" bestFit="1" customWidth="1"/>
    <col min="3" max="3" width="59.44140625" bestFit="1" customWidth="1"/>
    <col min="5" max="5" width="42.44140625" customWidth="1"/>
    <col min="7" max="7" width="50.109375" customWidth="1"/>
    <col min="9" max="9" width="15.6640625" bestFit="1" customWidth="1"/>
    <col min="11" max="11" width="8.6640625" bestFit="1" customWidth="1"/>
    <col min="13" max="13" width="55.33203125" customWidth="1"/>
    <col min="15" max="15" width="50.5546875" customWidth="1"/>
    <col min="17" max="17" width="24.88671875" bestFit="1" customWidth="1"/>
    <col min="19" max="19" width="19.6640625" bestFit="1" customWidth="1"/>
    <col min="21" max="21" width="31.6640625" customWidth="1"/>
    <col min="23" max="23" width="55.4414062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773</v>
      </c>
      <c r="E2" s="1" t="s">
        <v>774</v>
      </c>
      <c r="G2" s="1" t="s">
        <v>775</v>
      </c>
      <c r="I2" t="s">
        <v>14</v>
      </c>
      <c r="M2" s="1" t="s">
        <v>776</v>
      </c>
      <c r="O2" s="1" t="s">
        <v>777</v>
      </c>
      <c r="Q2" t="s">
        <v>19</v>
      </c>
      <c r="U2" s="1" t="s">
        <v>778</v>
      </c>
      <c r="W2" s="1" t="s">
        <v>779</v>
      </c>
      <c r="Y2" t="s">
        <v>102</v>
      </c>
    </row>
    <row r="3" spans="1:27" ht="409.6" customHeight="1" x14ac:dyDescent="0.3">
      <c r="A3" s="1" t="s">
        <v>3</v>
      </c>
      <c r="C3" s="1" t="s">
        <v>780</v>
      </c>
      <c r="E3" s="1" t="s">
        <v>781</v>
      </c>
      <c r="G3" s="1" t="s">
        <v>782</v>
      </c>
      <c r="I3" t="s">
        <v>7</v>
      </c>
      <c r="M3" s="1" t="s">
        <v>783</v>
      </c>
      <c r="O3" s="1" t="s">
        <v>784</v>
      </c>
      <c r="Q3" t="s">
        <v>89</v>
      </c>
      <c r="U3" s="1" t="s">
        <v>785</v>
      </c>
      <c r="W3" s="1" t="s">
        <v>786</v>
      </c>
      <c r="Y3" t="s">
        <v>169</v>
      </c>
    </row>
    <row r="4" spans="1:27" ht="409.6" customHeight="1" x14ac:dyDescent="0.3">
      <c r="A4" s="1" t="s">
        <v>15</v>
      </c>
      <c r="C4" s="1" t="s">
        <v>787</v>
      </c>
      <c r="E4" s="1" t="s">
        <v>788</v>
      </c>
      <c r="G4" s="1" t="s">
        <v>789</v>
      </c>
      <c r="I4" t="s">
        <v>19</v>
      </c>
      <c r="M4" s="1" t="s">
        <v>790</v>
      </c>
      <c r="O4" s="1" t="s">
        <v>791</v>
      </c>
      <c r="Q4" t="s">
        <v>7</v>
      </c>
      <c r="U4" s="1" t="s">
        <v>792</v>
      </c>
      <c r="W4" s="1" t="s">
        <v>793</v>
      </c>
      <c r="Y4" t="s">
        <v>7</v>
      </c>
    </row>
    <row r="5" spans="1:27" ht="409.6" customHeight="1" x14ac:dyDescent="0.3">
      <c r="A5" s="1" t="s">
        <v>24</v>
      </c>
      <c r="C5" s="1" t="s">
        <v>794</v>
      </c>
      <c r="E5" s="1" t="s">
        <v>795</v>
      </c>
      <c r="G5" s="1" t="s">
        <v>796</v>
      </c>
      <c r="I5" t="s">
        <v>54</v>
      </c>
      <c r="M5" s="1" t="s">
        <v>797</v>
      </c>
      <c r="O5" s="1" t="s">
        <v>798</v>
      </c>
      <c r="Q5" t="s">
        <v>7</v>
      </c>
      <c r="U5" s="1" t="s">
        <v>799</v>
      </c>
      <c r="W5" s="1" t="s">
        <v>800</v>
      </c>
      <c r="Y5" t="s">
        <v>54</v>
      </c>
    </row>
    <row r="6" spans="1:27" ht="409.6" customHeight="1" x14ac:dyDescent="0.3">
      <c r="A6" s="1" t="s">
        <v>32</v>
      </c>
      <c r="C6" s="1" t="s">
        <v>801</v>
      </c>
      <c r="E6" s="1" t="s">
        <v>802</v>
      </c>
      <c r="G6" s="1" t="s">
        <v>803</v>
      </c>
      <c r="I6" t="s">
        <v>102</v>
      </c>
      <c r="M6" s="1" t="s">
        <v>804</v>
      </c>
      <c r="O6" s="1" t="s">
        <v>805</v>
      </c>
      <c r="Q6" t="s">
        <v>89</v>
      </c>
      <c r="U6" s="1" t="s">
        <v>806</v>
      </c>
      <c r="W6" s="1" t="s">
        <v>807</v>
      </c>
      <c r="Y6" t="s">
        <v>7</v>
      </c>
    </row>
    <row r="7" spans="1:27" ht="409.6" customHeight="1" x14ac:dyDescent="0.3">
      <c r="A7" s="1" t="s">
        <v>40</v>
      </c>
      <c r="C7" s="1" t="s">
        <v>808</v>
      </c>
      <c r="E7" s="1" t="s">
        <v>809</v>
      </c>
      <c r="G7" s="1" t="s">
        <v>810</v>
      </c>
      <c r="I7" t="s">
        <v>169</v>
      </c>
      <c r="M7" s="1" t="s">
        <v>811</v>
      </c>
      <c r="O7" s="1" t="s">
        <v>812</v>
      </c>
      <c r="Q7" t="s">
        <v>54</v>
      </c>
      <c r="U7" s="1" t="s">
        <v>813</v>
      </c>
      <c r="W7" s="1" t="s">
        <v>814</v>
      </c>
      <c r="Y7" t="s">
        <v>102</v>
      </c>
    </row>
    <row r="8" spans="1:27" ht="409.6" customHeight="1" x14ac:dyDescent="0.3">
      <c r="A8" s="1" t="s">
        <v>48</v>
      </c>
      <c r="C8" s="1" t="s">
        <v>815</v>
      </c>
      <c r="E8" s="1" t="s">
        <v>816</v>
      </c>
      <c r="G8" s="1" t="s">
        <v>817</v>
      </c>
      <c r="I8" t="s">
        <v>169</v>
      </c>
      <c r="M8" s="1" t="s">
        <v>818</v>
      </c>
      <c r="O8" s="1" t="s">
        <v>819</v>
      </c>
      <c r="Q8" t="s">
        <v>14</v>
      </c>
      <c r="U8" s="1" t="s">
        <v>820</v>
      </c>
      <c r="W8" s="1" t="s">
        <v>821</v>
      </c>
      <c r="Y8" t="s">
        <v>137</v>
      </c>
    </row>
    <row r="9" spans="1:27" ht="409.6" customHeight="1" x14ac:dyDescent="0.3">
      <c r="A9" s="1" t="s">
        <v>57</v>
      </c>
      <c r="C9" s="1" t="s">
        <v>822</v>
      </c>
      <c r="E9" s="1" t="s">
        <v>823</v>
      </c>
      <c r="G9" s="1" t="s">
        <v>824</v>
      </c>
      <c r="I9" t="s">
        <v>102</v>
      </c>
      <c r="M9" s="1" t="s">
        <v>825</v>
      </c>
      <c r="O9" s="1" t="s">
        <v>826</v>
      </c>
      <c r="Q9" t="s">
        <v>19</v>
      </c>
      <c r="U9" s="1" t="s">
        <v>827</v>
      </c>
      <c r="W9" s="1" t="s">
        <v>828</v>
      </c>
      <c r="Y9" t="s">
        <v>102</v>
      </c>
    </row>
    <row r="10" spans="1:27" ht="409.6" customHeight="1" x14ac:dyDescent="0.3">
      <c r="A10" s="1" t="s">
        <v>65</v>
      </c>
      <c r="C10" s="1" t="s">
        <v>829</v>
      </c>
      <c r="E10" s="1" t="s">
        <v>830</v>
      </c>
      <c r="G10" s="1" t="s">
        <v>831</v>
      </c>
      <c r="I10" t="s">
        <v>89</v>
      </c>
      <c r="K10" t="s">
        <v>832</v>
      </c>
      <c r="M10" s="1" t="s">
        <v>833</v>
      </c>
      <c r="O10" s="1" t="s">
        <v>834</v>
      </c>
      <c r="Q10" t="s">
        <v>89</v>
      </c>
      <c r="U10" s="3" t="s">
        <v>835</v>
      </c>
      <c r="V10" s="4"/>
      <c r="W10" s="3" t="s">
        <v>836</v>
      </c>
      <c r="X10" s="4"/>
      <c r="Y10" s="4" t="s">
        <v>169</v>
      </c>
    </row>
    <row r="11" spans="1:27" ht="409.6" customHeight="1" x14ac:dyDescent="0.3">
      <c r="A11" s="1" t="s">
        <v>73</v>
      </c>
      <c r="C11" s="1" t="s">
        <v>837</v>
      </c>
      <c r="E11" s="1" t="s">
        <v>838</v>
      </c>
      <c r="G11" s="1" t="s">
        <v>839</v>
      </c>
      <c r="I11" t="s">
        <v>19</v>
      </c>
      <c r="M11" s="1" t="s">
        <v>840</v>
      </c>
      <c r="O11" s="1" t="s">
        <v>841</v>
      </c>
      <c r="Q11" t="s">
        <v>14</v>
      </c>
      <c r="U11" s="1" t="s">
        <v>842</v>
      </c>
      <c r="W11" s="1" t="s">
        <v>843</v>
      </c>
      <c r="Y11" t="s">
        <v>14</v>
      </c>
    </row>
    <row r="12" spans="1:27" ht="409.6" customHeight="1" x14ac:dyDescent="0.3">
      <c r="A12" s="1" t="s">
        <v>81</v>
      </c>
      <c r="C12" s="1" t="s">
        <v>844</v>
      </c>
      <c r="E12" s="1" t="s">
        <v>845</v>
      </c>
      <c r="G12" s="1" t="s">
        <v>846</v>
      </c>
      <c r="I12" t="s">
        <v>19</v>
      </c>
      <c r="M12" s="1" t="s">
        <v>847</v>
      </c>
      <c r="O12" s="1" t="s">
        <v>848</v>
      </c>
      <c r="Q12" t="s">
        <v>54</v>
      </c>
      <c r="U12" s="1" t="s">
        <v>849</v>
      </c>
      <c r="W12" s="1" t="s">
        <v>850</v>
      </c>
      <c r="Y12" t="s">
        <v>89</v>
      </c>
    </row>
    <row r="13" spans="1:27" ht="409.6" customHeight="1" x14ac:dyDescent="0.3">
      <c r="A13" s="1" t="s">
        <v>90</v>
      </c>
      <c r="C13" s="1" t="s">
        <v>851</v>
      </c>
      <c r="E13" s="1" t="s">
        <v>852</v>
      </c>
      <c r="G13" s="1" t="s">
        <v>853</v>
      </c>
      <c r="I13" t="s">
        <v>137</v>
      </c>
      <c r="M13" s="1" t="s">
        <v>854</v>
      </c>
      <c r="O13" s="1" t="s">
        <v>855</v>
      </c>
      <c r="Q13" t="s">
        <v>54</v>
      </c>
      <c r="U13" s="1" t="s">
        <v>856</v>
      </c>
      <c r="W13" s="1" t="s">
        <v>857</v>
      </c>
      <c r="Y13" t="s">
        <v>7</v>
      </c>
    </row>
    <row r="14" spans="1:27" ht="409.6" customHeight="1" x14ac:dyDescent="0.3">
      <c r="A14" s="1" t="s">
        <v>98</v>
      </c>
      <c r="C14" s="1" t="s">
        <v>858</v>
      </c>
      <c r="E14" s="1" t="s">
        <v>859</v>
      </c>
      <c r="G14" s="1" t="s">
        <v>860</v>
      </c>
      <c r="I14" t="s">
        <v>169</v>
      </c>
      <c r="M14" s="1" t="s">
        <v>861</v>
      </c>
      <c r="O14" s="1" t="s">
        <v>862</v>
      </c>
      <c r="Q14" t="s">
        <v>14</v>
      </c>
      <c r="U14" s="1" t="s">
        <v>863</v>
      </c>
      <c r="W14" s="1" t="s">
        <v>864</v>
      </c>
      <c r="Y14" t="s">
        <v>89</v>
      </c>
    </row>
    <row r="15" spans="1:27" ht="409.6" customHeight="1" x14ac:dyDescent="0.3">
      <c r="A15" s="1" t="s">
        <v>107</v>
      </c>
      <c r="C15" s="1" t="s">
        <v>865</v>
      </c>
      <c r="E15" s="1" t="s">
        <v>866</v>
      </c>
      <c r="G15" s="1" t="s">
        <v>867</v>
      </c>
      <c r="I15" t="s">
        <v>54</v>
      </c>
      <c r="M15" s="1" t="s">
        <v>868</v>
      </c>
      <c r="O15" s="1" t="s">
        <v>869</v>
      </c>
      <c r="Q15" t="s">
        <v>14</v>
      </c>
      <c r="U15" s="1" t="s">
        <v>870</v>
      </c>
      <c r="W15" s="1" t="s">
        <v>871</v>
      </c>
      <c r="Y15" t="s">
        <v>11</v>
      </c>
    </row>
    <row r="16" spans="1:27" ht="409.6" customHeight="1" x14ac:dyDescent="0.3">
      <c r="A16" s="1" t="s">
        <v>115</v>
      </c>
      <c r="C16" s="1" t="s">
        <v>872</v>
      </c>
      <c r="E16" s="1" t="s">
        <v>873</v>
      </c>
      <c r="G16" s="1" t="s">
        <v>874</v>
      </c>
      <c r="I16" t="s">
        <v>11</v>
      </c>
      <c r="M16" s="1" t="s">
        <v>875</v>
      </c>
      <c r="O16" s="1" t="s">
        <v>876</v>
      </c>
      <c r="Q16" t="s">
        <v>11</v>
      </c>
      <c r="U16" s="1" t="s">
        <v>877</v>
      </c>
      <c r="W16" s="1" t="s">
        <v>878</v>
      </c>
      <c r="Y16" t="s">
        <v>11</v>
      </c>
    </row>
    <row r="17" spans="1:25" ht="409.6" customHeight="1" x14ac:dyDescent="0.3">
      <c r="A17" s="1" t="s">
        <v>123</v>
      </c>
      <c r="C17" s="1" t="s">
        <v>879</v>
      </c>
      <c r="E17" s="1" t="s">
        <v>880</v>
      </c>
      <c r="G17" s="1" t="s">
        <v>881</v>
      </c>
      <c r="I17" t="s">
        <v>137</v>
      </c>
      <c r="M17" s="1" t="s">
        <v>882</v>
      </c>
      <c r="O17" s="1" t="s">
        <v>883</v>
      </c>
      <c r="Q17" t="s">
        <v>7</v>
      </c>
      <c r="U17" s="1" t="s">
        <v>884</v>
      </c>
      <c r="W17" s="1" t="s">
        <v>885</v>
      </c>
      <c r="Y17" t="s">
        <v>14</v>
      </c>
    </row>
    <row r="18" spans="1:25" ht="388.95" customHeight="1" x14ac:dyDescent="0.3">
      <c r="A18" s="1" t="s">
        <v>131</v>
      </c>
      <c r="C18" s="1" t="s">
        <v>886</v>
      </c>
      <c r="E18" s="1" t="s">
        <v>887</v>
      </c>
      <c r="G18" s="1" t="s">
        <v>888</v>
      </c>
      <c r="I18" t="s">
        <v>137</v>
      </c>
      <c r="M18" s="1" t="s">
        <v>889</v>
      </c>
      <c r="O18" s="1" t="s">
        <v>890</v>
      </c>
      <c r="Q18" t="s">
        <v>137</v>
      </c>
      <c r="U18" s="1" t="s">
        <v>891</v>
      </c>
      <c r="W18" s="1" t="s">
        <v>892</v>
      </c>
      <c r="Y18" t="s">
        <v>14</v>
      </c>
    </row>
    <row r="19" spans="1:25" ht="409.6" customHeight="1" x14ac:dyDescent="0.3">
      <c r="A19" s="1" t="s">
        <v>140</v>
      </c>
      <c r="C19" s="1" t="s">
        <v>893</v>
      </c>
      <c r="E19" s="1" t="s">
        <v>894</v>
      </c>
      <c r="G19" s="1" t="s">
        <v>895</v>
      </c>
      <c r="I19" t="s">
        <v>169</v>
      </c>
      <c r="M19" s="1" t="s">
        <v>896</v>
      </c>
      <c r="O19" s="1" t="s">
        <v>897</v>
      </c>
      <c r="Q19" t="s">
        <v>19</v>
      </c>
      <c r="U19" s="1" t="s">
        <v>898</v>
      </c>
      <c r="W19" s="1" t="s">
        <v>899</v>
      </c>
      <c r="Y19" t="s">
        <v>14</v>
      </c>
    </row>
  </sheetData>
  <dataValidations count="1">
    <dataValidation type="list" sqref="I2:I56 Q2:Q56 U2:U56 Y2:Y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9"/>
  <sheetViews>
    <sheetView tabSelected="1" zoomScale="65" zoomScaleNormal="102" workbookViewId="0">
      <pane ySplit="1" topLeftCell="A2" activePane="bottomLeft" state="frozen"/>
      <selection pane="bottomLeft" activeCell="U18" sqref="U18:Y18"/>
    </sheetView>
  </sheetViews>
  <sheetFormatPr defaultRowHeight="14.4" x14ac:dyDescent="0.3"/>
  <cols>
    <col min="1" max="1" width="15.88671875" bestFit="1" customWidth="1"/>
    <col min="3" max="3" width="45.44140625" customWidth="1"/>
    <col min="5" max="5" width="37.5546875" customWidth="1"/>
    <col min="7" max="7" width="48.6640625" bestFit="1" customWidth="1"/>
    <col min="9" max="9" width="15.6640625" bestFit="1" customWidth="1"/>
    <col min="11" max="11" width="8.6640625" bestFit="1" customWidth="1"/>
    <col min="13" max="13" width="48" customWidth="1"/>
    <col min="15" max="15" width="44.44140625" customWidth="1"/>
    <col min="17" max="17" width="24.88671875" bestFit="1" customWidth="1"/>
    <col min="19" max="19" width="19.6640625" bestFit="1" customWidth="1"/>
    <col min="21" max="21" width="37.88671875" customWidth="1"/>
    <col min="23" max="23" width="55.6640625" customWidth="1"/>
    <col min="25" max="25" width="20.109375" customWidth="1"/>
  </cols>
  <sheetData>
    <row r="1" spans="1:30"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30" ht="409.6" customHeight="1" x14ac:dyDescent="0.3">
      <c r="A2" s="1" t="s">
        <v>0</v>
      </c>
      <c r="C2" s="1" t="s">
        <v>900</v>
      </c>
      <c r="E2" s="1" t="s">
        <v>901</v>
      </c>
      <c r="G2" s="1" t="s">
        <v>902</v>
      </c>
      <c r="I2" t="s">
        <v>19</v>
      </c>
      <c r="M2" s="1" t="s">
        <v>903</v>
      </c>
      <c r="O2" s="1" t="s">
        <v>904</v>
      </c>
      <c r="Q2" t="s">
        <v>19</v>
      </c>
      <c r="U2" s="1" t="s">
        <v>905</v>
      </c>
      <c r="W2" s="1" t="s">
        <v>906</v>
      </c>
      <c r="Y2" t="s">
        <v>19</v>
      </c>
    </row>
    <row r="3" spans="1:30" ht="409.6" customHeight="1" x14ac:dyDescent="0.3">
      <c r="A3" s="1" t="s">
        <v>3</v>
      </c>
      <c r="C3" s="1" t="s">
        <v>907</v>
      </c>
      <c r="E3" s="1" t="s">
        <v>908</v>
      </c>
      <c r="G3" s="1" t="s">
        <v>909</v>
      </c>
      <c r="I3" t="s">
        <v>19</v>
      </c>
      <c r="M3" s="1" t="s">
        <v>910</v>
      </c>
      <c r="O3" s="1" t="s">
        <v>911</v>
      </c>
      <c r="Q3" t="s">
        <v>19</v>
      </c>
      <c r="U3" s="1" t="s">
        <v>912</v>
      </c>
      <c r="W3" s="1" t="s">
        <v>913</v>
      </c>
      <c r="Y3" t="s">
        <v>19</v>
      </c>
    </row>
    <row r="4" spans="1:30" ht="409.6" customHeight="1" x14ac:dyDescent="0.3">
      <c r="A4" s="1" t="s">
        <v>15</v>
      </c>
      <c r="C4" s="1" t="s">
        <v>914</v>
      </c>
      <c r="E4" s="1" t="s">
        <v>915</v>
      </c>
      <c r="G4" s="1" t="s">
        <v>916</v>
      </c>
      <c r="I4" t="s">
        <v>19</v>
      </c>
      <c r="M4" s="1" t="s">
        <v>917</v>
      </c>
      <c r="O4" s="1" t="s">
        <v>918</v>
      </c>
      <c r="Q4" t="s">
        <v>7</v>
      </c>
      <c r="U4" s="1" t="s">
        <v>919</v>
      </c>
      <c r="W4" s="1" t="s">
        <v>920</v>
      </c>
      <c r="Y4" t="s">
        <v>19</v>
      </c>
    </row>
    <row r="5" spans="1:30" ht="409.6" customHeight="1" x14ac:dyDescent="0.3">
      <c r="A5" s="1" t="s">
        <v>24</v>
      </c>
      <c r="C5" s="1" t="s">
        <v>921</v>
      </c>
      <c r="E5" s="1" t="s">
        <v>922</v>
      </c>
      <c r="G5" s="1" t="s">
        <v>923</v>
      </c>
      <c r="I5" t="s">
        <v>19</v>
      </c>
      <c r="M5" s="1" t="s">
        <v>924</v>
      </c>
      <c r="O5" s="1" t="s">
        <v>925</v>
      </c>
      <c r="Q5" t="s">
        <v>11</v>
      </c>
      <c r="U5" s="1" t="s">
        <v>926</v>
      </c>
      <c r="W5" s="1" t="s">
        <v>927</v>
      </c>
      <c r="Y5" t="s">
        <v>7</v>
      </c>
    </row>
    <row r="6" spans="1:30" ht="409.6" customHeight="1" x14ac:dyDescent="0.3">
      <c r="A6" s="1" t="s">
        <v>32</v>
      </c>
      <c r="C6" s="1" t="s">
        <v>928</v>
      </c>
      <c r="E6" s="1" t="s">
        <v>929</v>
      </c>
      <c r="G6" s="1" t="s">
        <v>930</v>
      </c>
      <c r="I6" t="s">
        <v>19</v>
      </c>
      <c r="M6" s="1" t="s">
        <v>931</v>
      </c>
      <c r="O6" s="1" t="s">
        <v>932</v>
      </c>
      <c r="Q6" t="s">
        <v>11</v>
      </c>
      <c r="U6" s="1" t="s">
        <v>933</v>
      </c>
      <c r="W6" s="1" t="s">
        <v>934</v>
      </c>
      <c r="Y6" t="s">
        <v>19</v>
      </c>
    </row>
    <row r="7" spans="1:30" ht="409.6" customHeight="1" x14ac:dyDescent="0.3">
      <c r="A7" s="1" t="s">
        <v>40</v>
      </c>
      <c r="C7" s="1" t="s">
        <v>935</v>
      </c>
      <c r="E7" s="1" t="s">
        <v>936</v>
      </c>
      <c r="G7" s="1" t="s">
        <v>937</v>
      </c>
      <c r="I7" t="s">
        <v>19</v>
      </c>
      <c r="M7" s="1" t="s">
        <v>938</v>
      </c>
      <c r="O7" s="1" t="s">
        <v>939</v>
      </c>
      <c r="Q7" t="s">
        <v>19</v>
      </c>
      <c r="U7" s="1" t="s">
        <v>940</v>
      </c>
      <c r="W7" s="1" t="s">
        <v>941</v>
      </c>
      <c r="Y7" t="s">
        <v>19</v>
      </c>
    </row>
    <row r="8" spans="1:30" ht="409.6" customHeight="1" x14ac:dyDescent="0.3">
      <c r="A8" s="1" t="s">
        <v>48</v>
      </c>
      <c r="C8" s="1" t="s">
        <v>942</v>
      </c>
      <c r="E8" s="1" t="s">
        <v>943</v>
      </c>
      <c r="G8" s="1" t="s">
        <v>944</v>
      </c>
      <c r="I8" t="s">
        <v>19</v>
      </c>
      <c r="M8" s="1" t="s">
        <v>945</v>
      </c>
      <c r="O8" s="1" t="s">
        <v>946</v>
      </c>
      <c r="Q8" t="s">
        <v>7</v>
      </c>
      <c r="U8" s="1" t="s">
        <v>947</v>
      </c>
      <c r="W8" s="1" t="s">
        <v>948</v>
      </c>
      <c r="Y8" t="s">
        <v>19</v>
      </c>
    </row>
    <row r="9" spans="1:30" ht="409.6" customHeight="1" x14ac:dyDescent="0.3">
      <c r="A9" s="1" t="s">
        <v>57</v>
      </c>
      <c r="C9" s="1" t="s">
        <v>949</v>
      </c>
      <c r="E9" s="1" t="s">
        <v>950</v>
      </c>
      <c r="G9" s="1" t="s">
        <v>951</v>
      </c>
      <c r="I9" t="s">
        <v>19</v>
      </c>
      <c r="M9" s="1" t="s">
        <v>952</v>
      </c>
      <c r="O9" s="1" t="s">
        <v>953</v>
      </c>
      <c r="Q9" t="s">
        <v>19</v>
      </c>
      <c r="U9" s="1" t="s">
        <v>954</v>
      </c>
      <c r="W9" s="1" t="s">
        <v>955</v>
      </c>
      <c r="Y9" t="s">
        <v>19</v>
      </c>
    </row>
    <row r="10" spans="1:30" ht="409.6" customHeight="1" x14ac:dyDescent="0.3">
      <c r="A10" s="1" t="s">
        <v>65</v>
      </c>
      <c r="C10" s="1" t="s">
        <v>956</v>
      </c>
      <c r="E10" s="1" t="s">
        <v>957</v>
      </c>
      <c r="G10" s="1" t="s">
        <v>958</v>
      </c>
      <c r="I10" t="s">
        <v>54</v>
      </c>
      <c r="M10" s="1" t="s">
        <v>959</v>
      </c>
      <c r="O10" s="1" t="s">
        <v>960</v>
      </c>
      <c r="Q10" t="s">
        <v>54</v>
      </c>
      <c r="U10" s="3" t="s">
        <v>961</v>
      </c>
      <c r="V10" s="4"/>
      <c r="W10" s="3" t="s">
        <v>962</v>
      </c>
      <c r="X10" s="4"/>
      <c r="Y10" s="4" t="s">
        <v>7</v>
      </c>
      <c r="Z10" s="4"/>
      <c r="AA10" s="4" t="s">
        <v>963</v>
      </c>
      <c r="AB10" s="4"/>
      <c r="AC10" s="4"/>
      <c r="AD10" s="4"/>
    </row>
    <row r="11" spans="1:30" ht="409.6" customHeight="1" x14ac:dyDescent="0.3">
      <c r="A11" s="1" t="s">
        <v>73</v>
      </c>
      <c r="C11" s="1" t="s">
        <v>964</v>
      </c>
      <c r="E11" s="1" t="s">
        <v>965</v>
      </c>
      <c r="G11" s="1" t="s">
        <v>966</v>
      </c>
      <c r="I11" t="s">
        <v>19</v>
      </c>
      <c r="M11" s="1" t="s">
        <v>967</v>
      </c>
      <c r="O11" s="1" t="s">
        <v>968</v>
      </c>
      <c r="Q11" t="s">
        <v>19</v>
      </c>
      <c r="U11" s="1" t="s">
        <v>969</v>
      </c>
      <c r="W11" s="1" t="s">
        <v>970</v>
      </c>
      <c r="Y11" t="s">
        <v>169</v>
      </c>
    </row>
    <row r="12" spans="1:30" ht="409.6" customHeight="1" x14ac:dyDescent="0.3">
      <c r="A12" s="1" t="s">
        <v>81</v>
      </c>
      <c r="C12" s="1" t="s">
        <v>971</v>
      </c>
      <c r="E12" s="1" t="s">
        <v>972</v>
      </c>
      <c r="G12" s="1" t="s">
        <v>973</v>
      </c>
      <c r="I12" t="s">
        <v>19</v>
      </c>
      <c r="M12" s="1" t="s">
        <v>974</v>
      </c>
      <c r="O12" s="1" t="s">
        <v>975</v>
      </c>
      <c r="Q12" t="s">
        <v>19</v>
      </c>
      <c r="U12" s="1" t="s">
        <v>976</v>
      </c>
      <c r="W12" s="1" t="s">
        <v>977</v>
      </c>
      <c r="Y12" t="s">
        <v>14</v>
      </c>
    </row>
    <row r="13" spans="1:30" ht="409.6" customHeight="1" x14ac:dyDescent="0.3">
      <c r="A13" s="1" t="s">
        <v>90</v>
      </c>
      <c r="C13" s="1" t="s">
        <v>978</v>
      </c>
      <c r="E13" s="1" t="s">
        <v>979</v>
      </c>
      <c r="G13" s="1" t="s">
        <v>980</v>
      </c>
      <c r="I13" t="s">
        <v>19</v>
      </c>
      <c r="M13" s="1" t="s">
        <v>981</v>
      </c>
      <c r="O13" s="1" t="s">
        <v>982</v>
      </c>
      <c r="Q13" t="s">
        <v>89</v>
      </c>
      <c r="U13" s="1" t="s">
        <v>983</v>
      </c>
      <c r="W13" s="1" t="s">
        <v>984</v>
      </c>
      <c r="Y13" t="s">
        <v>19</v>
      </c>
    </row>
    <row r="14" spans="1:30" ht="29.4" customHeight="1" x14ac:dyDescent="0.3">
      <c r="A14" s="1" t="s">
        <v>98</v>
      </c>
      <c r="C14" s="1" t="s">
        <v>1</v>
      </c>
      <c r="E14" s="1"/>
      <c r="G14" s="1"/>
      <c r="I14" t="s">
        <v>2</v>
      </c>
      <c r="Q14" t="s">
        <v>2</v>
      </c>
      <c r="Y14" t="s">
        <v>2</v>
      </c>
    </row>
    <row r="15" spans="1:30" ht="409.6" customHeight="1" x14ac:dyDescent="0.3">
      <c r="A15" s="1" t="s">
        <v>107</v>
      </c>
      <c r="C15" s="1" t="s">
        <v>985</v>
      </c>
      <c r="E15" s="1" t="s">
        <v>986</v>
      </c>
      <c r="G15" s="1" t="s">
        <v>987</v>
      </c>
      <c r="I15" t="s">
        <v>89</v>
      </c>
      <c r="M15" s="1" t="s">
        <v>988</v>
      </c>
      <c r="O15" s="1" t="s">
        <v>968</v>
      </c>
      <c r="Q15" t="s">
        <v>19</v>
      </c>
      <c r="U15" s="1" t="s">
        <v>989</v>
      </c>
      <c r="W15" s="1" t="s">
        <v>990</v>
      </c>
      <c r="Y15" t="s">
        <v>19</v>
      </c>
    </row>
    <row r="16" spans="1:30" ht="409.6" customHeight="1" x14ac:dyDescent="0.3">
      <c r="A16" s="1" t="s">
        <v>115</v>
      </c>
      <c r="C16" s="1" t="s">
        <v>991</v>
      </c>
      <c r="E16" s="1" t="s">
        <v>992</v>
      </c>
      <c r="G16" s="1" t="s">
        <v>993</v>
      </c>
      <c r="I16" t="s">
        <v>19</v>
      </c>
      <c r="M16" s="1" t="s">
        <v>994</v>
      </c>
      <c r="O16" s="1" t="s">
        <v>995</v>
      </c>
      <c r="Q16" t="s">
        <v>11</v>
      </c>
      <c r="U16" s="1" t="s">
        <v>996</v>
      </c>
      <c r="W16" s="1" t="s">
        <v>997</v>
      </c>
      <c r="Y16" t="s">
        <v>11</v>
      </c>
    </row>
    <row r="17" spans="1:25" ht="409.6" customHeight="1" x14ac:dyDescent="0.3">
      <c r="A17" s="1" t="s">
        <v>123</v>
      </c>
      <c r="C17" s="1" t="s">
        <v>998</v>
      </c>
      <c r="E17" s="1" t="s">
        <v>999</v>
      </c>
      <c r="G17" s="1" t="s">
        <v>1000</v>
      </c>
      <c r="I17" t="s">
        <v>19</v>
      </c>
      <c r="M17" s="1" t="s">
        <v>1001</v>
      </c>
      <c r="O17" s="1" t="s">
        <v>1002</v>
      </c>
      <c r="Q17" t="s">
        <v>19</v>
      </c>
      <c r="U17" s="1" t="s">
        <v>1003</v>
      </c>
      <c r="W17" s="1" t="s">
        <v>1004</v>
      </c>
      <c r="Y17" t="s">
        <v>19</v>
      </c>
    </row>
    <row r="18" spans="1:25" ht="345.6" customHeight="1" x14ac:dyDescent="0.3">
      <c r="A18" s="1" t="s">
        <v>131</v>
      </c>
      <c r="C18" s="1" t="s">
        <v>1005</v>
      </c>
      <c r="E18" s="1" t="s">
        <v>1006</v>
      </c>
      <c r="G18" s="1" t="s">
        <v>1007</v>
      </c>
      <c r="I18" t="s">
        <v>19</v>
      </c>
      <c r="M18" s="1" t="s">
        <v>1008</v>
      </c>
      <c r="O18" s="1" t="s">
        <v>1009</v>
      </c>
      <c r="Q18" t="s">
        <v>11</v>
      </c>
      <c r="U18" s="1" t="s">
        <v>1010</v>
      </c>
      <c r="W18" s="1" t="s">
        <v>1011</v>
      </c>
      <c r="Y18" t="s">
        <v>54</v>
      </c>
    </row>
    <row r="19" spans="1:25" ht="409.6" customHeight="1" x14ac:dyDescent="0.3">
      <c r="A19" s="1" t="s">
        <v>140</v>
      </c>
      <c r="C19" s="1" t="s">
        <v>1012</v>
      </c>
      <c r="E19" s="1" t="s">
        <v>1013</v>
      </c>
      <c r="G19" s="1" t="s">
        <v>1014</v>
      </c>
      <c r="I19" t="s">
        <v>169</v>
      </c>
      <c r="M19" s="1" t="s">
        <v>1015</v>
      </c>
      <c r="O19" s="1" t="s">
        <v>1016</v>
      </c>
      <c r="Q19" t="s">
        <v>169</v>
      </c>
      <c r="U19" s="1" t="s">
        <v>1017</v>
      </c>
      <c r="W19" s="1" t="s">
        <v>1018</v>
      </c>
      <c r="Y19" t="s">
        <v>169</v>
      </c>
    </row>
  </sheetData>
  <phoneticPr fontId="2" type="noConversion"/>
  <dataValidations count="1">
    <dataValidation type="list" sqref="I2:I56 Q2:Q56 U2:U56 Y2:Y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9"/>
  <sheetViews>
    <sheetView topLeftCell="G1" zoomScale="88" zoomScaleNormal="88" workbookViewId="0">
      <pane ySplit="1" topLeftCell="A3" activePane="bottomLeft" state="frozen"/>
      <selection pane="bottomLeft" activeCell="A7" sqref="A7:K7"/>
    </sheetView>
  </sheetViews>
  <sheetFormatPr defaultRowHeight="14.4" x14ac:dyDescent="0.3"/>
  <cols>
    <col min="1" max="1" width="17" customWidth="1"/>
    <col min="3" max="3" width="35.88671875" customWidth="1"/>
    <col min="5" max="5" width="54.6640625" customWidth="1"/>
    <col min="7" max="7" width="41.33203125" bestFit="1" customWidth="1"/>
    <col min="9" max="9" width="15.6640625" bestFit="1" customWidth="1"/>
    <col min="13" max="13" width="48.6640625" customWidth="1"/>
    <col min="15" max="15" width="48.5546875" customWidth="1"/>
    <col min="17" max="17" width="24.88671875" bestFit="1" customWidth="1"/>
    <col min="19" max="19" width="19.6640625" bestFit="1" customWidth="1"/>
    <col min="21" max="21" width="34.33203125" customWidth="1"/>
    <col min="23" max="23" width="33.109375" customWidth="1"/>
    <col min="25" max="25" width="15.6640625" bestFit="1" customWidth="1"/>
  </cols>
  <sheetData>
    <row r="1" spans="1:27" ht="19.95" customHeight="1" x14ac:dyDescent="0.4">
      <c r="A1" s="6" t="str">
        <f>[1]Template!A1</f>
        <v>Obfuscation:</v>
      </c>
      <c r="B1" s="6"/>
      <c r="C1" s="6" t="str">
        <f>[1]Template!C1</f>
        <v>Code:</v>
      </c>
      <c r="D1" s="6"/>
      <c r="E1" s="6" t="str">
        <f>[1]Template!E1</f>
        <v>Question 1:</v>
      </c>
      <c r="F1" s="6"/>
      <c r="G1" s="6" t="str">
        <f>[1]Template!G1</f>
        <v>Question 1 Response:</v>
      </c>
      <c r="H1" s="6"/>
      <c r="I1" s="6" t="str">
        <f>[1]Template!I1</f>
        <v>Correctness:</v>
      </c>
      <c r="J1" s="6"/>
      <c r="K1" s="6" t="str">
        <f>[1]Template!K1</f>
        <v>Notes:</v>
      </c>
      <c r="L1" s="6"/>
      <c r="M1" s="6" t="str">
        <f>[1]Template!M1</f>
        <v>Question 2:</v>
      </c>
      <c r="N1" s="6"/>
      <c r="O1" s="6" t="str">
        <f>[1]Template!O1</f>
        <v>Question 2 Response:</v>
      </c>
      <c r="P1" s="6"/>
      <c r="Q1" s="6" t="str">
        <f>[1]Template!Q1</f>
        <v>Correctness:</v>
      </c>
      <c r="R1" s="6"/>
      <c r="S1" s="6" t="str">
        <f>[1]Template!S1</f>
        <v>Notes:</v>
      </c>
      <c r="T1" s="6"/>
      <c r="U1" s="6" t="str">
        <f>[1]Template!U1</f>
        <v>Question 3:</v>
      </c>
      <c r="V1" s="6"/>
      <c r="W1" s="6" t="str">
        <f>[1]Template!W1</f>
        <v>Question 3 Response:</v>
      </c>
      <c r="X1" s="6"/>
      <c r="Y1" s="6" t="str">
        <f>[1]Template!Y1</f>
        <v>Correctness:</v>
      </c>
      <c r="Z1" s="6"/>
      <c r="AA1" s="6" t="str">
        <f>[1]Template!AA22</f>
        <v>Notes:</v>
      </c>
    </row>
    <row r="2" spans="1:27" ht="409.6" customHeight="1" x14ac:dyDescent="0.3">
      <c r="A2" s="1" t="s">
        <v>0</v>
      </c>
      <c r="C2" s="1" t="s">
        <v>1019</v>
      </c>
      <c r="E2" s="1" t="s">
        <v>1020</v>
      </c>
      <c r="G2" s="1" t="s">
        <v>1021</v>
      </c>
      <c r="I2" t="s">
        <v>19</v>
      </c>
      <c r="M2" s="1" t="s">
        <v>1022</v>
      </c>
      <c r="O2" s="1" t="s">
        <v>1023</v>
      </c>
      <c r="Q2" t="s">
        <v>19</v>
      </c>
      <c r="U2" s="1" t="s">
        <v>1024</v>
      </c>
      <c r="W2" s="1" t="s">
        <v>1025</v>
      </c>
      <c r="Y2" t="s">
        <v>19</v>
      </c>
    </row>
    <row r="3" spans="1:27" ht="409.6" customHeight="1" x14ac:dyDescent="0.3">
      <c r="A3" s="1" t="s">
        <v>3</v>
      </c>
      <c r="C3" s="1" t="s">
        <v>1026</v>
      </c>
      <c r="E3" s="1" t="s">
        <v>1027</v>
      </c>
      <c r="G3" s="1" t="s">
        <v>1028</v>
      </c>
      <c r="I3" t="s">
        <v>19</v>
      </c>
      <c r="M3" s="1" t="s">
        <v>1029</v>
      </c>
      <c r="O3" s="1" t="s">
        <v>1030</v>
      </c>
      <c r="Q3" t="s">
        <v>19</v>
      </c>
      <c r="U3" s="1" t="s">
        <v>1031</v>
      </c>
      <c r="W3" s="1" t="s">
        <v>1032</v>
      </c>
      <c r="Y3" t="s">
        <v>169</v>
      </c>
    </row>
    <row r="4" spans="1:27" ht="409.6" customHeight="1" x14ac:dyDescent="0.3">
      <c r="A4" s="1" t="s">
        <v>15</v>
      </c>
      <c r="C4" s="1" t="s">
        <v>1033</v>
      </c>
      <c r="E4" s="1" t="s">
        <v>1034</v>
      </c>
      <c r="G4" s="1" t="s">
        <v>1035</v>
      </c>
      <c r="I4" t="s">
        <v>19</v>
      </c>
      <c r="M4" s="1" t="s">
        <v>1036</v>
      </c>
      <c r="O4" s="1" t="s">
        <v>1037</v>
      </c>
      <c r="Q4" t="s">
        <v>19</v>
      </c>
      <c r="U4" s="1" t="s">
        <v>1038</v>
      </c>
      <c r="W4" s="1" t="s">
        <v>1039</v>
      </c>
      <c r="Y4" t="s">
        <v>19</v>
      </c>
    </row>
    <row r="5" spans="1:27" ht="409.6" customHeight="1" x14ac:dyDescent="0.3">
      <c r="A5" s="1" t="s">
        <v>24</v>
      </c>
      <c r="C5" s="1" t="s">
        <v>1040</v>
      </c>
      <c r="E5" s="1" t="s">
        <v>1041</v>
      </c>
      <c r="G5" s="1" t="s">
        <v>1042</v>
      </c>
      <c r="I5" t="s">
        <v>89</v>
      </c>
      <c r="M5" s="1" t="s">
        <v>1043</v>
      </c>
      <c r="O5" s="1" t="s">
        <v>1044</v>
      </c>
      <c r="Q5" t="s">
        <v>11</v>
      </c>
      <c r="U5" s="1" t="s">
        <v>1045</v>
      </c>
      <c r="W5" s="1" t="s">
        <v>1046</v>
      </c>
      <c r="Y5" t="s">
        <v>19</v>
      </c>
    </row>
    <row r="6" spans="1:27" ht="409.6" customHeight="1" x14ac:dyDescent="0.3">
      <c r="A6" s="1" t="s">
        <v>32</v>
      </c>
      <c r="C6" s="1" t="s">
        <v>1047</v>
      </c>
      <c r="E6" s="1" t="s">
        <v>1048</v>
      </c>
      <c r="G6" s="1" t="s">
        <v>1049</v>
      </c>
      <c r="I6" t="s">
        <v>7</v>
      </c>
      <c r="M6" s="1" t="s">
        <v>1050</v>
      </c>
      <c r="O6" s="1" t="s">
        <v>1051</v>
      </c>
      <c r="Q6" t="s">
        <v>54</v>
      </c>
      <c r="U6" s="1" t="s">
        <v>1052</v>
      </c>
      <c r="W6" s="1" t="s">
        <v>1053</v>
      </c>
      <c r="Y6" t="s">
        <v>19</v>
      </c>
    </row>
    <row r="7" spans="1:27" s="4" customFormat="1" ht="409.6" customHeight="1" x14ac:dyDescent="0.3">
      <c r="A7" s="3" t="s">
        <v>40</v>
      </c>
      <c r="C7" s="3" t="s">
        <v>1054</v>
      </c>
      <c r="E7" s="3" t="s">
        <v>1055</v>
      </c>
      <c r="G7" s="3" t="s">
        <v>1056</v>
      </c>
      <c r="I7" s="4" t="s">
        <v>137</v>
      </c>
      <c r="M7" s="3" t="s">
        <v>1057</v>
      </c>
      <c r="O7" s="1" t="s">
        <v>1058</v>
      </c>
      <c r="Q7" s="4" t="s">
        <v>14</v>
      </c>
      <c r="U7" s="1" t="s">
        <v>1059</v>
      </c>
      <c r="W7" s="1" t="s">
        <v>1060</v>
      </c>
      <c r="Y7" t="s">
        <v>19</v>
      </c>
    </row>
    <row r="8" spans="1:27" ht="409.6" customHeight="1" x14ac:dyDescent="0.3">
      <c r="A8" s="1" t="s">
        <v>48</v>
      </c>
      <c r="C8" s="1" t="s">
        <v>1061</v>
      </c>
      <c r="E8" s="1" t="s">
        <v>1062</v>
      </c>
      <c r="G8" s="1" t="s">
        <v>1063</v>
      </c>
      <c r="I8" t="s">
        <v>7</v>
      </c>
      <c r="M8" s="1" t="s">
        <v>1064</v>
      </c>
      <c r="O8" s="1" t="s">
        <v>1065</v>
      </c>
      <c r="Q8" t="s">
        <v>19</v>
      </c>
      <c r="U8" s="1" t="s">
        <v>1066</v>
      </c>
      <c r="W8" s="1" t="s">
        <v>1067</v>
      </c>
      <c r="Y8" t="s">
        <v>19</v>
      </c>
    </row>
    <row r="9" spans="1:27" ht="409.6" customHeight="1" x14ac:dyDescent="0.3">
      <c r="A9" s="1" t="s">
        <v>57</v>
      </c>
      <c r="C9" s="1" t="s">
        <v>1068</v>
      </c>
      <c r="E9" s="1" t="s">
        <v>1069</v>
      </c>
      <c r="G9" s="1" t="s">
        <v>1070</v>
      </c>
      <c r="I9" t="s">
        <v>19</v>
      </c>
      <c r="M9" s="1" t="s">
        <v>1071</v>
      </c>
      <c r="O9" s="1" t="s">
        <v>1072</v>
      </c>
      <c r="Q9" t="s">
        <v>19</v>
      </c>
      <c r="U9" s="1" t="s">
        <v>1073</v>
      </c>
      <c r="W9" s="1" t="s">
        <v>1074</v>
      </c>
      <c r="Y9" t="s">
        <v>19</v>
      </c>
    </row>
    <row r="10" spans="1:27" ht="409.6" customHeight="1" x14ac:dyDescent="0.3">
      <c r="A10" s="1" t="s">
        <v>65</v>
      </c>
      <c r="C10" s="1" t="s">
        <v>1075</v>
      </c>
      <c r="E10" s="1" t="s">
        <v>1076</v>
      </c>
      <c r="G10" s="1" t="s">
        <v>1077</v>
      </c>
      <c r="I10" t="s">
        <v>7</v>
      </c>
      <c r="M10" s="1" t="s">
        <v>1078</v>
      </c>
      <c r="O10" s="1" t="s">
        <v>1079</v>
      </c>
      <c r="Q10" t="s">
        <v>19</v>
      </c>
      <c r="U10" s="1" t="s">
        <v>1080</v>
      </c>
      <c r="W10" s="1" t="s">
        <v>1081</v>
      </c>
      <c r="Y10" t="s">
        <v>14</v>
      </c>
    </row>
    <row r="11" spans="1:27" ht="409.6" customHeight="1" x14ac:dyDescent="0.3">
      <c r="A11" s="1" t="s">
        <v>73</v>
      </c>
      <c r="C11" s="1" t="s">
        <v>1082</v>
      </c>
      <c r="E11" s="1" t="s">
        <v>1083</v>
      </c>
      <c r="G11" s="1" t="s">
        <v>1084</v>
      </c>
      <c r="I11" t="s">
        <v>19</v>
      </c>
      <c r="M11" s="1" t="s">
        <v>1085</v>
      </c>
      <c r="O11" s="1" t="s">
        <v>1086</v>
      </c>
      <c r="Q11" t="s">
        <v>19</v>
      </c>
      <c r="U11" s="1" t="s">
        <v>1087</v>
      </c>
      <c r="W11" s="1" t="s">
        <v>1088</v>
      </c>
      <c r="Y11" t="s">
        <v>19</v>
      </c>
    </row>
    <row r="12" spans="1:27" ht="409.6" customHeight="1" x14ac:dyDescent="0.3">
      <c r="A12" s="1" t="s">
        <v>81</v>
      </c>
      <c r="C12" s="1" t="s">
        <v>1089</v>
      </c>
      <c r="E12" s="1" t="s">
        <v>1090</v>
      </c>
      <c r="G12" s="1" t="s">
        <v>1091</v>
      </c>
      <c r="I12" t="s">
        <v>19</v>
      </c>
      <c r="M12" s="1" t="s">
        <v>1092</v>
      </c>
      <c r="O12" s="1" t="s">
        <v>1093</v>
      </c>
      <c r="Q12" t="s">
        <v>19</v>
      </c>
      <c r="U12" s="1" t="s">
        <v>1094</v>
      </c>
      <c r="W12" s="1" t="s">
        <v>1095</v>
      </c>
      <c r="Y12" t="s">
        <v>137</v>
      </c>
    </row>
    <row r="13" spans="1:27" ht="403.2" customHeight="1" x14ac:dyDescent="0.3">
      <c r="A13" s="1" t="s">
        <v>90</v>
      </c>
      <c r="C13" s="1" t="s">
        <v>1096</v>
      </c>
      <c r="E13" s="1" t="s">
        <v>1097</v>
      </c>
      <c r="G13" s="1" t="s">
        <v>1098</v>
      </c>
      <c r="I13" t="s">
        <v>19</v>
      </c>
      <c r="M13" s="1" t="s">
        <v>1099</v>
      </c>
      <c r="O13" s="1" t="s">
        <v>1100</v>
      </c>
      <c r="Q13" t="s">
        <v>14</v>
      </c>
      <c r="U13" s="1" t="s">
        <v>1101</v>
      </c>
      <c r="W13" s="1" t="s">
        <v>1102</v>
      </c>
      <c r="Y13" t="s">
        <v>19</v>
      </c>
    </row>
    <row r="14" spans="1:27" ht="28.95" customHeight="1" x14ac:dyDescent="0.3">
      <c r="A14" s="1" t="s">
        <v>98</v>
      </c>
      <c r="C14" s="1" t="s">
        <v>1</v>
      </c>
      <c r="E14" s="1"/>
      <c r="G14" s="1"/>
      <c r="I14" t="s">
        <v>2</v>
      </c>
      <c r="Q14" t="s">
        <v>2</v>
      </c>
      <c r="Y14" t="s">
        <v>2</v>
      </c>
    </row>
    <row r="15" spans="1:27" ht="409.6" customHeight="1" x14ac:dyDescent="0.3">
      <c r="A15" s="1" t="s">
        <v>107</v>
      </c>
      <c r="C15" s="1" t="s">
        <v>1103</v>
      </c>
      <c r="E15" s="1" t="s">
        <v>1104</v>
      </c>
      <c r="G15" s="1" t="s">
        <v>1105</v>
      </c>
      <c r="I15" t="s">
        <v>11</v>
      </c>
      <c r="M15" s="1" t="s">
        <v>1106</v>
      </c>
      <c r="O15" s="1" t="s">
        <v>1107</v>
      </c>
      <c r="Q15" t="s">
        <v>137</v>
      </c>
      <c r="U15" s="1" t="s">
        <v>1108</v>
      </c>
      <c r="W15" s="1" t="s">
        <v>1109</v>
      </c>
      <c r="Y15" t="s">
        <v>54</v>
      </c>
    </row>
    <row r="16" spans="1:27" ht="409.6" customHeight="1" x14ac:dyDescent="0.3">
      <c r="A16" s="1" t="s">
        <v>115</v>
      </c>
      <c r="C16" s="1" t="s">
        <v>1110</v>
      </c>
      <c r="E16" s="1" t="s">
        <v>1111</v>
      </c>
      <c r="G16" s="1" t="s">
        <v>1112</v>
      </c>
      <c r="I16" t="s">
        <v>11</v>
      </c>
      <c r="M16" s="1" t="s">
        <v>1113</v>
      </c>
      <c r="O16" s="1" t="s">
        <v>1114</v>
      </c>
      <c r="Q16" t="s">
        <v>19</v>
      </c>
      <c r="U16" s="1" t="s">
        <v>1115</v>
      </c>
      <c r="W16" s="1" t="s">
        <v>1116</v>
      </c>
      <c r="Y16" t="s">
        <v>11</v>
      </c>
    </row>
    <row r="17" spans="1:25" ht="409.6" customHeight="1" x14ac:dyDescent="0.3">
      <c r="A17" s="1" t="s">
        <v>123</v>
      </c>
      <c r="C17" s="1" t="s">
        <v>1117</v>
      </c>
      <c r="E17" s="1" t="s">
        <v>1118</v>
      </c>
      <c r="G17" s="1" t="s">
        <v>1119</v>
      </c>
      <c r="I17" t="s">
        <v>19</v>
      </c>
      <c r="M17" s="1" t="s">
        <v>1120</v>
      </c>
      <c r="O17" s="1" t="s">
        <v>1121</v>
      </c>
      <c r="Q17" t="s">
        <v>19</v>
      </c>
      <c r="U17" s="1" t="s">
        <v>1122</v>
      </c>
      <c r="W17" s="1" t="s">
        <v>1123</v>
      </c>
      <c r="Y17" t="s">
        <v>11</v>
      </c>
    </row>
    <row r="18" spans="1:25" ht="302.39999999999998" customHeight="1" x14ac:dyDescent="0.3">
      <c r="A18" s="1" t="s">
        <v>131</v>
      </c>
      <c r="C18" s="1" t="s">
        <v>1124</v>
      </c>
      <c r="E18" s="1" t="s">
        <v>1125</v>
      </c>
      <c r="G18" s="1" t="s">
        <v>1126</v>
      </c>
      <c r="I18" t="s">
        <v>11</v>
      </c>
      <c r="M18" s="1" t="s">
        <v>1127</v>
      </c>
      <c r="O18" s="1" t="s">
        <v>1128</v>
      </c>
      <c r="Q18" t="s">
        <v>169</v>
      </c>
      <c r="U18" s="1" t="s">
        <v>1129</v>
      </c>
      <c r="W18" s="1" t="s">
        <v>1130</v>
      </c>
      <c r="Y18" t="s">
        <v>11</v>
      </c>
    </row>
    <row r="19" spans="1:25" ht="409.6" customHeight="1" x14ac:dyDescent="0.3">
      <c r="A19" s="1" t="s">
        <v>140</v>
      </c>
      <c r="C19" s="1" t="s">
        <v>1131</v>
      </c>
      <c r="E19" s="1" t="s">
        <v>1132</v>
      </c>
      <c r="G19" s="1" t="s">
        <v>1133</v>
      </c>
      <c r="I19" t="s">
        <v>19</v>
      </c>
      <c r="M19" s="1" t="s">
        <v>1134</v>
      </c>
      <c r="O19" s="1" t="s">
        <v>1135</v>
      </c>
      <c r="Q19" t="s">
        <v>19</v>
      </c>
      <c r="U19" s="1" t="s">
        <v>1136</v>
      </c>
      <c r="W19" s="1" t="s">
        <v>1137</v>
      </c>
      <c r="Y19" t="s">
        <v>19</v>
      </c>
    </row>
  </sheetData>
  <dataValidations count="1">
    <dataValidation type="list" sqref="I2:I56 Q2:Q56 U2:U56 Y2:Y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B1</vt:lpstr>
      <vt:lpstr>B2</vt:lpstr>
      <vt:lpstr>B3</vt:lpstr>
      <vt:lpstr>B4</vt:lpstr>
      <vt:lpstr>B5</vt:lpstr>
      <vt:lpstr>B6</vt:lpstr>
      <vt:lpstr>B7</vt:lpstr>
      <vt:lpstr>B8</vt:lpstr>
      <vt:lpstr>B9</vt:lpstr>
      <vt:lpstr>B10</vt:lpstr>
      <vt:lpstr>B45</vt:lpstr>
      <vt:lpstr>B46</vt:lpstr>
      <vt:lpstr>B47</vt:lpstr>
      <vt:lpstr>B48</vt:lpstr>
      <vt:lpstr>B49</vt:lpstr>
      <vt:lpstr>B50</vt:lpstr>
      <vt:lpstr>B51</vt:lpstr>
      <vt:lpstr>B52</vt:lpstr>
      <vt:lpstr>B53</vt:lpstr>
      <vt:lpstr>B54</vt:lpstr>
      <vt:lpstr>B55</vt:lpstr>
      <vt:lpstr>O1</vt:lpstr>
      <vt:lpstr>O2</vt:lpstr>
      <vt:lpstr>O3</vt:lpstr>
      <vt:lpstr>O4</vt:lpstr>
      <vt:lpstr>O5</vt:lpstr>
      <vt:lpstr>O6</vt:lpstr>
      <vt:lpstr>O7</vt:lpstr>
      <vt:lpstr>O8</vt:lpstr>
      <vt:lpstr>O9</vt:lpstr>
      <vt:lpstr>O10</vt:lpstr>
      <vt:lpstr>O11</vt:lpstr>
      <vt:lpstr>O12</vt:lpstr>
      <vt:lpstr>O13</vt:lpstr>
      <vt:lpstr>O14</vt:lpstr>
      <vt:lpstr>O15</vt:lpstr>
      <vt:lpstr>O16</vt:lpstr>
      <vt:lpstr>O17</vt:lpstr>
      <vt:lpstr>O18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Swindle</dc:creator>
  <cp:keywords/>
  <dc:description/>
  <cp:lastModifiedBy>Adrian Swindle</cp:lastModifiedBy>
  <cp:revision/>
  <dcterms:created xsi:type="dcterms:W3CDTF">2023-07-05T21:05:36Z</dcterms:created>
  <dcterms:modified xsi:type="dcterms:W3CDTF">2023-08-21T17:45:37Z</dcterms:modified>
  <cp:category/>
  <cp:contentStatus/>
</cp:coreProperties>
</file>