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3418B31-EEAE-4BC8-87FB-CE180413A38E}" xr6:coauthVersionLast="41" xr6:coauthVersionMax="41" xr10:uidLastSave="{00000000-0000-0000-0000-000000000000}"/>
  <bookViews>
    <workbookView xWindow="14100" yWindow="1695" windowWidth="16485" windowHeight="14895" xr2:uid="{00000000-000D-0000-FFFF-FFFF00000000}"/>
  </bookViews>
  <sheets>
    <sheet name="TechDataTree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1" l="1"/>
  <c r="B111" i="1"/>
  <c r="B109" i="1"/>
  <c r="B107" i="1"/>
  <c r="B98" i="1"/>
  <c r="B96" i="1"/>
  <c r="B94" i="1"/>
  <c r="B92" i="1"/>
  <c r="C112" i="1" l="1"/>
  <c r="C110" i="1"/>
  <c r="C108" i="1"/>
  <c r="C106" i="1"/>
  <c r="C101" i="1"/>
  <c r="C100" i="1"/>
  <c r="C97" i="1"/>
  <c r="C95" i="1"/>
  <c r="C93" i="1"/>
  <c r="C91" i="1"/>
  <c r="C86" i="1"/>
  <c r="C85" i="1"/>
  <c r="C83" i="1"/>
  <c r="C82" i="1"/>
  <c r="C81" i="1"/>
  <c r="C80" i="1"/>
  <c r="C79" i="1"/>
  <c r="C78" i="1"/>
  <c r="C66" i="1"/>
  <c r="C67" i="1"/>
  <c r="C65" i="1"/>
  <c r="C64" i="1"/>
  <c r="C63" i="1"/>
  <c r="C62" i="1"/>
  <c r="C56" i="1"/>
  <c r="C55" i="1"/>
  <c r="C54" i="1"/>
  <c r="C53" i="1"/>
  <c r="C52" i="1"/>
  <c r="C51" i="1"/>
  <c r="C50" i="1"/>
  <c r="C49" i="1"/>
  <c r="C42" i="1"/>
  <c r="C41" i="1"/>
  <c r="C39" i="1"/>
  <c r="C38" i="1"/>
  <c r="C30" i="1"/>
  <c r="C29" i="1"/>
  <c r="C28" i="1"/>
  <c r="C27" i="1"/>
  <c r="C26" i="1"/>
  <c r="C25" i="1"/>
  <c r="C18" i="1"/>
  <c r="C14" i="1"/>
  <c r="C13" i="1"/>
  <c r="C12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<sst xmlns="http://schemas.openxmlformats.org/spreadsheetml/2006/main" count="105" uniqueCount="90">
  <si>
    <t>№</t>
  </si>
  <si>
    <t>Functionality list</t>
  </si>
  <si>
    <t>Test link</t>
  </si>
  <si>
    <t>Basic functionality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</si>
  <si>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</si>
  <si>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</si>
  <si>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</si>
  <si>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</si>
  <si>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</si>
  <si>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</si>
  <si>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Design</t>
  </si>
  <si>
    <t>The name "Technical data tree structure" should be displayed in the left top corner of the program window.</t>
  </si>
  <si>
    <t>There should be present the version of API PRO in the right top corner of the program.</t>
  </si>
  <si>
    <t>The program should have the next tabs on the tollbar:</t>
  </si>
  <si>
    <t xml:space="preserve"> - File</t>
  </si>
  <si>
    <t xml:space="preserve"> - Options</t>
  </si>
  <si>
    <t xml:space="preserve"> - Help</t>
  </si>
  <si>
    <t>The program should have the next buttons on the toolbar:</t>
  </si>
  <si>
    <t xml:space="preserve"> - Exit</t>
  </si>
  <si>
    <t xml:space="preserve"> - Select</t>
  </si>
  <si>
    <t xml:space="preserve"> - Find</t>
  </si>
  <si>
    <t xml:space="preserve"> - Up</t>
  </si>
  <si>
    <t xml:space="preserve"> - Refresh</t>
  </si>
  <si>
    <t xml:space="preserve"> - TD filter</t>
  </si>
  <si>
    <t>The system line should be in the program under the toolbar.</t>
  </si>
  <si>
    <t>On the left part of the program window should be displayed the tree structure of the elements.</t>
  </si>
  <si>
    <t>There should be vertical and / or horizontal scroll bars if the length and / or width of the tree is larger than the window size.</t>
  </si>
  <si>
    <t>The user should be able to use these scroll bars.</t>
  </si>
  <si>
    <t>On the right part of the program window should be displayed the table.</t>
  </si>
  <si>
    <t>The table should contain the next columns:</t>
  </si>
  <si>
    <t xml:space="preserve"> - Tech. data</t>
  </si>
  <si>
    <t xml:space="preserve"> - Sublevel</t>
  </si>
  <si>
    <t xml:space="preserve"> - Key</t>
  </si>
  <si>
    <t xml:space="preserve"> - Type</t>
  </si>
  <si>
    <t xml:space="preserve"> - Unit</t>
  </si>
  <si>
    <t xml:space="preserve"> - Document</t>
  </si>
  <si>
    <t xml:space="preserve"> - Value list</t>
  </si>
  <si>
    <t>There should be vertical and / or horizontal scroll bars if the length and / or width of the table is larger than the window size.</t>
  </si>
  <si>
    <t>The user should be able to use this scroll bars.</t>
  </si>
  <si>
    <t>ToolBar functionality</t>
  </si>
  <si>
    <t>The "File" tab should be opened if the user clicks on it.</t>
  </si>
  <si>
    <t>The "File" tab should contain the next items:</t>
  </si>
  <si>
    <t xml:space="preserve"> - Window list</t>
  </si>
  <si>
    <t xml:space="preserve"> - Save design</t>
  </si>
  <si>
    <t xml:space="preserve"> - Enable design</t>
  </si>
  <si>
    <t xml:space="preserve"> - Reset design</t>
  </si>
  <si>
    <t>The "Window list" window should appear if the user clicks on the "Window list" item.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</si>
  <si>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</si>
  <si>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</si>
  <si>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</si>
  <si>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program window should close if the user clicks on the "Exit" item.</t>
  </si>
  <si>
    <t>The highlighted element should be selected and the window should close if the user clicks on the "Select" item.</t>
  </si>
  <si>
    <t>The "Options" tab should be opened if the user clicks on it.</t>
  </si>
  <si>
    <t>The "Options" tab should contain the next items:</t>
  </si>
  <si>
    <t xml:space="preserve"> - Find item in tree</t>
  </si>
  <si>
    <t xml:space="preserve"> - Parent level</t>
  </si>
  <si>
    <t xml:space="preserve"> - Color legend</t>
  </si>
  <si>
    <t xml:space="preserve"> - Filter for technical data</t>
  </si>
  <si>
    <t>The  "Technical data tree structure" window should be refreshed if the user clicks on the "Refresh" button.</t>
  </si>
  <si>
    <t>The "Filter criteria" window should open if the user clicks on the "Filter for documents" item.</t>
  </si>
  <si>
    <t>The color legend should appear in the bottom of the "Technical data tree structure" window if the user clicks on the "Color legend" item.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</si>
  <si>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</si>
  <si>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</si>
  <si>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</si>
  <si>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</si>
  <si>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</si>
  <si>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</si>
  <si>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</si>
  <si>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</si>
  <si>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</si>
  <si>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</si>
  <si>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</si>
  <si>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The program window should be refreshed if the user clicks on the "Refresh" button on the ToolBar.</t>
  </si>
  <si>
    <t>The highlighted element should be selected and the "Techical data tree structure" window should close if the user clicks on the "Select" button.</t>
  </si>
  <si>
    <t>The "Filter criteria" window for position should open if the user clicks on the "TD filter" button on the ToolBar.</t>
  </si>
  <si>
    <t>Tree structure</t>
  </si>
  <si>
    <t>If the user clicks RMB on the element the context menu should appear.</t>
  </si>
  <si>
    <t>The context menu should should have the next items:</t>
  </si>
  <si>
    <t xml:space="preserve"> - View</t>
  </si>
  <si>
    <t xml:space="preserve"> - Included in</t>
  </si>
  <si>
    <t>If the user clicks on the "View" item of the context menu the next program should be opened for the selected record:</t>
  </si>
  <si>
    <t>If the user clicks on the "Document" item of the context menu the next program should be opened for the selected record:</t>
  </si>
  <si>
    <t>If the user clicks on the "Value list" item of the context menu the next program should be opened for the selected record:</t>
  </si>
  <si>
    <t>If the user clicks on the "Included in" item of the context menu the next program should be opened for the selected record:</t>
  </si>
  <si>
    <t>Table structure</t>
  </si>
  <si>
    <t>The parent element should be opened in the "Technical data tree structure" window if the user selects the element and clicks on the "Parent level" item.</t>
  </si>
  <si>
    <t>The "Find technical data" window should open if the user clicks on the "Find item in tree" item.</t>
  </si>
  <si>
    <t>The color legend should disappear in the bottom of the "Technical data tree structure" window if the user clicks on the "Color legend" item again.</t>
  </si>
  <si>
    <t>The parent element should be opened in the "Technical data tree structure" window if the user selects the element and clicks on the "Up" button on the ToolBar.</t>
  </si>
  <si>
    <t>The "Find technical data" window should open if the user clicks on the "Find"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</si>
</sst>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/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0" borderId="10" xfId="0" applyBorder="1"/>
    <xf numFmtId="0" fontId="0" fillId="0" borderId="18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5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0" xfId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7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3"/>
  <sheetViews>
    <sheetView tabSelected="1" topLeftCell="A94" workbookViewId="0">
      <selection activeCell="B116" sqref="B116"/>
    </sheetView>
  </sheetViews>
  <sheetFormatPr defaultRowHeight="15" x14ac:dyDescent="0.25"/>
  <cols>
    <col min="1" max="1" width="9" customWidth="1"/>
    <col min="2" max="2" width="75.7109375" style="13" customWidth="1"/>
    <col min="3" max="3" width="20.42578125" style="23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33" t="s">
        <v>3</v>
      </c>
      <c r="B4" s="34"/>
      <c r="C4" s="35"/>
    </row>
    <row r="5" spans="1:3" ht="30" x14ac:dyDescent="0.25">
      <c r="A5" s="4"/>
      <c r="B5" s="5" t="s">
        <v>4</v>
      </c>
      <c r="C5" s="24" t="str">
        <f t="shared" ref="C5:C10" si="0">HYPERLINK("https://ams.testrail.com/index.php?/cases/view/85836","C85836")</f>
        <v>C85836</v>
      </c>
    </row>
    <row r="6" spans="1:3" ht="30" x14ac:dyDescent="0.25">
      <c r="A6" s="6"/>
      <c r="B6" s="7" t="s">
        <v>5</v>
      </c>
      <c r="C6" s="25" t="str">
        <f t="shared" si="0"/>
        <v>C85836</v>
      </c>
    </row>
    <row r="7" spans="1:3" ht="30" x14ac:dyDescent="0.25">
      <c r="A7" s="6"/>
      <c r="B7" s="7" t="s">
        <v>6</v>
      </c>
      <c r="C7" s="25" t="str">
        <f t="shared" si="0"/>
        <v>C85836</v>
      </c>
    </row>
    <row r="8" spans="1:3" ht="30" x14ac:dyDescent="0.25">
      <c r="A8" s="6"/>
      <c r="B8" s="7" t="s">
        <v>7</v>
      </c>
      <c r="C8" s="25" t="str">
        <f t="shared" si="0"/>
        <v>C85836</v>
      </c>
    </row>
    <row r="9" spans="1:3" x14ac:dyDescent="0.25">
      <c r="A9" s="6"/>
      <c r="B9" s="7" t="s">
        <v>8</v>
      </c>
      <c r="C9" s="25" t="str">
        <f t="shared" si="0"/>
        <v>C85836</v>
      </c>
    </row>
    <row r="10" spans="1:3" ht="15.75" thickBot="1" x14ac:dyDescent="0.3">
      <c r="A10" s="6"/>
      <c r="B10" s="7" t="s">
        <v>9</v>
      </c>
      <c r="C10" s="25" t="str">
        <f t="shared" si="0"/>
        <v>C85836</v>
      </c>
    </row>
    <row r="11" spans="1:3" ht="24" thickBot="1" x14ac:dyDescent="0.3">
      <c r="A11" s="33" t="s">
        <v>10</v>
      </c>
      <c r="B11" s="34"/>
      <c r="C11" s="35"/>
    </row>
    <row r="12" spans="1:3" ht="30" x14ac:dyDescent="0.25">
      <c r="A12" s="4"/>
      <c r="B12" s="5" t="s">
        <v>11</v>
      </c>
      <c r="C12" s="24" t="str">
        <f>HYPERLINK("https://ams.testrail.com/index.php?/cases/view/85836","C85836")</f>
        <v>C85836</v>
      </c>
    </row>
    <row r="13" spans="1:3" ht="30" x14ac:dyDescent="0.25">
      <c r="A13" s="6"/>
      <c r="B13" s="8" t="s">
        <v>12</v>
      </c>
      <c r="C13" s="25" t="str">
        <f>HYPERLINK("https://ams.testrail.com/index.php?/cases/view/85836","C85836")</f>
        <v>C85836</v>
      </c>
    </row>
    <row r="14" spans="1:3" x14ac:dyDescent="0.25">
      <c r="A14" s="27"/>
      <c r="B14" s="10" t="s">
        <v>13</v>
      </c>
      <c r="C14" s="29" t="str">
        <f>HYPERLINK("https://ams.testrail.com/index.php?/cases/view/85836","C85836")</f>
        <v>C85836</v>
      </c>
    </row>
    <row r="15" spans="1:3" x14ac:dyDescent="0.25">
      <c r="A15" s="36"/>
      <c r="B15" s="9" t="s">
        <v>14</v>
      </c>
      <c r="C15" s="37"/>
    </row>
    <row r="16" spans="1:3" x14ac:dyDescent="0.25">
      <c r="A16" s="36"/>
      <c r="B16" s="9" t="s">
        <v>15</v>
      </c>
      <c r="C16" s="37"/>
    </row>
    <row r="17" spans="1:3" x14ac:dyDescent="0.25">
      <c r="A17" s="28"/>
      <c r="B17" s="5" t="s">
        <v>16</v>
      </c>
      <c r="C17" s="30"/>
    </row>
    <row r="18" spans="1:3" x14ac:dyDescent="0.25">
      <c r="A18" s="27"/>
      <c r="B18" s="10" t="s">
        <v>17</v>
      </c>
      <c r="C18" s="29" t="str">
        <f>HYPERLINK("https://ams.testrail.com/index.php?/cases/view/85836","C85836")</f>
        <v>C85836</v>
      </c>
    </row>
    <row r="19" spans="1:3" x14ac:dyDescent="0.25">
      <c r="A19" s="36"/>
      <c r="B19" s="9" t="s">
        <v>18</v>
      </c>
      <c r="C19" s="37"/>
    </row>
    <row r="20" spans="1:3" x14ac:dyDescent="0.25">
      <c r="A20" s="36"/>
      <c r="B20" s="9" t="s">
        <v>19</v>
      </c>
      <c r="C20" s="37"/>
    </row>
    <row r="21" spans="1:3" x14ac:dyDescent="0.25">
      <c r="A21" s="36"/>
      <c r="B21" s="9" t="s">
        <v>20</v>
      </c>
      <c r="C21" s="37"/>
    </row>
    <row r="22" spans="1:3" x14ac:dyDescent="0.25">
      <c r="A22" s="36"/>
      <c r="B22" s="9" t="s">
        <v>21</v>
      </c>
      <c r="C22" s="37"/>
    </row>
    <row r="23" spans="1:3" x14ac:dyDescent="0.25">
      <c r="A23" s="36"/>
      <c r="B23" s="9" t="s">
        <v>22</v>
      </c>
      <c r="C23" s="37"/>
    </row>
    <row r="24" spans="1:3" x14ac:dyDescent="0.25">
      <c r="A24" s="28"/>
      <c r="B24" s="5" t="s">
        <v>23</v>
      </c>
      <c r="C24" s="30"/>
    </row>
    <row r="25" spans="1:3" x14ac:dyDescent="0.25">
      <c r="A25" s="11"/>
      <c r="B25" s="7" t="s">
        <v>24</v>
      </c>
      <c r="C25" s="26" t="str">
        <f t="shared" ref="C25:C30" si="1">HYPERLINK("https://ams.testrail.com/index.php?/cases/view/85836","C85836")</f>
        <v>C85836</v>
      </c>
    </row>
    <row r="26" spans="1:3" ht="30" x14ac:dyDescent="0.25">
      <c r="A26" s="6"/>
      <c r="B26" s="12" t="s">
        <v>25</v>
      </c>
      <c r="C26" s="25" t="str">
        <f t="shared" si="1"/>
        <v>C85836</v>
      </c>
    </row>
    <row r="27" spans="1:3" ht="30" x14ac:dyDescent="0.25">
      <c r="A27" s="6"/>
      <c r="B27" s="12" t="s">
        <v>26</v>
      </c>
      <c r="C27" s="25" t="str">
        <f t="shared" si="1"/>
        <v>C85836</v>
      </c>
    </row>
    <row r="28" spans="1:3" x14ac:dyDescent="0.25">
      <c r="A28" s="6"/>
      <c r="B28" s="12" t="s">
        <v>27</v>
      </c>
      <c r="C28" s="25" t="str">
        <f t="shared" si="1"/>
        <v>C85836</v>
      </c>
    </row>
    <row r="29" spans="1:3" x14ac:dyDescent="0.25">
      <c r="A29" s="6"/>
      <c r="B29" s="12" t="s">
        <v>28</v>
      </c>
      <c r="C29" s="25" t="str">
        <f t="shared" si="1"/>
        <v>C85836</v>
      </c>
    </row>
    <row r="30" spans="1:3" x14ac:dyDescent="0.25">
      <c r="A30" s="42"/>
      <c r="B30" s="17" t="s">
        <v>29</v>
      </c>
      <c r="C30" s="29" t="str">
        <f t="shared" si="1"/>
        <v>C85836</v>
      </c>
    </row>
    <row r="31" spans="1:3" x14ac:dyDescent="0.25">
      <c r="A31" s="43"/>
      <c r="B31" s="15" t="s">
        <v>30</v>
      </c>
      <c r="C31" s="31"/>
    </row>
    <row r="32" spans="1:3" x14ac:dyDescent="0.25">
      <c r="A32" s="43"/>
      <c r="B32" s="15" t="s">
        <v>31</v>
      </c>
      <c r="C32" s="31"/>
    </row>
    <row r="33" spans="1:3" x14ac:dyDescent="0.25">
      <c r="A33" s="43"/>
      <c r="B33" s="15" t="s">
        <v>32</v>
      </c>
      <c r="C33" s="31"/>
    </row>
    <row r="34" spans="1:3" x14ac:dyDescent="0.25">
      <c r="A34" s="43"/>
      <c r="B34" s="15" t="s">
        <v>33</v>
      </c>
      <c r="C34" s="31"/>
    </row>
    <row r="35" spans="1:3" x14ac:dyDescent="0.25">
      <c r="A35" s="43"/>
      <c r="B35" s="15" t="s">
        <v>34</v>
      </c>
      <c r="C35" s="31"/>
    </row>
    <row r="36" spans="1:3" x14ac:dyDescent="0.25">
      <c r="A36" s="43"/>
      <c r="B36" s="15" t="s">
        <v>35</v>
      </c>
      <c r="C36" s="31"/>
    </row>
    <row r="37" spans="1:3" x14ac:dyDescent="0.25">
      <c r="A37" s="44"/>
      <c r="B37" s="16" t="s">
        <v>36</v>
      </c>
      <c r="C37" s="32"/>
    </row>
    <row r="38" spans="1:3" ht="30" x14ac:dyDescent="0.25">
      <c r="A38" s="6"/>
      <c r="B38" s="12" t="s">
        <v>37</v>
      </c>
      <c r="C38" s="25" t="str">
        <f>HYPERLINK("https://ams.testrail.com/index.php?/cases/view/85836","C85836")</f>
        <v>C85836</v>
      </c>
    </row>
    <row r="39" spans="1:3" ht="15.75" thickBot="1" x14ac:dyDescent="0.3">
      <c r="A39" s="6"/>
      <c r="B39" s="12" t="s">
        <v>38</v>
      </c>
      <c r="C39" s="24" t="str">
        <f>HYPERLINK("https://ams.testrail.com/index.php?/cases/view/85836","C85836")</f>
        <v>C85836</v>
      </c>
    </row>
    <row r="40" spans="1:3" ht="24" thickBot="1" x14ac:dyDescent="0.3">
      <c r="A40" s="33" t="s">
        <v>39</v>
      </c>
      <c r="B40" s="34"/>
      <c r="C40" s="35"/>
    </row>
    <row r="41" spans="1:3" x14ac:dyDescent="0.25">
      <c r="A41" s="4"/>
      <c r="B41" s="16" t="s">
        <v>40</v>
      </c>
      <c r="C41" s="24" t="str">
        <f>HYPERLINK("https://ams.testrail.com/index.php?/cases/view/85837","C85837")</f>
        <v>C85837</v>
      </c>
    </row>
    <row r="42" spans="1:3" x14ac:dyDescent="0.25">
      <c r="A42" s="42"/>
      <c r="B42" s="17" t="s">
        <v>41</v>
      </c>
      <c r="C42" s="45" t="str">
        <f>HYPERLINK("https://ams.testrail.com/index.php?/cases/view/85837","C85837")</f>
        <v>C85837</v>
      </c>
    </row>
    <row r="43" spans="1:3" x14ac:dyDescent="0.25">
      <c r="A43" s="43"/>
      <c r="B43" s="15" t="s">
        <v>42</v>
      </c>
      <c r="C43" s="46"/>
    </row>
    <row r="44" spans="1:3" x14ac:dyDescent="0.25">
      <c r="A44" s="43"/>
      <c r="B44" s="15" t="s">
        <v>43</v>
      </c>
      <c r="C44" s="46"/>
    </row>
    <row r="45" spans="1:3" x14ac:dyDescent="0.25">
      <c r="A45" s="43"/>
      <c r="B45" s="15" t="s">
        <v>44</v>
      </c>
      <c r="C45" s="46"/>
    </row>
    <row r="46" spans="1:3" x14ac:dyDescent="0.25">
      <c r="A46" s="43"/>
      <c r="B46" s="15" t="s">
        <v>45</v>
      </c>
      <c r="C46" s="46"/>
    </row>
    <row r="47" spans="1:3" x14ac:dyDescent="0.25">
      <c r="A47" s="43"/>
      <c r="B47" s="15" t="s">
        <v>19</v>
      </c>
      <c r="C47" s="46"/>
    </row>
    <row r="48" spans="1:3" x14ac:dyDescent="0.25">
      <c r="A48" s="44"/>
      <c r="B48" s="16" t="s">
        <v>18</v>
      </c>
      <c r="C48" s="47"/>
    </row>
    <row r="49" spans="1:3" ht="30" x14ac:dyDescent="0.25">
      <c r="A49" s="6"/>
      <c r="B49" s="12" t="s">
        <v>46</v>
      </c>
      <c r="C49" s="25" t="str">
        <f t="shared" ref="C49:C54" si="2">HYPERLINK("https://ams.testrail.com/index.php?/cases/view/85837","C85837")</f>
        <v>C85837</v>
      </c>
    </row>
    <row r="50" spans="1:3" ht="30" x14ac:dyDescent="0.25">
      <c r="A50" s="6"/>
      <c r="B50" s="12" t="s">
        <v>47</v>
      </c>
      <c r="C50" s="25" t="str">
        <f t="shared" si="2"/>
        <v>C85837</v>
      </c>
    </row>
    <row r="51" spans="1:3" x14ac:dyDescent="0.25">
      <c r="A51" s="6"/>
      <c r="B51" s="12" t="s">
        <v>48</v>
      </c>
      <c r="C51" s="25" t="str">
        <f t="shared" si="2"/>
        <v>C85837</v>
      </c>
    </row>
    <row r="52" spans="1:3" ht="30" x14ac:dyDescent="0.25">
      <c r="A52" s="6"/>
      <c r="B52" s="12" t="s">
        <v>49</v>
      </c>
      <c r="C52" s="25" t="str">
        <f t="shared" si="2"/>
        <v>C85837</v>
      </c>
    </row>
    <row r="53" spans="1:3" ht="30" x14ac:dyDescent="0.25">
      <c r="A53" s="6"/>
      <c r="B53" s="12" t="s">
        <v>51</v>
      </c>
      <c r="C53" s="25" t="str">
        <f t="shared" si="2"/>
        <v>C85837</v>
      </c>
    </row>
    <row r="54" spans="1:3" x14ac:dyDescent="0.25">
      <c r="A54" s="6"/>
      <c r="B54" s="12" t="s">
        <v>50</v>
      </c>
      <c r="C54" s="25" t="str">
        <f t="shared" si="2"/>
        <v>C85837</v>
      </c>
    </row>
    <row r="55" spans="1:3" x14ac:dyDescent="0.25">
      <c r="A55" s="6"/>
      <c r="B55" s="18" t="s">
        <v>52</v>
      </c>
      <c r="C55" s="25" t="str">
        <f>HYPERLINK("https://ams.testrail.com/index.php?/cases/view/85838","C85838")</f>
        <v>C85838</v>
      </c>
    </row>
    <row r="56" spans="1:3" x14ac:dyDescent="0.25">
      <c r="A56" s="27"/>
      <c r="B56" s="13" t="s">
        <v>53</v>
      </c>
      <c r="C56" s="29" t="str">
        <f>HYPERLINK("https://ams.testrail.com/index.php?/cases/view/85838","C85838")</f>
        <v>C85838</v>
      </c>
    </row>
    <row r="57" spans="1:3" x14ac:dyDescent="0.25">
      <c r="A57" s="36"/>
      <c r="B57" s="13" t="s">
        <v>54</v>
      </c>
      <c r="C57" s="37"/>
    </row>
    <row r="58" spans="1:3" x14ac:dyDescent="0.25">
      <c r="A58" s="36"/>
      <c r="B58" s="13" t="s">
        <v>55</v>
      </c>
      <c r="C58" s="37"/>
    </row>
    <row r="59" spans="1:3" x14ac:dyDescent="0.25">
      <c r="A59" s="36"/>
      <c r="B59" s="13" t="s">
        <v>22</v>
      </c>
      <c r="C59" s="37"/>
    </row>
    <row r="60" spans="1:3" x14ac:dyDescent="0.25">
      <c r="A60" s="36"/>
      <c r="B60" s="13" t="s">
        <v>56</v>
      </c>
      <c r="C60" s="37"/>
    </row>
    <row r="61" spans="1:3" x14ac:dyDescent="0.25">
      <c r="A61" s="28"/>
      <c r="B61" s="14" t="s">
        <v>57</v>
      </c>
      <c r="C61" s="30"/>
    </row>
    <row r="62" spans="1:3" ht="30" x14ac:dyDescent="0.25">
      <c r="A62" s="6"/>
      <c r="B62" s="12" t="s">
        <v>86</v>
      </c>
      <c r="C62" s="25" t="str">
        <f t="shared" ref="C62:C67" si="3">HYPERLINK("https://ams.testrail.com/index.php?/cases/view/85838","C85838")</f>
        <v>C85838</v>
      </c>
    </row>
    <row r="63" spans="1:3" ht="30" x14ac:dyDescent="0.25">
      <c r="A63" s="6"/>
      <c r="B63" s="12" t="s">
        <v>85</v>
      </c>
      <c r="C63" s="25" t="str">
        <f t="shared" si="3"/>
        <v>C85838</v>
      </c>
    </row>
    <row r="64" spans="1:3" ht="30" x14ac:dyDescent="0.25">
      <c r="A64" s="6"/>
      <c r="B64" s="12" t="s">
        <v>58</v>
      </c>
      <c r="C64" s="25" t="str">
        <f t="shared" si="3"/>
        <v>C85838</v>
      </c>
    </row>
    <row r="65" spans="1:3" ht="30" x14ac:dyDescent="0.25">
      <c r="A65" s="6"/>
      <c r="B65" s="12" t="s">
        <v>60</v>
      </c>
      <c r="C65" s="25" t="str">
        <f t="shared" si="3"/>
        <v>C85838</v>
      </c>
    </row>
    <row r="66" spans="1:3" ht="30" x14ac:dyDescent="0.25">
      <c r="A66" s="6"/>
      <c r="B66" s="12" t="s">
        <v>87</v>
      </c>
      <c r="C66" s="25" t="str">
        <f t="shared" si="3"/>
        <v>C85838</v>
      </c>
    </row>
    <row r="67" spans="1:3" ht="30" x14ac:dyDescent="0.25">
      <c r="A67" s="6"/>
      <c r="B67" s="12" t="s">
        <v>59</v>
      </c>
      <c r="C67" s="25" t="str">
        <f t="shared" si="3"/>
        <v>C85838</v>
      </c>
    </row>
    <row r="68" spans="1:3" x14ac:dyDescent="0.25">
      <c r="A68" s="12"/>
      <c r="B68" s="12" t="s">
        <v>61</v>
      </c>
      <c r="C68" s="19"/>
    </row>
    <row r="69" spans="1:3" x14ac:dyDescent="0.25">
      <c r="A69" s="38"/>
      <c r="B69" s="13" t="s">
        <v>62</v>
      </c>
      <c r="C69" s="40"/>
    </row>
    <row r="70" spans="1:3" x14ac:dyDescent="0.25">
      <c r="A70" s="38"/>
      <c r="B70" s="13" t="s">
        <v>63</v>
      </c>
      <c r="C70" s="40"/>
    </row>
    <row r="71" spans="1:3" x14ac:dyDescent="0.25">
      <c r="A71" s="38"/>
      <c r="B71" s="13" t="s">
        <v>64</v>
      </c>
      <c r="C71" s="40"/>
    </row>
    <row r="72" spans="1:3" x14ac:dyDescent="0.25">
      <c r="A72" s="38"/>
      <c r="B72" s="13" t="s">
        <v>65</v>
      </c>
      <c r="C72" s="40"/>
    </row>
    <row r="73" spans="1:3" x14ac:dyDescent="0.25">
      <c r="A73" s="39"/>
      <c r="B73" s="13" t="s">
        <v>66</v>
      </c>
      <c r="C73" s="41"/>
    </row>
    <row r="74" spans="1:3" ht="30" x14ac:dyDescent="0.25">
      <c r="A74" s="12"/>
      <c r="B74" s="12" t="s">
        <v>67</v>
      </c>
      <c r="C74" s="19"/>
    </row>
    <row r="75" spans="1:3" ht="30" x14ac:dyDescent="0.25">
      <c r="A75" s="12"/>
      <c r="B75" s="12" t="s">
        <v>68</v>
      </c>
      <c r="C75" s="19"/>
    </row>
    <row r="76" spans="1:3" ht="30" x14ac:dyDescent="0.25">
      <c r="A76" s="12"/>
      <c r="B76" s="13" t="s">
        <v>69</v>
      </c>
      <c r="C76" s="19"/>
    </row>
    <row r="77" spans="1:3" ht="30" x14ac:dyDescent="0.25">
      <c r="A77" s="12"/>
      <c r="B77" s="12" t="s">
        <v>70</v>
      </c>
      <c r="C77" s="19"/>
    </row>
    <row r="78" spans="1:3" ht="30" x14ac:dyDescent="0.25">
      <c r="A78" s="12"/>
      <c r="B78" s="20" t="s">
        <v>71</v>
      </c>
      <c r="C78" s="25" t="str">
        <f t="shared" ref="C78:C83" si="4">HYPERLINK("https://ams.testrail.com/index.php?/cases/view/85839","C85839")</f>
        <v>C85839</v>
      </c>
    </row>
    <row r="79" spans="1:3" ht="30" x14ac:dyDescent="0.25">
      <c r="A79" s="6"/>
      <c r="B79" s="13" t="s">
        <v>73</v>
      </c>
      <c r="C79" s="25" t="str">
        <f t="shared" si="4"/>
        <v>C85839</v>
      </c>
    </row>
    <row r="80" spans="1:3" ht="30" x14ac:dyDescent="0.25">
      <c r="A80" s="6"/>
      <c r="B80" s="18" t="s">
        <v>89</v>
      </c>
      <c r="C80" s="25" t="str">
        <f t="shared" si="4"/>
        <v>C85839</v>
      </c>
    </row>
    <row r="81" spans="1:3" ht="33.75" customHeight="1" x14ac:dyDescent="0.25">
      <c r="A81" s="12"/>
      <c r="B81" s="20" t="s">
        <v>88</v>
      </c>
      <c r="C81" s="25" t="str">
        <f t="shared" si="4"/>
        <v>C85839</v>
      </c>
    </row>
    <row r="82" spans="1:3" ht="30" x14ac:dyDescent="0.25">
      <c r="A82" s="12"/>
      <c r="B82" s="20" t="s">
        <v>72</v>
      </c>
      <c r="C82" s="25" t="str">
        <f t="shared" si="4"/>
        <v>C85839</v>
      </c>
    </row>
    <row r="83" spans="1:3" ht="30.75" thickBot="1" x14ac:dyDescent="0.3">
      <c r="A83" s="12"/>
      <c r="B83" s="20" t="s">
        <v>74</v>
      </c>
      <c r="C83" s="25" t="str">
        <f t="shared" si="4"/>
        <v>C85839</v>
      </c>
    </row>
    <row r="84" spans="1:3" ht="24" thickBot="1" x14ac:dyDescent="0.3">
      <c r="A84" s="33" t="s">
        <v>75</v>
      </c>
      <c r="B84" s="34"/>
      <c r="C84" s="35"/>
    </row>
    <row r="85" spans="1:3" x14ac:dyDescent="0.25">
      <c r="A85" s="21"/>
      <c r="B85" s="15" t="s">
        <v>76</v>
      </c>
      <c r="C85" s="24" t="str">
        <f>HYPERLINK("https://ams.testrail.com/index.php?/cases/view/85840","C85840")</f>
        <v>C85840</v>
      </c>
    </row>
    <row r="86" spans="1:3" x14ac:dyDescent="0.25">
      <c r="A86" s="27"/>
      <c r="B86" s="22" t="s">
        <v>77</v>
      </c>
      <c r="C86" s="29" t="str">
        <f>HYPERLINK("https://ams.testrail.com/index.php?/cases/view/85840","C85840")</f>
        <v>C85840</v>
      </c>
    </row>
    <row r="87" spans="1:3" x14ac:dyDescent="0.25">
      <c r="A87" s="36"/>
      <c r="B87" s="13" t="s">
        <v>78</v>
      </c>
      <c r="C87" s="37"/>
    </row>
    <row r="88" spans="1:3" x14ac:dyDescent="0.25">
      <c r="A88" s="36"/>
      <c r="B88" s="13" t="s">
        <v>35</v>
      </c>
      <c r="C88" s="37"/>
    </row>
    <row r="89" spans="1:3" x14ac:dyDescent="0.25">
      <c r="A89" s="36"/>
      <c r="B89" s="13" t="s">
        <v>36</v>
      </c>
      <c r="C89" s="37"/>
    </row>
    <row r="90" spans="1:3" x14ac:dyDescent="0.25">
      <c r="A90" s="28"/>
      <c r="B90" s="14" t="s">
        <v>79</v>
      </c>
      <c r="C90" s="30"/>
    </row>
    <row r="91" spans="1:3" ht="30" x14ac:dyDescent="0.25">
      <c r="A91" s="27"/>
      <c r="B91" s="17" t="s">
        <v>80</v>
      </c>
      <c r="C91" s="29" t="str">
        <f>HYPERLINK("https://ams.testrail.com/index.php?/cases/view/85840","C85840")</f>
        <v>C85840</v>
      </c>
    </row>
    <row r="92" spans="1:3" x14ac:dyDescent="0.25">
      <c r="A92" s="28"/>
      <c r="B92" s="48" t="str">
        <f>HYPERLINK("[../DesignTable.xlsx]GroupDesign!$B$1209"," -(maint) tdm_type")</f>
        <v xml:space="preserve"> -(maint) tdm_type</v>
      </c>
      <c r="C92" s="30"/>
    </row>
    <row r="93" spans="1:3" ht="30" x14ac:dyDescent="0.25">
      <c r="A93" s="27"/>
      <c r="B93" s="17" t="s">
        <v>81</v>
      </c>
      <c r="C93" s="29" t="str">
        <f>HYPERLINK("https://ams.testrail.com/index.php?/cases/view/85840","C85840")</f>
        <v>C85840</v>
      </c>
    </row>
    <row r="94" spans="1:3" x14ac:dyDescent="0.25">
      <c r="A94" s="28"/>
      <c r="B94" s="48" t="str">
        <f>HYPERLINK("[../DesignTable.xlsx]GroupDesign!$B$306"," - (browse) drawing_combination")</f>
        <v xml:space="preserve"> - (browse) drawing_combination</v>
      </c>
      <c r="C94" s="30"/>
    </row>
    <row r="95" spans="1:3" ht="30" x14ac:dyDescent="0.25">
      <c r="A95" s="27"/>
      <c r="B95" s="17" t="s">
        <v>82</v>
      </c>
      <c r="C95" s="29" t="str">
        <f>HYPERLINK("https://ams.testrail.com/index.php?/cases/view/85840","C85840")</f>
        <v>C85840</v>
      </c>
    </row>
    <row r="96" spans="1:3" x14ac:dyDescent="0.25">
      <c r="A96" s="28"/>
      <c r="B96" s="48" t="str">
        <f>HYPERLINK("[../DesignTable.xlsx]GroupDesign!$B$1211"," - (browse) tdm_valid_values")</f>
        <v xml:space="preserve"> - (browse) tdm_valid_values</v>
      </c>
      <c r="C96" s="30"/>
    </row>
    <row r="97" spans="1:3" ht="30" x14ac:dyDescent="0.25">
      <c r="A97" s="27"/>
      <c r="B97" s="17" t="s">
        <v>83</v>
      </c>
      <c r="C97" s="29" t="str">
        <f>HYPERLINK("https://ams.testrail.com/index.php?/cases/view/85840","C85840")</f>
        <v>C85840</v>
      </c>
    </row>
    <row r="98" spans="1:3" ht="15.75" thickBot="1" x14ac:dyDescent="0.3">
      <c r="A98" s="28"/>
      <c r="B98" s="48" t="str">
        <f>HYPERLINK("[../DesignTable.xlsx]GroupDesign!$B$1198"," - (browse) tdinclin")</f>
        <v xml:space="preserve"> - (browse) tdinclin</v>
      </c>
      <c r="C98" s="30"/>
    </row>
    <row r="99" spans="1:3" ht="24" thickBot="1" x14ac:dyDescent="0.3">
      <c r="A99" s="33" t="s">
        <v>84</v>
      </c>
      <c r="B99" s="34"/>
      <c r="C99" s="35"/>
    </row>
    <row r="100" spans="1:3" x14ac:dyDescent="0.25">
      <c r="A100" s="4"/>
      <c r="B100" s="16" t="s">
        <v>76</v>
      </c>
      <c r="C100" s="24" t="str">
        <f>HYPERLINK("https://ams.testrail.com/index.php?/cases/view/85841","C85841")</f>
        <v>C85841</v>
      </c>
    </row>
    <row r="101" spans="1:3" x14ac:dyDescent="0.25">
      <c r="A101" s="27"/>
      <c r="B101" s="13" t="s">
        <v>77</v>
      </c>
      <c r="C101" s="29" t="str">
        <f>HYPERLINK("https://ams.testrail.com/index.php?/cases/view/85841","C85841")</f>
        <v>C85841</v>
      </c>
    </row>
    <row r="102" spans="1:3" x14ac:dyDescent="0.25">
      <c r="A102" s="36"/>
      <c r="B102" s="13" t="s">
        <v>78</v>
      </c>
      <c r="C102" s="37"/>
    </row>
    <row r="103" spans="1:3" x14ac:dyDescent="0.25">
      <c r="A103" s="36"/>
      <c r="B103" s="13" t="s">
        <v>35</v>
      </c>
      <c r="C103" s="37"/>
    </row>
    <row r="104" spans="1:3" x14ac:dyDescent="0.25">
      <c r="A104" s="36"/>
      <c r="B104" s="13" t="s">
        <v>36</v>
      </c>
      <c r="C104" s="37"/>
    </row>
    <row r="105" spans="1:3" x14ac:dyDescent="0.25">
      <c r="A105" s="28"/>
      <c r="B105" s="14" t="s">
        <v>79</v>
      </c>
      <c r="C105" s="30"/>
    </row>
    <row r="106" spans="1:3" ht="30" x14ac:dyDescent="0.25">
      <c r="A106" s="27"/>
      <c r="B106" s="17" t="s">
        <v>80</v>
      </c>
      <c r="C106" s="29" t="str">
        <f>HYPERLINK("https://ams.testrail.com/index.php?/cases/view/85841","C85841")</f>
        <v>C85841</v>
      </c>
    </row>
    <row r="107" spans="1:3" x14ac:dyDescent="0.25">
      <c r="A107" s="28"/>
      <c r="B107" s="48" t="str">
        <f>HYPERLINK("[../DesignTable.xlsx]GroupDesign!$B$1209"," -(maint) tdm_type")</f>
        <v xml:space="preserve"> -(maint) tdm_type</v>
      </c>
      <c r="C107" s="30"/>
    </row>
    <row r="108" spans="1:3" ht="30" x14ac:dyDescent="0.25">
      <c r="A108" s="27"/>
      <c r="B108" s="17" t="s">
        <v>81</v>
      </c>
      <c r="C108" s="29" t="str">
        <f>HYPERLINK("https://ams.testrail.com/index.php?/cases/view/85841","C85841")</f>
        <v>C85841</v>
      </c>
    </row>
    <row r="109" spans="1:3" x14ac:dyDescent="0.25">
      <c r="A109" s="28"/>
      <c r="B109" s="48" t="str">
        <f>HYPERLINK("[../DesignTable.xlsx]GroupDesign!$B$306"," - (browse) drawing_combination")</f>
        <v xml:space="preserve"> - (browse) drawing_combination</v>
      </c>
      <c r="C109" s="30"/>
    </row>
    <row r="110" spans="1:3" ht="30" x14ac:dyDescent="0.25">
      <c r="A110" s="27"/>
      <c r="B110" s="17" t="s">
        <v>82</v>
      </c>
      <c r="C110" s="29" t="str">
        <f>HYPERLINK("https://ams.testrail.com/index.php?/cases/view/85841","C85841")</f>
        <v>C85841</v>
      </c>
    </row>
    <row r="111" spans="1:3" x14ac:dyDescent="0.25">
      <c r="A111" s="28"/>
      <c r="B111" s="48" t="str">
        <f>HYPERLINK("[../DesignTable.xlsx]GroupDesign!$B$1211"," - (browse) tdm_valid_values")</f>
        <v xml:space="preserve"> - (browse) tdm_valid_values</v>
      </c>
      <c r="C111" s="30"/>
    </row>
    <row r="112" spans="1:3" ht="30" x14ac:dyDescent="0.25">
      <c r="A112" s="27"/>
      <c r="B112" s="17" t="s">
        <v>83</v>
      </c>
      <c r="C112" s="29" t="str">
        <f>HYPERLINK("https://ams.testrail.com/index.php?/cases/view/85841","C85841")</f>
        <v>C85841</v>
      </c>
    </row>
    <row r="113" spans="1:3" x14ac:dyDescent="0.25">
      <c r="A113" s="28"/>
      <c r="B113" s="48" t="str">
        <f>HYPERLINK("[../DesignTable.xlsx]GroupDesign!$B$1198"," - (browse) tdinclin")</f>
        <v xml:space="preserve"> - (browse) tdinclin</v>
      </c>
      <c r="C113" s="30"/>
    </row>
  </sheetData>
  <mergeCells count="37">
    <mergeCell ref="A30:A37"/>
    <mergeCell ref="A40:C40"/>
    <mergeCell ref="A42:A48"/>
    <mergeCell ref="C42:C48"/>
    <mergeCell ref="A4:C4"/>
    <mergeCell ref="A11:C11"/>
    <mergeCell ref="A14:A17"/>
    <mergeCell ref="C14:C17"/>
    <mergeCell ref="A18:A24"/>
    <mergeCell ref="C18:C24"/>
    <mergeCell ref="A56:A61"/>
    <mergeCell ref="C56:C61"/>
    <mergeCell ref="A69:A73"/>
    <mergeCell ref="C69:C73"/>
    <mergeCell ref="A84:C84"/>
    <mergeCell ref="A91:A92"/>
    <mergeCell ref="C91:C92"/>
    <mergeCell ref="A93:A94"/>
    <mergeCell ref="C93:C94"/>
    <mergeCell ref="A95:A96"/>
    <mergeCell ref="C95:C96"/>
    <mergeCell ref="A112:A113"/>
    <mergeCell ref="C112:C113"/>
    <mergeCell ref="C30:C37"/>
    <mergeCell ref="A106:A107"/>
    <mergeCell ref="C106:C107"/>
    <mergeCell ref="A108:A109"/>
    <mergeCell ref="C108:C109"/>
    <mergeCell ref="A110:A111"/>
    <mergeCell ref="C110:C111"/>
    <mergeCell ref="A97:A98"/>
    <mergeCell ref="C97:C98"/>
    <mergeCell ref="A99:C99"/>
    <mergeCell ref="A101:A105"/>
    <mergeCell ref="C101:C105"/>
    <mergeCell ref="A86:A90"/>
    <mergeCell ref="C86:C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TechDataTreeStructure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2019-03-14T12:21:35Z</dcterms:modified>
</cp:coreProperties>
</file>