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BE556F50-5D8A-4C3D-9973-4EF0A665530A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BasicFunctionalit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" l="1"/>
  <c r="C25" i="1"/>
  <c r="C17" i="1" l="1"/>
  <c r="C24" i="1" l="1"/>
  <c r="C16" i="1"/>
  <c r="B7" i="1"/>
  <c r="B37" i="1" l="1"/>
  <c r="B35" i="1"/>
  <c r="B33" i="1"/>
  <c r="B31" i="1"/>
  <c r="B27" i="1"/>
  <c r="B29" i="1"/>
  <c r="B23" i="1"/>
  <c r="B22" i="1"/>
  <c r="B21" i="1"/>
  <c r="B20" i="1"/>
  <c r="B19" i="1"/>
  <c r="B18" i="1"/>
  <c r="B9" i="1"/>
  <c r="B12" i="1" l="1"/>
  <c r="B11" i="1"/>
  <c r="B10" i="1"/>
  <c r="B8" i="1"/>
</calcChain>
</file>

<file path=xl/sharedStrings.xml><?xml version="1.0" encoding="utf-8"?>
<sst xmlns="http://schemas.openxmlformats.org/spreadsheetml/2006/main" count="23" uniqueCount="20">
  <si>
    <t>№</t>
  </si>
  <si>
    <t>Functionality list</t>
  </si>
  <si>
    <t>Test link</t>
  </si>
  <si>
    <t>Basic functionality</t>
  </si>
  <si>
    <t>The "Information searching" subtab should open if the user clicks on it.</t>
  </si>
  <si>
    <t>The "Information searching" subtab should contain the next items:</t>
  </si>
  <si>
    <t>The user should be able to click and open each of these items.</t>
  </si>
  <si>
    <t>The user should be able to close the "Information searching" subtab by clicking on other areas.</t>
  </si>
  <si>
    <t>link</t>
  </si>
  <si>
    <t>When the user clicks on the "Spare part searching" item the "Spare part searching window" should open.</t>
  </si>
  <si>
    <t>Spare part searching window</t>
  </si>
  <si>
    <t>The two buttons should be present at the bottom of the "Spare part searching" window: OK and Cancel.</t>
  </si>
  <si>
    <t>If the user clicks on the "Cancel" button the "Spare part searching" window should close.</t>
  </si>
  <si>
    <t>If the user selects "Spare part list" radio-button and clicks on the "OK" button the next program should start:</t>
  </si>
  <si>
    <t>If the user selects "SP Supplier data/catalogue" radio-button and clicks on the "OK" button the next program should start:</t>
  </si>
  <si>
    <t>If the user selects "Spare manufacturer data" radio-button and clicks on the "OK" button the next program should start:</t>
  </si>
  <si>
    <t>If the user selects "Stock control data" radio-button and clicks on the "OK" button the next program should start:</t>
  </si>
  <si>
    <t>If the user selects "Tech. ID list" radio-button and clicks on the "OK" button the next program should start:</t>
  </si>
  <si>
    <t>If the user selects "Classification tree" radio-button and clicks on the "OK" button the next program should start:</t>
  </si>
  <si>
    <t>The six radio-buttons should be  present in the "Spare part searching" window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</si>
</sst>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7" xfId="0" applyBorder="1"/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0" xfId="0" applyBorder="1" applyAlignment="1">
      <alignment wrapText="1"/>
    </xf>
    <xf numFmtId="0" fontId="3" fillId="0" borderId="0" xfId="1" applyBorder="1" applyAlignment="1">
      <alignment wrapText="1"/>
    </xf>
    <xf numFmtId="0" fontId="0" fillId="0" borderId="12" xfId="0" applyBorder="1"/>
    <xf numFmtId="0" fontId="0" fillId="0" borderId="14" xfId="0" applyBorder="1"/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/>
    <xf numFmtId="0" fontId="0" fillId="0" borderId="16" xfId="0" applyBorder="1"/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3" fillId="0" borderId="0" xfId="1" applyAlignment="1">
      <alignment wrapText="1"/>
    </xf>
    <xf numFmtId="0" fontId="3" fillId="0" borderId="16" xfId="1" applyBorder="1" applyAlignment="1">
      <alignment wrapText="1"/>
    </xf>
    <xf numFmtId="0" fontId="0" fillId="0" borderId="10" xfId="0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6" xfId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10" xfId="1" applyBorder="1" applyAlignment="1">
      <alignment horizontal="center" vertical="center"/>
    </xf>
    <xf numFmtId="0" fontId="3" fillId="0" borderId="10" xfId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37"/>
  <sheetViews>
    <sheetView tabSelected="1" topLeftCell="A19" workbookViewId="0">
      <selection activeCell="C28" sqref="C28:C29"/>
    </sheetView>
  </sheetViews>
  <sheetFormatPr defaultRowHeight="15" x14ac:dyDescent="0.25"/>
  <cols>
    <col min="2" max="2" width="75.28515625" style="5" bestFit="1" customWidth="1"/>
    <col min="3" max="3" width="20.85546875" style="28" customWidth="1"/>
  </cols>
  <sheetData>
    <row r="2" spans="1:3" ht="15.75" thickBot="1" x14ac:dyDescent="0.3"/>
    <row r="3" spans="1:3" ht="34.5" customHeight="1" thickBot="1" x14ac:dyDescent="0.3">
      <c r="A3" s="1" t="s">
        <v>0</v>
      </c>
      <c r="B3" s="2" t="s">
        <v>1</v>
      </c>
      <c r="C3" s="3" t="s">
        <v>2</v>
      </c>
    </row>
    <row r="4" spans="1:3" ht="24" thickBot="1" x14ac:dyDescent="0.3">
      <c r="A4" s="23" t="s">
        <v>3</v>
      </c>
      <c r="B4" s="24"/>
      <c r="C4" s="25"/>
    </row>
    <row r="5" spans="1:3" x14ac:dyDescent="0.25">
      <c r="A5" s="4"/>
      <c r="B5" s="6" t="s">
        <v>4</v>
      </c>
      <c r="C5" s="13" t="s">
        <v>8</v>
      </c>
    </row>
    <row r="6" spans="1:3" x14ac:dyDescent="0.25">
      <c r="A6" s="26"/>
      <c r="B6" s="9" t="s">
        <v>5</v>
      </c>
      <c r="C6" s="27" t="s">
        <v>8</v>
      </c>
    </row>
    <row r="7" spans="1:3" x14ac:dyDescent="0.25">
      <c r="A7" s="26"/>
      <c r="B7" s="10" t="str">
        <f>HYPERLINK("[..\List_of_the_functions_1.0.xlsx]BasicTab!D5","- Plant explorer")</f>
        <v>- Plant explorer</v>
      </c>
      <c r="C7" s="27"/>
    </row>
    <row r="8" spans="1:3" x14ac:dyDescent="0.25">
      <c r="A8" s="26"/>
      <c r="B8" s="10" t="str">
        <f>HYPERLINK("[..\List_of_the_functions_1.0.xlsx]BasicTab!D6","- Graphical navigation")</f>
        <v>- Graphical navigation</v>
      </c>
      <c r="C8" s="27"/>
    </row>
    <row r="9" spans="1:3" x14ac:dyDescent="0.25">
      <c r="A9" s="26"/>
      <c r="B9" s="10" t="str">
        <f>HYPERLINK("[..\List_of_the_functions_1.0.xlsx]BasicTab!D7:D12","- Spare part searching")</f>
        <v>- Spare part searching</v>
      </c>
      <c r="C9" s="27"/>
    </row>
    <row r="10" spans="1:3" x14ac:dyDescent="0.25">
      <c r="A10" s="26"/>
      <c r="B10" s="10" t="str">
        <f>HYPERLINK("[..\List_of_the_functions_1.0.xlsx]BasicTab!D13:D14","- Technical data searching")</f>
        <v>- Technical data searching</v>
      </c>
      <c r="C10" s="27"/>
    </row>
    <row r="11" spans="1:3" x14ac:dyDescent="0.25">
      <c r="A11" s="26"/>
      <c r="B11" s="10" t="str">
        <f>HYPERLINK("[..\List_of_the_functions_1.0.xlsx]BasicTab!D15","- Raw transactions")</f>
        <v>- Raw transactions</v>
      </c>
      <c r="C11" s="27"/>
    </row>
    <row r="12" spans="1:3" x14ac:dyDescent="0.25">
      <c r="A12" s="26"/>
      <c r="B12" s="10" t="str">
        <f>HYPERLINK("[..\List_of_the_functions_1.0.xlsx]BasicTab!D16","- Raw transactions (financial)")</f>
        <v>- Raw transactions (financial)</v>
      </c>
      <c r="C12" s="27"/>
    </row>
    <row r="13" spans="1:3" x14ac:dyDescent="0.25">
      <c r="A13" s="11"/>
      <c r="B13" s="7" t="s">
        <v>6</v>
      </c>
      <c r="C13" s="15" t="s">
        <v>8</v>
      </c>
    </row>
    <row r="14" spans="1:3" ht="30.75" thickBot="1" x14ac:dyDescent="0.3">
      <c r="A14" s="12"/>
      <c r="B14" s="8" t="s">
        <v>7</v>
      </c>
      <c r="C14" s="14" t="s">
        <v>8</v>
      </c>
    </row>
    <row r="15" spans="1:3" ht="24" thickBot="1" x14ac:dyDescent="0.3">
      <c r="A15" s="23" t="s">
        <v>10</v>
      </c>
      <c r="B15" s="24"/>
      <c r="C15" s="25"/>
    </row>
    <row r="16" spans="1:3" ht="30" x14ac:dyDescent="0.25">
      <c r="A16" s="17"/>
      <c r="B16" s="18" t="s">
        <v>9</v>
      </c>
      <c r="C16" s="29" t="str">
        <f>HYPERLINK("https://ams.testrail.com/index.php?/cases/view/83118","83118")</f>
        <v>83118</v>
      </c>
    </row>
    <row r="17" spans="1:3" x14ac:dyDescent="0.25">
      <c r="A17" s="22"/>
      <c r="B17" s="5" t="s">
        <v>19</v>
      </c>
      <c r="C17" s="31" t="str">
        <f>HYPERLINK("https://ams.testrail.com/index.php?/cases/view/83118","83118")</f>
        <v>83118</v>
      </c>
    </row>
    <row r="18" spans="1:3" x14ac:dyDescent="0.25">
      <c r="A18" s="22"/>
      <c r="B18" s="20" t="str">
        <f>HYPERLINK("[..\List_of_the_functions_1.0.xlsx]BasicTab!E7","- Spare part list")</f>
        <v>- Spare part list</v>
      </c>
      <c r="C18" s="30"/>
    </row>
    <row r="19" spans="1:3" x14ac:dyDescent="0.25">
      <c r="A19" s="22"/>
      <c r="B19" s="20" t="str">
        <f>HYPERLINK("[..\List_of_the_functions_1.0.xlsx]BasicTab!E8","- SP Supplier data/catalogue")</f>
        <v>- SP Supplier data/catalogue</v>
      </c>
      <c r="C19" s="30"/>
    </row>
    <row r="20" spans="1:3" x14ac:dyDescent="0.25">
      <c r="A20" s="22"/>
      <c r="B20" s="20" t="str">
        <f>HYPERLINK("[..\List_of_the_functions_1.0.xlsx]BasicTab!E9","- Spare manufacturer data")</f>
        <v>- Spare manufacturer data</v>
      </c>
      <c r="C20" s="30"/>
    </row>
    <row r="21" spans="1:3" x14ac:dyDescent="0.25">
      <c r="A21" s="22"/>
      <c r="B21" s="20" t="str">
        <f>HYPERLINK("[..\List_of_the_functions_1.0.xlsx]BasicTab!E10","- Stock control data")</f>
        <v>- Stock control data</v>
      </c>
      <c r="C21" s="30"/>
    </row>
    <row r="22" spans="1:3" x14ac:dyDescent="0.25">
      <c r="A22" s="22"/>
      <c r="B22" s="20" t="str">
        <f>HYPERLINK("[..\List_of_the_functions_1.0.xlsx]BasicTab!E11","- Tech. ID list")</f>
        <v>- Tech. ID list</v>
      </c>
      <c r="C22" s="30"/>
    </row>
    <row r="23" spans="1:3" x14ac:dyDescent="0.25">
      <c r="A23" s="22"/>
      <c r="B23" s="20" t="str">
        <f>HYPERLINK("[..\List_of_the_functions_1.0.xlsx]BasicTab!E12","- Classification tree")</f>
        <v>- Classification tree</v>
      </c>
      <c r="C23" s="30"/>
    </row>
    <row r="24" spans="1:3" ht="30" x14ac:dyDescent="0.25">
      <c r="A24" s="16"/>
      <c r="B24" s="7" t="s">
        <v>11</v>
      </c>
      <c r="C24" s="32" t="str">
        <f>HYPERLINK("https://ams.testrail.com/index.php?/cases/view/83118","83118")</f>
        <v>83118</v>
      </c>
    </row>
    <row r="25" spans="1:3" ht="28.9" customHeight="1" x14ac:dyDescent="0.25">
      <c r="A25" s="16"/>
      <c r="B25" s="7" t="s">
        <v>12</v>
      </c>
      <c r="C25" s="32" t="str">
        <f>HYPERLINK("https://ams.testrail.com/index.php?/cases/view/83118","83118")</f>
        <v>83118</v>
      </c>
    </row>
    <row r="26" spans="1:3" ht="30" x14ac:dyDescent="0.25">
      <c r="A26" s="22"/>
      <c r="B26" s="19" t="s">
        <v>13</v>
      </c>
      <c r="C26" s="31" t="str">
        <f>HYPERLINK("https://ams.testrail.com/index.php?/cases/view/83118","83118")</f>
        <v>83118</v>
      </c>
    </row>
    <row r="27" spans="1:3" x14ac:dyDescent="0.25">
      <c r="A27" s="22"/>
      <c r="B27" s="21" t="str">
        <f>HYPERLINK("[../DesignTable.xlsx]GroupDesign!B1074","- (browse) spare_part [calledfrommenu]")</f>
        <v>- (browse) spare_part [calledfrommenu]</v>
      </c>
      <c r="C27" s="30"/>
    </row>
    <row r="28" spans="1:3" ht="30" x14ac:dyDescent="0.25">
      <c r="A28" s="22"/>
      <c r="B28" s="19" t="s">
        <v>14</v>
      </c>
      <c r="C28" s="30"/>
    </row>
    <row r="29" spans="1:3" x14ac:dyDescent="0.25">
      <c r="A29" s="22"/>
      <c r="B29" s="21" t="str">
        <f>HYPERLINK("[../DesignTable.xlsx]GroupDesign!B1057","- (browse) sp_supplier_combination [calledfrommenu]")</f>
        <v>- (browse) sp_supplier_combination [calledfrommenu]</v>
      </c>
      <c r="C29" s="30"/>
    </row>
    <row r="30" spans="1:3" ht="30" x14ac:dyDescent="0.25">
      <c r="A30" s="22"/>
      <c r="B30" s="19" t="s">
        <v>15</v>
      </c>
      <c r="C30" s="30"/>
    </row>
    <row r="31" spans="1:3" x14ac:dyDescent="0.25">
      <c r="A31" s="22"/>
      <c r="B31" s="21" t="str">
        <f>HYPERLINK("[../DesignTable.xlsx]GroupDesign!B1027","- (browse) sp_manuf_combination")</f>
        <v>- (browse) sp_manuf_combination</v>
      </c>
      <c r="C31" s="30"/>
    </row>
    <row r="32" spans="1:3" ht="30" x14ac:dyDescent="0.25">
      <c r="A32" s="22"/>
      <c r="B32" s="19" t="s">
        <v>16</v>
      </c>
      <c r="C32" s="30"/>
    </row>
    <row r="33" spans="1:3" x14ac:dyDescent="0.25">
      <c r="A33" s="22"/>
      <c r="B33" s="21" t="str">
        <f>HYPERLINK("[../DesignTable.xlsx]GroupDesign!B1106","- (browse) stock_control [calledfrommenu]")</f>
        <v>- (browse) stock_control [calledfrommenu]</v>
      </c>
      <c r="C33" s="30"/>
    </row>
    <row r="34" spans="1:3" ht="30" x14ac:dyDescent="0.25">
      <c r="A34" s="22"/>
      <c r="B34" s="19" t="s">
        <v>17</v>
      </c>
      <c r="C34" s="30"/>
    </row>
    <row r="35" spans="1:3" x14ac:dyDescent="0.25">
      <c r="A35" s="22"/>
      <c r="B35" s="21" t="str">
        <f>HYPERLINK("[../DesignTable.xlsx]GroupDesign!B1062","- (browse) sp_ti_combination")</f>
        <v>- (browse) sp_ti_combination</v>
      </c>
      <c r="C35" s="30"/>
    </row>
    <row r="36" spans="1:3" ht="30" x14ac:dyDescent="0.25">
      <c r="A36" s="22"/>
      <c r="B36" s="19" t="s">
        <v>18</v>
      </c>
      <c r="C36" s="30"/>
    </row>
    <row r="37" spans="1:3" x14ac:dyDescent="0.25">
      <c r="A37" s="22"/>
      <c r="B37" s="21" t="str">
        <f>HYPERLINK("[../DesignTable.xlsx]GroupDesign!B157","- (apicbf) class_tree [spare_part]")</f>
        <v>- (apicbf) class_tree [spare_part]</v>
      </c>
      <c r="C37" s="30"/>
    </row>
  </sheetData>
  <mergeCells count="18">
    <mergeCell ref="A4:C4"/>
    <mergeCell ref="A6:A12"/>
    <mergeCell ref="C6:C12"/>
    <mergeCell ref="A15:C15"/>
    <mergeCell ref="A17:A23"/>
    <mergeCell ref="C17:C23"/>
    <mergeCell ref="A26:A27"/>
    <mergeCell ref="C26:C27"/>
    <mergeCell ref="A28:A29"/>
    <mergeCell ref="C28:C29"/>
    <mergeCell ref="A30:A31"/>
    <mergeCell ref="C30:C31"/>
    <mergeCell ref="A32:A33"/>
    <mergeCell ref="C32:C33"/>
    <mergeCell ref="A34:A35"/>
    <mergeCell ref="C34:C35"/>
    <mergeCell ref="A36:A37"/>
    <mergeCell ref="C36:C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BasicFunctionality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2018-11-23T13:10:34Z</dcterms:modified>
</cp:coreProperties>
</file>