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3948724-5B24-4129-9345-17BD5D80FC3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BrowseSPSupplierCombCallFromMen" sheetId="1" r:id="rId1"/>
    <sheet name="FilterCriteriaWindow" sheetId="2" r:id="rId2"/>
    <sheet name="SortCriteriaWindow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2" i="1" l="1"/>
  <c r="B150" i="1"/>
  <c r="B148" i="1"/>
  <c r="B146" i="1"/>
  <c r="B142" i="1"/>
  <c r="B126" i="1"/>
  <c r="B116" i="1"/>
  <c r="B122" i="1"/>
  <c r="B118" i="1"/>
  <c r="B120" i="1"/>
  <c r="B124" i="1"/>
  <c r="B59" i="2"/>
  <c r="B57" i="2"/>
  <c r="B193" i="1"/>
  <c r="B156" i="1"/>
  <c r="B154" i="1"/>
  <c r="B83" i="1" l="1"/>
</calcChain>
</file>

<file path=xl/sharedStrings.xml><?xml version="1.0" encoding="utf-8"?>
<sst xmlns="http://schemas.openxmlformats.org/spreadsheetml/2006/main" count="283" uniqueCount="190">
  <si>
    <t>№</t>
  </si>
  <si>
    <t>Functionality list</t>
  </si>
  <si>
    <t>Test link</t>
  </si>
  <si>
    <t>Basic functionality</t>
  </si>
  <si>
    <t>The user should be able to close the program window by clicking on the "X" button.</t>
  </si>
  <si>
    <t>The user should be able to minimize  the program window by clicking on the "_" button.</t>
  </si>
  <si>
    <r>
      <t>The user should be able to open the program window in the fullscreen by clicking on the "</t>
    </r>
    <r>
      <rPr>
        <sz val="11"/>
        <color theme="1"/>
        <rFont val="Calibri"/>
        <family val="2"/>
      </rPr>
      <t>□" button.</t>
    </r>
  </si>
  <si>
    <t>The user should be able to exit from the fullscreen mode by clicking on the "Restore Down" button.</t>
  </si>
  <si>
    <t>The user should be able to resize the program window.</t>
  </si>
  <si>
    <t>The user should be able to move the program window.</t>
  </si>
  <si>
    <t>There should be present horizontal and vertical scrollbars if the . The user should be able to scroll the list of spare parts if the size of the list more than the current size of the "Spare part" window.</t>
  </si>
  <si>
    <t>The program should start when the user selects the "SP supplier data/catalogue" radio-button in the "Spare part searching" window. The default master design should be selected in the system properties for this program.</t>
  </si>
  <si>
    <t>Design</t>
  </si>
  <si>
    <t>There should be present the version of API PRO in the right top corner of the program.</t>
  </si>
  <si>
    <t>The program should have the next tabs on the tollbar:</t>
  </si>
  <si>
    <t xml:space="preserve"> -  File</t>
  </si>
  <si>
    <t xml:space="preserve"> - Options</t>
  </si>
  <si>
    <t xml:space="preserve"> - Help</t>
  </si>
  <si>
    <t>The program should have the next buttons on the toolbar:</t>
  </si>
  <si>
    <t xml:space="preserve"> - Exit</t>
  </si>
  <si>
    <t xml:space="preserve"> - Filter</t>
  </si>
  <si>
    <t xml:space="preserve"> - Sort</t>
  </si>
  <si>
    <t xml:space="preserve"> - View</t>
  </si>
  <si>
    <t xml:space="preserve"> - Refresh</t>
  </si>
  <si>
    <t>Therer should be four buttons at bottom of the program window:</t>
  </si>
  <si>
    <t xml:space="preserve"> - Purch. Order</t>
  </si>
  <si>
    <t xml:space="preserve"> - Purch. Req.</t>
  </si>
  <si>
    <t xml:space="preserve"> - Supplier</t>
  </si>
  <si>
    <t xml:space="preserve"> - Included in</t>
  </si>
  <si>
    <t>The list should consist of the next columns:</t>
  </si>
  <si>
    <t xml:space="preserve"> - SP key</t>
  </si>
  <si>
    <t>The name "Spare part catalogue" should be displayed in the left top corner of the program window.</t>
  </si>
  <si>
    <t xml:space="preserve"> - Supplier key</t>
  </si>
  <si>
    <t xml:space="preserve"> - Supplier name</t>
  </si>
  <si>
    <t xml:space="preserve">  - EAN</t>
  </si>
  <si>
    <t xml:space="preserve"> - Classification key</t>
  </si>
  <si>
    <t xml:space="preserve"> - Supp. SP. №</t>
  </si>
  <si>
    <t xml:space="preserve"> - Suppl. SP name</t>
  </si>
  <si>
    <t xml:space="preserve"> - Purchase unit</t>
  </si>
  <si>
    <t xml:space="preserve"> - Main</t>
  </si>
  <si>
    <t xml:space="preserve"> - Manufacturer key</t>
  </si>
  <si>
    <t xml:space="preserve"> - Manufacturer name</t>
  </si>
  <si>
    <t xml:space="preserve"> - Catalogue name</t>
  </si>
  <si>
    <t xml:space="preserve"> - Supp. Currency</t>
  </si>
  <si>
    <t xml:space="preserve"> - Std. price</t>
  </si>
  <si>
    <t xml:space="preserve"> - Std. discount</t>
  </si>
  <si>
    <t xml:space="preserve"> - Std. deliv. Time</t>
  </si>
  <si>
    <t xml:space="preserve"> - Last price</t>
  </si>
  <si>
    <t xml:space="preserve"> - Supp. Curency</t>
  </si>
  <si>
    <t xml:space="preserve"> - Last discount</t>
  </si>
  <si>
    <t xml:space="preserve"> - Last deliv. Date-time</t>
  </si>
  <si>
    <t xml:space="preserve"> - Average price</t>
  </si>
  <si>
    <t xml:space="preserve"> -  Std. price (GBP)</t>
  </si>
  <si>
    <t xml:space="preserve"> - Average price (GBP)</t>
  </si>
  <si>
    <t xml:space="preserve"> - Last price (GBP)</t>
  </si>
  <si>
    <t xml:space="preserve"> - Average discount</t>
  </si>
  <si>
    <t xml:space="preserve"> - Avg. deliv. Time</t>
  </si>
  <si>
    <t xml:space="preserve"> - Contact person</t>
  </si>
  <si>
    <t xml:space="preserve"> - Manuf. SP name</t>
  </si>
  <si>
    <t>There should be "Quick filter" bar in the "Spare part catalogue" program window.</t>
  </si>
  <si>
    <t xml:space="preserve"> - Spares</t>
  </si>
  <si>
    <t xml:space="preserve"> - Stock</t>
  </si>
  <si>
    <t>There should be the list of combinations of spare parts and suppliers at the main part of program window.</t>
  </si>
  <si>
    <t>The "File" tab should be opened if the user clicks on it.</t>
  </si>
  <si>
    <t>The "File" tab should contain the next items:</t>
  </si>
  <si>
    <t xml:space="preserve"> - Window list</t>
  </si>
  <si>
    <t xml:space="preserve"> - Extra design options</t>
  </si>
  <si>
    <t xml:space="preserve"> - Save design</t>
  </si>
  <si>
    <t xml:space="preserve"> - Enable design</t>
  </si>
  <si>
    <t xml:space="preserve"> - Reset design</t>
  </si>
  <si>
    <t xml:space="preserve"> - Export</t>
  </si>
  <si>
    <t>ToolBar functionality</t>
  </si>
  <si>
    <t>If the user clicks on the "Filter" item then the "Filter criteria" window should be opened.</t>
  </si>
  <si>
    <t>If the user clicks on the "Sort" item then the "Sort criteria" window should be opened.</t>
  </si>
  <si>
    <t>If the user clicks on the "View" item the next program should be opened for the selected spare part:</t>
  </si>
  <si>
    <t>The "View" item should be disabled if the user doesn't choose any record from the "Spare part catalogue" list.</t>
  </si>
  <si>
    <t>If the user clicks on the "Refresh" item the program window should be refreshed with all changes that was made before.</t>
  </si>
  <si>
    <t>The "Window list" window should appear if the user clicks on the "Window list" item.</t>
  </si>
  <si>
    <t>If the user clicks on the "Extra design options" item the "Freeze columns" sub-item should open.</t>
  </si>
  <si>
    <t>The "Freeze columns" sub-item should contain own sub-items too:</t>
  </si>
  <si>
    <t xml:space="preserve"> - None (0)</t>
  </si>
  <si>
    <t>The user should be able to select any of these sub-items and specified in this way the number of freezed columns.</t>
  </si>
  <si>
    <t>The program window should switch to design edit mode if the user clicks on the "Enable design" item.</t>
  </si>
  <si>
    <t>The current design should be saved if the user clicks on the "Save design" mode.</t>
  </si>
  <si>
    <t>The current design should be reseted to default if the user clicks on the "Reset design" item.</t>
  </si>
  <si>
    <t>The "Export" item should have the next sub-items:</t>
  </si>
  <si>
    <t xml:space="preserve"> - Excel</t>
  </si>
  <si>
    <t xml:space="preserve"> - OpenOffice Calc…</t>
  </si>
  <si>
    <t xml:space="preserve"> - XML…</t>
  </si>
  <si>
    <t>If the user clicks on the "Excel" sub-item then "Export browser data to Excel" window should appear.</t>
  </si>
  <si>
    <t>If the user clicks on the "Excel" sub-item then "Export browser data to OpenOffice Calc" window should appear.</t>
  </si>
  <si>
    <t>If the user clicks on the "Excel" sub-item then "Export browser data to XML" window should appear.</t>
  </si>
  <si>
    <t>The program window should close if the user clicks on the "Exit" item.</t>
  </si>
  <si>
    <t>The "Options" tab should be opened if the user clicks on it.</t>
  </si>
  <si>
    <t>The "Option" tab should contain the next items:</t>
  </si>
  <si>
    <t xml:space="preserve"> - Purch. order</t>
  </si>
  <si>
    <t>The "Options" tab should be disabled if the user doesn't choose any record in "Spare part catalogue" window.</t>
  </si>
  <si>
    <t>If the user clicks on the "Spares" item the next program should be opened for the selected record:</t>
  </si>
  <si>
    <t>If the user clicks on the "Purch. order" item the next program should be opened for the selected record:</t>
  </si>
  <si>
    <t>If the user clicks on the "Purch. req" item the next program should be opened for the selected record:</t>
  </si>
  <si>
    <t>If the user clicks on the "Stock" item the next program should be opened for the selected record:</t>
  </si>
  <si>
    <t>If the user clicks on the "Supplier" button the next program should be opened for the selected record:</t>
  </si>
  <si>
    <t>If the user clicks on the "Included in" button the next program should be opened for the selected record:</t>
  </si>
  <si>
    <t>The "Help" tab should be opened if the user clicks on it.</t>
  </si>
  <si>
    <t>The "Help" tab should contain the next items:</t>
  </si>
  <si>
    <t xml:space="preserve"> - Contents</t>
  </si>
  <si>
    <t xml:space="preserve"> - Search for help on</t>
  </si>
  <si>
    <t xml:space="preserve"> - Configuration details</t>
  </si>
  <si>
    <t xml:space="preserve"> - About</t>
  </si>
  <si>
    <t>The window with user manual should opens if the user clicks on the "Contents" item.</t>
  </si>
  <si>
    <t>The chapter of the user manual about the selected element should open if the user clicks on the "search for help on" item.</t>
  </si>
  <si>
    <t>The "Information" window should appear if the user clicks on the "configuration details" item.</t>
  </si>
  <si>
    <t>The "About API PRO 10" window should appear if the user clicks on the "About" item.</t>
  </si>
  <si>
    <t>The program window should close if the user clicks on the "Exit" button on the ToolBar.</t>
  </si>
  <si>
    <t>If the user clicks on the "Filter" button then the "Filter criteria" window should be opened.</t>
  </si>
  <si>
    <t>If the user clicks on the "Sort" button then the "Sort criteria" window should be opened.</t>
  </si>
  <si>
    <t>The "View" button should be disabled if the user doesn't choose any record from the "Spare part" list.</t>
  </si>
  <si>
    <t>If the user clicks on the "View" button the next program should be opened for the selected spare part:</t>
  </si>
  <si>
    <t>If the user clicks on the "Refresh" button the program window should be refreshed with all changes that was made before.</t>
  </si>
  <si>
    <t>The "Spares", "Purch. Order", "Purch. Req.", "Stock",  "Supplier" and "Included in" buttons should be disabled if the user does not already choose any record.</t>
  </si>
  <si>
    <t>There should be present the text "Quick filter on" at the "Quick filter" bar.</t>
  </si>
  <si>
    <t>There should be present the list-field at the "Quick filter" bar. The user should be able to select the next values in this field:</t>
  </si>
  <si>
    <t xml:space="preserve"> - *</t>
  </si>
  <si>
    <t xml:space="preserve"> - EAN</t>
  </si>
  <si>
    <t xml:space="preserve"> - Supp. SP №</t>
  </si>
  <si>
    <t xml:space="preserve"> - Document ref.</t>
  </si>
  <si>
    <t xml:space="preserve"> - Site</t>
  </si>
  <si>
    <t xml:space="preserve"> - Custom. Bar code</t>
  </si>
  <si>
    <t xml:space="preserve"> - SP-supp. Blacklist rem.</t>
  </si>
  <si>
    <t>The text field with default text "&lt;Enter filter value here&gt;" should be present at the "Quick filter" bar.</t>
  </si>
  <si>
    <t>The user should be able to enter any characters to this field. The max length of the enterd string  should be less or equal than sizeof(char) in ABL.</t>
  </si>
  <si>
    <t>If the user tries to enter the string with length more than sizeof(char) then the error window  with the text "Attempt to exceed maximum size of CHARACTER variable. (9324) should appear.</t>
  </si>
  <si>
    <t>There should be present one more list-field after the text field at the "Quick filter" bar. The user should be able to select the next values in this field:</t>
  </si>
  <si>
    <t xml:space="preserve"> - =*</t>
  </si>
  <si>
    <t xml:space="preserve"> - &gt;</t>
  </si>
  <si>
    <t xml:space="preserve"> - &gt;=</t>
  </si>
  <si>
    <t xml:space="preserve"> - &lt;</t>
  </si>
  <si>
    <t xml:space="preserve"> - &lt;=</t>
  </si>
  <si>
    <t xml:space="preserve"> - =</t>
  </si>
  <si>
    <t xml:space="preserve"> - &lt;&gt;</t>
  </si>
  <si>
    <t>There should be present the three buttons at the "Quick filter" toolbar:</t>
  </si>
  <si>
    <t xml:space="preserve"> - OK</t>
  </si>
  <si>
    <t xml:space="preserve"> - Clear</t>
  </si>
  <si>
    <t xml:space="preserve"> - Load</t>
  </si>
  <si>
    <t>If the user clicks on the "OK" button of the "Quick filter" toolbar the list of spare parts should be filtered in accordance with quick filter settings.</t>
  </si>
  <si>
    <t>If the user clicks on the "Clear" button of the "Quick filter" toolbar the quick filter setting should be cleared and the default list of spare parts should be displayed.</t>
  </si>
  <si>
    <t>If the user clicks on the "Load" button of the "Quick filter" toolbar the the next program should be opened:</t>
  </si>
  <si>
    <t>The user should be able to close the "Sort criteria" window by clicking on the "X" button.</t>
  </si>
  <si>
    <t>The user should be able to move the "Sort criteria" window.</t>
  </si>
  <si>
    <t>There should be present the next select fields:</t>
  </si>
  <si>
    <t xml:space="preserve"> - Element 1</t>
  </si>
  <si>
    <t xml:space="preserve"> - Element 2</t>
  </si>
  <si>
    <t xml:space="preserve"> - Element 3</t>
  </si>
  <si>
    <t xml:space="preserve"> - Element 4</t>
  </si>
  <si>
    <t>In each of these select fields the user should be able to select the next values:</t>
  </si>
  <si>
    <t xml:space="preserve"> - &lt;None&gt;</t>
  </si>
  <si>
    <t xml:space="preserve"> - Bar code</t>
  </si>
  <si>
    <t>There should be present four "Descending" check-boxes, one next near each select field.</t>
  </si>
  <si>
    <t>There should be next buttons at the bottom of the "Sort criteria" window:</t>
  </si>
  <si>
    <t xml:space="preserve"> - Cancel</t>
  </si>
  <si>
    <t>Functionality</t>
  </si>
  <si>
    <t>If the user marks the "Descending" check-box the sorting for the corresponding select field should be in descending order.</t>
  </si>
  <si>
    <t xml:space="preserve">If the user  clicks on the "OK" button: </t>
  </si>
  <si>
    <t xml:space="preserve"> - the "Sort criteria" window should be closed automatically.</t>
  </si>
  <si>
    <t xml:space="preserve"> - the entered sort  criteria should be applied. </t>
  </si>
  <si>
    <t xml:space="preserve"> - the result should be sorted by the first select field criteria, after that by the second and so on</t>
  </si>
  <si>
    <t>If the user clicks on the "Clear" button then all entered sort criterias should be cleared and default values should be entered to the fields automatically. All "Descending" check-boxes should be unmarked.</t>
  </si>
  <si>
    <t>If the user clicks on the "Cancel" button the "Sort criteria" window should be closed.</t>
  </si>
  <si>
    <t xml:space="preserve"> - the result should be displayed in the "Spare part catalogue" browse-window</t>
  </si>
  <si>
    <t>The user should be able to close the "Filter criteria" window by clicking on the "X" button.</t>
  </si>
  <si>
    <t>The user should be able to move the "Filter criteria" window.</t>
  </si>
  <si>
    <t>There should be present the next combinations of text and select fields:</t>
  </si>
  <si>
    <t xml:space="preserve"> - Manuf. SP №</t>
  </si>
  <si>
    <t>User should be able to enter any character in the text fields of this combinations.</t>
  </si>
  <si>
    <t>The defaul value for the text fields is "?"</t>
  </si>
  <si>
    <t>The user should be able to select the next values in the select fields:</t>
  </si>
  <si>
    <t>There should be present the next buttons at bottom of the "Filter criteria" window:</t>
  </si>
  <si>
    <t xml:space="preserve"> - Save</t>
  </si>
  <si>
    <t xml:space="preserve">If the user clicks on the "OK" button: </t>
  </si>
  <si>
    <t xml:space="preserve"> - the entered filter criteria should be applied with AND logical operator for multiple criterias</t>
  </si>
  <si>
    <t xml:space="preserve"> - the "Filter criteria" window should be closed automatically</t>
  </si>
  <si>
    <t>If the user clicks on the "Clear" button then all entered filter criterias should be cleared and default values should be entered to the fields automatically.</t>
  </si>
  <si>
    <t>If the user clicks on the "Cancel" button the "Filter criteria" window should be closed.</t>
  </si>
  <si>
    <t>If the user clicks on the "Save" button the next program should be opened:</t>
  </si>
  <si>
    <t>If the user clicks on the "Load" button the next program should be opened:</t>
  </si>
  <si>
    <t>There should be present two check-boxes in the "Filter criteria" window:</t>
  </si>
  <si>
    <t xml:space="preserve"> - AND prev. selection</t>
  </si>
  <si>
    <t xml:space="preserve"> - OR prev. selection</t>
  </si>
  <si>
    <t>If the user marks the "AND prev. selection" check-box then the the criterias of current filter would be combined with criterias of previous filter with AND logical operator.</t>
  </si>
  <si>
    <t>If the user marks the "OR prev. selection" check-box then the the criterias of current filter would be combined with criterias of previous filter with OR logical operator.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</si>
</sst>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/>
    <xf numFmtId="0" fontId="0" fillId="0" borderId="9" xfId="0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7" xfId="0" applyFill="1" applyBorder="1"/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7" xfId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5" fillId="0" borderId="7" xfId="1" applyBorder="1" applyAlignment="1">
      <alignment wrapText="1"/>
    </xf>
    <xf numFmtId="0" fontId="0" fillId="0" borderId="0" xfId="0" applyFill="1" applyAlignment="1">
      <alignment wrapText="1"/>
    </xf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5" fillId="0" borderId="15" xfId="1" applyBorder="1" applyAlignment="1">
      <alignment wrapText="1"/>
    </xf>
    <xf numFmtId="0" fontId="0" fillId="0" borderId="15" xfId="0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5" fillId="0" borderId="7" xfId="1" applyFill="1" applyBorder="1" applyAlignment="1">
      <alignment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9" xfId="0" applyFill="1" applyBorder="1"/>
    <xf numFmtId="0" fontId="0" fillId="0" borderId="0" xfId="0" applyFill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7" xfId="0" applyBorder="1" applyAlignment="1">
      <alignment wrapText="1"/>
    </xf>
    <xf numFmtId="0" fontId="5" fillId="0" borderId="18" xfId="1" applyFill="1" applyBorder="1" applyAlignment="1">
      <alignment wrapText="1"/>
    </xf>
    <xf numFmtId="0" fontId="5" fillId="0" borderId="10" xfId="1" applyFill="1" applyBorder="1" applyAlignment="1">
      <alignment wrapText="1"/>
    </xf>
    <xf numFmtId="0" fontId="5" fillId="0" borderId="15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3"/>
  <sheetViews>
    <sheetView tabSelected="1" topLeftCell="A164" workbookViewId="0">
      <selection activeCell="B152" sqref="B152"/>
    </sheetView>
  </sheetViews>
  <sheetFormatPr defaultRowHeight="15" x14ac:dyDescent="0.25"/>
  <cols>
    <col min="2" max="2" width="79.5703125" style="4" customWidth="1"/>
    <col min="3" max="3" width="20.42578125" customWidth="1"/>
  </cols>
  <sheetData>
    <row r="2" spans="1:3" ht="15.75" thickBot="1" x14ac:dyDescent="0.3"/>
    <row r="3" spans="1:3" s="4" customFormat="1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48" t="s">
        <v>3</v>
      </c>
      <c r="B4" s="49"/>
      <c r="C4" s="50"/>
    </row>
    <row r="5" spans="1:3" ht="45" x14ac:dyDescent="0.25">
      <c r="A5" s="5"/>
      <c r="B5" s="6" t="s">
        <v>11</v>
      </c>
      <c r="C5" s="5"/>
    </row>
    <row r="6" spans="1:3" ht="26.25" x14ac:dyDescent="0.25">
      <c r="A6" s="7"/>
      <c r="B6" s="8" t="s">
        <v>4</v>
      </c>
      <c r="C6" s="7"/>
    </row>
    <row r="7" spans="1:3" ht="30" x14ac:dyDescent="0.25">
      <c r="A7" s="7"/>
      <c r="B7" s="8" t="s">
        <v>5</v>
      </c>
      <c r="C7" s="7"/>
    </row>
    <row r="8" spans="1:3" ht="30" x14ac:dyDescent="0.25">
      <c r="A8" s="7"/>
      <c r="B8" s="8" t="s">
        <v>6</v>
      </c>
      <c r="C8" s="7"/>
    </row>
    <row r="9" spans="1:3" ht="30" x14ac:dyDescent="0.25">
      <c r="A9" s="7"/>
      <c r="B9" s="8" t="s">
        <v>7</v>
      </c>
      <c r="C9" s="7"/>
    </row>
    <row r="10" spans="1:3" ht="26.25" x14ac:dyDescent="0.25">
      <c r="A10" s="7"/>
      <c r="B10" s="8" t="s">
        <v>8</v>
      </c>
      <c r="C10" s="7"/>
    </row>
    <row r="11" spans="1:3" ht="26.25" x14ac:dyDescent="0.25">
      <c r="A11" s="9"/>
      <c r="B11" s="8" t="s">
        <v>9</v>
      </c>
      <c r="C11" s="9"/>
    </row>
    <row r="12" spans="1:3" ht="45.75" thickBot="1" x14ac:dyDescent="0.3">
      <c r="A12" s="9"/>
      <c r="B12" s="10" t="s">
        <v>10</v>
      </c>
      <c r="C12" s="9"/>
    </row>
    <row r="13" spans="1:3" ht="24" thickBot="1" x14ac:dyDescent="0.3">
      <c r="A13" s="48" t="s">
        <v>12</v>
      </c>
      <c r="B13" s="49"/>
      <c r="C13" s="50"/>
    </row>
    <row r="14" spans="1:3" ht="30" x14ac:dyDescent="0.25">
      <c r="A14" s="11"/>
      <c r="B14" s="12" t="s">
        <v>31</v>
      </c>
      <c r="C14" s="13"/>
    </row>
    <row r="15" spans="1:3" ht="23.25" x14ac:dyDescent="0.25">
      <c r="A15" s="14"/>
      <c r="B15" s="15" t="s">
        <v>13</v>
      </c>
      <c r="C15" s="16"/>
    </row>
    <row r="16" spans="1:3" x14ac:dyDescent="0.25">
      <c r="A16" s="55"/>
      <c r="B16" s="4" t="s">
        <v>14</v>
      </c>
      <c r="C16" s="58"/>
    </row>
    <row r="17" spans="1:3" x14ac:dyDescent="0.25">
      <c r="A17" s="56"/>
      <c r="B17" s="4" t="s">
        <v>15</v>
      </c>
      <c r="C17" s="58"/>
    </row>
    <row r="18" spans="1:3" x14ac:dyDescent="0.25">
      <c r="A18" s="56"/>
      <c r="B18" s="4" t="s">
        <v>16</v>
      </c>
      <c r="C18" s="58"/>
    </row>
    <row r="19" spans="1:3" x14ac:dyDescent="0.25">
      <c r="A19" s="57"/>
      <c r="B19" s="6" t="s">
        <v>17</v>
      </c>
      <c r="C19" s="58"/>
    </row>
    <row r="20" spans="1:3" x14ac:dyDescent="0.25">
      <c r="A20" s="52"/>
      <c r="B20" s="20" t="s">
        <v>18</v>
      </c>
      <c r="C20" s="52"/>
    </row>
    <row r="21" spans="1:3" x14ac:dyDescent="0.25">
      <c r="A21" s="53"/>
      <c r="B21" s="21" t="s">
        <v>19</v>
      </c>
      <c r="C21" s="53"/>
    </row>
    <row r="22" spans="1:3" x14ac:dyDescent="0.25">
      <c r="A22" s="53"/>
      <c r="B22" s="21" t="s">
        <v>20</v>
      </c>
      <c r="C22" s="53"/>
    </row>
    <row r="23" spans="1:3" x14ac:dyDescent="0.25">
      <c r="A23" s="53"/>
      <c r="B23" s="21" t="s">
        <v>21</v>
      </c>
      <c r="C23" s="53"/>
    </row>
    <row r="24" spans="1:3" x14ac:dyDescent="0.25">
      <c r="A24" s="53"/>
      <c r="B24" s="21" t="s">
        <v>22</v>
      </c>
      <c r="C24" s="53"/>
    </row>
    <row r="25" spans="1:3" x14ac:dyDescent="0.25">
      <c r="A25" s="54"/>
      <c r="B25" s="22" t="s">
        <v>23</v>
      </c>
      <c r="C25" s="54"/>
    </row>
    <row r="26" spans="1:3" x14ac:dyDescent="0.25">
      <c r="A26" s="23"/>
      <c r="B26" s="24" t="s">
        <v>59</v>
      </c>
      <c r="C26" s="23"/>
    </row>
    <row r="27" spans="1:3" x14ac:dyDescent="0.25">
      <c r="A27" s="51"/>
      <c r="B27" s="24" t="s">
        <v>24</v>
      </c>
      <c r="C27" s="51"/>
    </row>
    <row r="28" spans="1:3" x14ac:dyDescent="0.25">
      <c r="A28" s="51"/>
      <c r="B28" s="21" t="s">
        <v>60</v>
      </c>
      <c r="C28" s="51"/>
    </row>
    <row r="29" spans="1:3" x14ac:dyDescent="0.25">
      <c r="A29" s="51"/>
      <c r="B29" s="21" t="s">
        <v>25</v>
      </c>
      <c r="C29" s="51"/>
    </row>
    <row r="30" spans="1:3" x14ac:dyDescent="0.25">
      <c r="A30" s="51"/>
      <c r="B30" s="21" t="s">
        <v>26</v>
      </c>
      <c r="C30" s="51"/>
    </row>
    <row r="31" spans="1:3" x14ac:dyDescent="0.25">
      <c r="A31" s="51"/>
      <c r="B31" s="21" t="s">
        <v>61</v>
      </c>
      <c r="C31" s="51"/>
    </row>
    <row r="32" spans="1:3" x14ac:dyDescent="0.25">
      <c r="A32" s="51"/>
      <c r="B32" s="21" t="s">
        <v>27</v>
      </c>
      <c r="C32" s="51"/>
    </row>
    <row r="33" spans="1:3" x14ac:dyDescent="0.25">
      <c r="A33" s="51"/>
      <c r="B33" s="22" t="s">
        <v>28</v>
      </c>
      <c r="C33" s="51"/>
    </row>
    <row r="34" spans="1:3" ht="30" x14ac:dyDescent="0.25">
      <c r="A34" s="25"/>
      <c r="B34" s="20" t="s">
        <v>62</v>
      </c>
      <c r="C34" s="25"/>
    </row>
    <row r="35" spans="1:3" x14ac:dyDescent="0.25">
      <c r="A35" s="52"/>
      <c r="B35" s="20" t="s">
        <v>29</v>
      </c>
      <c r="C35" s="52"/>
    </row>
    <row r="36" spans="1:3" x14ac:dyDescent="0.25">
      <c r="A36" s="53"/>
      <c r="B36" s="36" t="s">
        <v>30</v>
      </c>
      <c r="C36" s="53"/>
    </row>
    <row r="37" spans="1:3" x14ac:dyDescent="0.25">
      <c r="A37" s="53"/>
      <c r="B37" s="36" t="s">
        <v>32</v>
      </c>
      <c r="C37" s="53"/>
    </row>
    <row r="38" spans="1:3" x14ac:dyDescent="0.25">
      <c r="A38" s="53"/>
      <c r="B38" s="36" t="s">
        <v>33</v>
      </c>
      <c r="C38" s="53"/>
    </row>
    <row r="39" spans="1:3" x14ac:dyDescent="0.25">
      <c r="A39" s="53"/>
      <c r="B39" s="36" t="s">
        <v>34</v>
      </c>
      <c r="C39" s="53"/>
    </row>
    <row r="40" spans="1:3" x14ac:dyDescent="0.25">
      <c r="A40" s="53"/>
      <c r="B40" s="36" t="s">
        <v>35</v>
      </c>
      <c r="C40" s="53"/>
    </row>
    <row r="41" spans="1:3" x14ac:dyDescent="0.25">
      <c r="A41" s="53"/>
      <c r="B41" s="36" t="s">
        <v>36</v>
      </c>
      <c r="C41" s="53"/>
    </row>
    <row r="42" spans="1:3" x14ac:dyDescent="0.25">
      <c r="A42" s="53"/>
      <c r="B42" s="36" t="s">
        <v>37</v>
      </c>
      <c r="C42" s="53"/>
    </row>
    <row r="43" spans="1:3" x14ac:dyDescent="0.25">
      <c r="A43" s="53"/>
      <c r="B43" s="36" t="s">
        <v>38</v>
      </c>
      <c r="C43" s="53"/>
    </row>
    <row r="44" spans="1:3" x14ac:dyDescent="0.25">
      <c r="A44" s="53"/>
      <c r="B44" s="36" t="s">
        <v>39</v>
      </c>
      <c r="C44" s="53"/>
    </row>
    <row r="45" spans="1:3" x14ac:dyDescent="0.25">
      <c r="A45" s="53"/>
      <c r="B45" s="21" t="s">
        <v>40</v>
      </c>
      <c r="C45" s="53"/>
    </row>
    <row r="46" spans="1:3" x14ac:dyDescent="0.25">
      <c r="A46" s="53"/>
      <c r="B46" s="21" t="s">
        <v>41</v>
      </c>
      <c r="C46" s="53"/>
    </row>
    <row r="47" spans="1:3" x14ac:dyDescent="0.25">
      <c r="A47" s="53"/>
      <c r="B47" s="21" t="s">
        <v>42</v>
      </c>
      <c r="C47" s="53"/>
    </row>
    <row r="48" spans="1:3" x14ac:dyDescent="0.25">
      <c r="A48" s="53"/>
      <c r="B48" s="21" t="s">
        <v>43</v>
      </c>
      <c r="C48" s="53"/>
    </row>
    <row r="49" spans="1:3" x14ac:dyDescent="0.25">
      <c r="A49" s="53"/>
      <c r="B49" s="21" t="s">
        <v>44</v>
      </c>
      <c r="C49" s="53"/>
    </row>
    <row r="50" spans="1:3" x14ac:dyDescent="0.25">
      <c r="A50" s="53"/>
      <c r="B50" s="21" t="s">
        <v>45</v>
      </c>
      <c r="C50" s="53"/>
    </row>
    <row r="51" spans="1:3" x14ac:dyDescent="0.25">
      <c r="A51" s="53"/>
      <c r="B51" s="21" t="s">
        <v>43</v>
      </c>
      <c r="C51" s="53"/>
    </row>
    <row r="52" spans="1:3" x14ac:dyDescent="0.25">
      <c r="A52" s="53"/>
      <c r="B52" s="21" t="s">
        <v>46</v>
      </c>
      <c r="C52" s="53"/>
    </row>
    <row r="53" spans="1:3" x14ac:dyDescent="0.25">
      <c r="A53" s="53"/>
      <c r="B53" s="21" t="s">
        <v>47</v>
      </c>
      <c r="C53" s="53"/>
    </row>
    <row r="54" spans="1:3" x14ac:dyDescent="0.25">
      <c r="A54" s="53"/>
      <c r="B54" s="21" t="s">
        <v>48</v>
      </c>
      <c r="C54" s="53"/>
    </row>
    <row r="55" spans="1:3" x14ac:dyDescent="0.25">
      <c r="A55" s="53"/>
      <c r="B55" s="21" t="s">
        <v>49</v>
      </c>
      <c r="C55" s="53"/>
    </row>
    <row r="56" spans="1:3" x14ac:dyDescent="0.25">
      <c r="A56" s="53"/>
      <c r="B56" s="21" t="s">
        <v>50</v>
      </c>
      <c r="C56" s="53"/>
    </row>
    <row r="57" spans="1:3" x14ac:dyDescent="0.25">
      <c r="A57" s="53"/>
      <c r="B57" s="21" t="s">
        <v>51</v>
      </c>
      <c r="C57" s="53"/>
    </row>
    <row r="58" spans="1:3" x14ac:dyDescent="0.25">
      <c r="A58" s="53"/>
      <c r="B58" s="21" t="s">
        <v>52</v>
      </c>
      <c r="C58" s="53"/>
    </row>
    <row r="59" spans="1:3" x14ac:dyDescent="0.25">
      <c r="A59" s="53"/>
      <c r="B59" s="21" t="s">
        <v>54</v>
      </c>
      <c r="C59" s="53"/>
    </row>
    <row r="60" spans="1:3" x14ac:dyDescent="0.25">
      <c r="A60" s="53"/>
      <c r="B60" s="21" t="s">
        <v>53</v>
      </c>
      <c r="C60" s="53"/>
    </row>
    <row r="61" spans="1:3" x14ac:dyDescent="0.25">
      <c r="A61" s="53"/>
      <c r="B61" s="21" t="s">
        <v>55</v>
      </c>
      <c r="C61" s="53"/>
    </row>
    <row r="62" spans="1:3" x14ac:dyDescent="0.25">
      <c r="A62" s="53"/>
      <c r="B62" s="21" t="s">
        <v>56</v>
      </c>
      <c r="C62" s="53"/>
    </row>
    <row r="63" spans="1:3" x14ac:dyDescent="0.25">
      <c r="A63" s="53"/>
      <c r="B63" s="21" t="s">
        <v>57</v>
      </c>
      <c r="C63" s="53"/>
    </row>
    <row r="64" spans="1:3" ht="15.75" thickBot="1" x14ac:dyDescent="0.3">
      <c r="A64" s="54"/>
      <c r="B64" s="22" t="s">
        <v>58</v>
      </c>
      <c r="C64" s="54"/>
    </row>
    <row r="65" spans="1:3" ht="24" thickBot="1" x14ac:dyDescent="0.3">
      <c r="A65" s="48" t="s">
        <v>71</v>
      </c>
      <c r="B65" s="49"/>
      <c r="C65" s="50"/>
    </row>
    <row r="66" spans="1:3" ht="23.25" x14ac:dyDescent="0.25">
      <c r="A66" s="30"/>
      <c r="B66" s="10" t="s">
        <v>63</v>
      </c>
      <c r="C66" s="30"/>
    </row>
    <row r="67" spans="1:3" x14ac:dyDescent="0.25">
      <c r="A67" s="42"/>
      <c r="B67" s="28" t="s">
        <v>64</v>
      </c>
      <c r="C67" s="45"/>
    </row>
    <row r="68" spans="1:3" x14ac:dyDescent="0.25">
      <c r="A68" s="43"/>
      <c r="B68" s="10" t="s">
        <v>20</v>
      </c>
      <c r="C68" s="46"/>
    </row>
    <row r="69" spans="1:3" x14ac:dyDescent="0.25">
      <c r="A69" s="43"/>
      <c r="B69" s="10" t="s">
        <v>21</v>
      </c>
      <c r="C69" s="46"/>
    </row>
    <row r="70" spans="1:3" x14ac:dyDescent="0.25">
      <c r="A70" s="43"/>
      <c r="B70" s="10" t="s">
        <v>22</v>
      </c>
      <c r="C70" s="46"/>
    </row>
    <row r="71" spans="1:3" x14ac:dyDescent="0.25">
      <c r="A71" s="43"/>
      <c r="B71" s="10" t="s">
        <v>23</v>
      </c>
      <c r="C71" s="46"/>
    </row>
    <row r="72" spans="1:3" x14ac:dyDescent="0.25">
      <c r="A72" s="43"/>
      <c r="B72" s="10" t="s">
        <v>65</v>
      </c>
      <c r="C72" s="46"/>
    </row>
    <row r="73" spans="1:3" x14ac:dyDescent="0.25">
      <c r="A73" s="43"/>
      <c r="B73" s="10" t="s">
        <v>66</v>
      </c>
      <c r="C73" s="46"/>
    </row>
    <row r="74" spans="1:3" x14ac:dyDescent="0.25">
      <c r="A74" s="43"/>
      <c r="B74" s="10" t="s">
        <v>67</v>
      </c>
      <c r="C74" s="46"/>
    </row>
    <row r="75" spans="1:3" x14ac:dyDescent="0.25">
      <c r="A75" s="43"/>
      <c r="B75" s="10" t="s">
        <v>68</v>
      </c>
      <c r="C75" s="46"/>
    </row>
    <row r="76" spans="1:3" x14ac:dyDescent="0.25">
      <c r="A76" s="43"/>
      <c r="B76" s="10" t="s">
        <v>69</v>
      </c>
      <c r="C76" s="46"/>
    </row>
    <row r="77" spans="1:3" x14ac:dyDescent="0.25">
      <c r="A77" s="43"/>
      <c r="B77" s="10" t="s">
        <v>70</v>
      </c>
      <c r="C77" s="46"/>
    </row>
    <row r="78" spans="1:3" x14ac:dyDescent="0.25">
      <c r="A78" s="44"/>
      <c r="B78" s="29" t="s">
        <v>19</v>
      </c>
      <c r="C78" s="47"/>
    </row>
    <row r="79" spans="1:3" ht="30" x14ac:dyDescent="0.25">
      <c r="A79" s="31"/>
      <c r="B79" s="32" t="s">
        <v>72</v>
      </c>
      <c r="C79" s="33"/>
    </row>
    <row r="80" spans="1:3" ht="23.25" x14ac:dyDescent="0.25">
      <c r="A80" s="31"/>
      <c r="B80" s="32" t="s">
        <v>73</v>
      </c>
      <c r="C80" s="33"/>
    </row>
    <row r="81" spans="1:3" ht="30" x14ac:dyDescent="0.25">
      <c r="A81" s="34"/>
      <c r="B81" s="10" t="s">
        <v>75</v>
      </c>
      <c r="C81" s="33"/>
    </row>
    <row r="82" spans="1:3" ht="30" x14ac:dyDescent="0.25">
      <c r="A82" s="42"/>
      <c r="B82" s="28" t="s">
        <v>74</v>
      </c>
      <c r="C82" s="45"/>
    </row>
    <row r="83" spans="1:3" x14ac:dyDescent="0.25">
      <c r="A83" s="44"/>
      <c r="B83" s="32" t="str">
        <f>HYPERLINK("[../DesignTable.xlsx]GroupDesign!$B$1059","- (maint) sp_supplier_combination")</f>
        <v>- (maint) sp_supplier_combination</v>
      </c>
      <c r="C83" s="47"/>
    </row>
    <row r="84" spans="1:3" ht="30" x14ac:dyDescent="0.25">
      <c r="A84" s="31"/>
      <c r="B84" s="29" t="s">
        <v>76</v>
      </c>
      <c r="C84" s="33"/>
    </row>
    <row r="85" spans="1:3" ht="23.25" x14ac:dyDescent="0.25">
      <c r="A85" s="31"/>
      <c r="B85" s="35" t="s">
        <v>77</v>
      </c>
      <c r="C85" s="33"/>
    </row>
    <row r="86" spans="1:3" ht="30" x14ac:dyDescent="0.25">
      <c r="A86" s="31"/>
      <c r="B86" s="36" t="s">
        <v>78</v>
      </c>
      <c r="C86" s="33"/>
    </row>
    <row r="87" spans="1:3" x14ac:dyDescent="0.25">
      <c r="A87" s="42"/>
      <c r="B87" s="20" t="s">
        <v>79</v>
      </c>
      <c r="C87" s="45"/>
    </row>
    <row r="88" spans="1:3" x14ac:dyDescent="0.25">
      <c r="A88" s="43"/>
      <c r="B88" s="36" t="s">
        <v>80</v>
      </c>
      <c r="C88" s="46"/>
    </row>
    <row r="89" spans="1:3" x14ac:dyDescent="0.25">
      <c r="A89" s="43"/>
      <c r="B89" s="37">
        <v>-1</v>
      </c>
      <c r="C89" s="46"/>
    </row>
    <row r="90" spans="1:3" x14ac:dyDescent="0.25">
      <c r="A90" s="43"/>
      <c r="B90" s="37">
        <v>-2</v>
      </c>
      <c r="C90" s="46"/>
    </row>
    <row r="91" spans="1:3" x14ac:dyDescent="0.25">
      <c r="A91" s="43"/>
      <c r="B91" s="37">
        <v>-3</v>
      </c>
      <c r="C91" s="46"/>
    </row>
    <row r="92" spans="1:3" x14ac:dyDescent="0.25">
      <c r="A92" s="43"/>
      <c r="B92" s="37">
        <v>-4</v>
      </c>
      <c r="C92" s="46"/>
    </row>
    <row r="93" spans="1:3" x14ac:dyDescent="0.25">
      <c r="A93" s="44"/>
      <c r="B93" s="38">
        <v>-5</v>
      </c>
      <c r="C93" s="47"/>
    </row>
    <row r="94" spans="1:3" ht="30" x14ac:dyDescent="0.25">
      <c r="A94" s="31"/>
      <c r="B94" s="38" t="s">
        <v>81</v>
      </c>
      <c r="C94" s="33"/>
    </row>
    <row r="95" spans="1:3" ht="30" x14ac:dyDescent="0.25">
      <c r="A95" s="31"/>
      <c r="B95" s="35" t="s">
        <v>82</v>
      </c>
      <c r="C95" s="33"/>
    </row>
    <row r="96" spans="1:3" ht="23.25" x14ac:dyDescent="0.25">
      <c r="A96" s="31"/>
      <c r="B96" s="35" t="s">
        <v>83</v>
      </c>
      <c r="C96" s="33"/>
    </row>
    <row r="97" spans="1:3" ht="30" x14ac:dyDescent="0.25">
      <c r="A97" s="31"/>
      <c r="B97" s="35" t="s">
        <v>84</v>
      </c>
      <c r="C97" s="33"/>
    </row>
    <row r="98" spans="1:3" x14ac:dyDescent="0.25">
      <c r="A98" s="39"/>
      <c r="B98" s="20" t="s">
        <v>85</v>
      </c>
      <c r="C98" s="39"/>
    </row>
    <row r="99" spans="1:3" x14ac:dyDescent="0.25">
      <c r="A99" s="40"/>
      <c r="B99" s="36" t="s">
        <v>86</v>
      </c>
      <c r="C99" s="40"/>
    </row>
    <row r="100" spans="1:3" x14ac:dyDescent="0.25">
      <c r="A100" s="40"/>
      <c r="B100" s="36" t="s">
        <v>87</v>
      </c>
      <c r="C100" s="40"/>
    </row>
    <row r="101" spans="1:3" x14ac:dyDescent="0.25">
      <c r="A101" s="41"/>
      <c r="B101" s="6" t="s">
        <v>88</v>
      </c>
      <c r="C101" s="41"/>
    </row>
    <row r="102" spans="1:3" ht="30" x14ac:dyDescent="0.25">
      <c r="A102" s="34"/>
      <c r="B102" s="35" t="s">
        <v>89</v>
      </c>
      <c r="C102" s="34"/>
    </row>
    <row r="103" spans="1:3" ht="30" x14ac:dyDescent="0.25">
      <c r="A103" s="34"/>
      <c r="B103" s="35" t="s">
        <v>90</v>
      </c>
      <c r="C103" s="34"/>
    </row>
    <row r="104" spans="1:3" ht="30" x14ac:dyDescent="0.25">
      <c r="A104" s="34"/>
      <c r="B104" s="35" t="s">
        <v>91</v>
      </c>
      <c r="C104" s="34"/>
    </row>
    <row r="105" spans="1:3" ht="23.25" x14ac:dyDescent="0.25">
      <c r="A105" s="31"/>
      <c r="B105" s="35" t="s">
        <v>92</v>
      </c>
      <c r="C105" s="33"/>
    </row>
    <row r="106" spans="1:3" ht="23.25" x14ac:dyDescent="0.25">
      <c r="A106" s="31"/>
      <c r="B106" s="10" t="s">
        <v>93</v>
      </c>
      <c r="C106" s="33"/>
    </row>
    <row r="107" spans="1:3" ht="30" x14ac:dyDescent="0.25">
      <c r="A107" s="31"/>
      <c r="B107" s="8" t="s">
        <v>96</v>
      </c>
      <c r="C107" s="33"/>
    </row>
    <row r="108" spans="1:3" x14ac:dyDescent="0.25">
      <c r="A108" s="42"/>
      <c r="B108" s="28" t="s">
        <v>94</v>
      </c>
      <c r="C108" s="45"/>
    </row>
    <row r="109" spans="1:3" x14ac:dyDescent="0.25">
      <c r="A109" s="43"/>
      <c r="B109" s="10" t="s">
        <v>60</v>
      </c>
      <c r="C109" s="46"/>
    </row>
    <row r="110" spans="1:3" x14ac:dyDescent="0.25">
      <c r="A110" s="43"/>
      <c r="B110" s="36" t="s">
        <v>95</v>
      </c>
      <c r="C110" s="46"/>
    </row>
    <row r="111" spans="1:3" x14ac:dyDescent="0.25">
      <c r="A111" s="43"/>
      <c r="B111" s="36" t="s">
        <v>26</v>
      </c>
      <c r="C111" s="46"/>
    </row>
    <row r="112" spans="1:3" x14ac:dyDescent="0.25">
      <c r="A112" s="43"/>
      <c r="B112" s="36" t="s">
        <v>61</v>
      </c>
      <c r="C112" s="46"/>
    </row>
    <row r="113" spans="1:3" x14ac:dyDescent="0.25">
      <c r="A113" s="43"/>
      <c r="B113" s="36" t="s">
        <v>27</v>
      </c>
      <c r="C113" s="46"/>
    </row>
    <row r="114" spans="1:3" x14ac:dyDescent="0.25">
      <c r="A114" s="44"/>
      <c r="B114" s="6" t="s">
        <v>28</v>
      </c>
      <c r="C114" s="47"/>
    </row>
    <row r="115" spans="1:3" ht="30" x14ac:dyDescent="0.25">
      <c r="A115" s="65"/>
      <c r="B115" s="20" t="s">
        <v>97</v>
      </c>
      <c r="C115" s="51"/>
    </row>
    <row r="116" spans="1:3" x14ac:dyDescent="0.25">
      <c r="A116" s="63"/>
      <c r="B116" s="85" t="str">
        <f>HYPERLINK("[../DesignTable.xlsx]GroupDesign!$B$1076","- (maint) spare_part")</f>
        <v>- (maint) spare_part</v>
      </c>
      <c r="C116" s="51"/>
    </row>
    <row r="117" spans="1:3" ht="30" x14ac:dyDescent="0.25">
      <c r="A117" s="63"/>
      <c r="B117" s="20" t="s">
        <v>98</v>
      </c>
      <c r="C117" s="51"/>
    </row>
    <row r="118" spans="1:3" x14ac:dyDescent="0.25">
      <c r="A118" s="63"/>
      <c r="B118" s="85" t="str">
        <f>HYPERLINK("[../DesignTable.xlsx]GroupDesign!$B$237","- (select) create_purchase_order")</f>
        <v>- (select) create_purchase_order</v>
      </c>
      <c r="C118" s="51"/>
    </row>
    <row r="119" spans="1:3" ht="30" x14ac:dyDescent="0.25">
      <c r="A119" s="63"/>
      <c r="B119" s="20" t="s">
        <v>99</v>
      </c>
      <c r="C119" s="51"/>
    </row>
    <row r="120" spans="1:3" x14ac:dyDescent="0.25">
      <c r="A120" s="63"/>
      <c r="B120" s="85" t="str">
        <f>HYPERLINK("[../DesignTable.xlsx]GroupDesign!$B$1225","- (select) tmplines [1]")</f>
        <v>- (select) tmplines [1]</v>
      </c>
      <c r="C120" s="51"/>
    </row>
    <row r="121" spans="1:3" ht="30" x14ac:dyDescent="0.25">
      <c r="A121" s="63"/>
      <c r="B121" s="20" t="s">
        <v>100</v>
      </c>
      <c r="C121" s="51"/>
    </row>
    <row r="122" spans="1:3" x14ac:dyDescent="0.25">
      <c r="A122" s="63"/>
      <c r="B122" s="85" t="str">
        <f>HYPERLINK("[../DesignTable.xlsx]GroupDesign!$B$1103","- (browse) stock_control [3]")</f>
        <v>- (browse) stock_control [3]</v>
      </c>
      <c r="C122" s="51"/>
    </row>
    <row r="123" spans="1:3" ht="30" x14ac:dyDescent="0.25">
      <c r="A123" s="63"/>
      <c r="B123" s="20" t="s">
        <v>101</v>
      </c>
      <c r="C123" s="51"/>
    </row>
    <row r="124" spans="1:3" x14ac:dyDescent="0.25">
      <c r="A124" s="63"/>
      <c r="B124" s="59" t="str">
        <f>HYPERLINK("[../DesignTable.xlsx]GroupDesign!$B$1051","- (browse) sp_supplier_combination [1]")</f>
        <v>- (browse) sp_supplier_combination [1]</v>
      </c>
      <c r="C124" s="51"/>
    </row>
    <row r="125" spans="1:3" ht="30" x14ac:dyDescent="0.25">
      <c r="A125" s="63"/>
      <c r="B125" s="20" t="s">
        <v>102</v>
      </c>
      <c r="C125" s="51"/>
    </row>
    <row r="126" spans="1:3" x14ac:dyDescent="0.25">
      <c r="A126" s="64"/>
      <c r="B126" s="59" t="str">
        <f>HYPERLINK("[../DesignTable.xlsx]GroupDesign!$B$1084","- (browse) spinclin")</f>
        <v>- (browse) spinclin</v>
      </c>
      <c r="C126" s="51"/>
    </row>
    <row r="127" spans="1:3" x14ac:dyDescent="0.25">
      <c r="A127" s="35"/>
      <c r="B127" s="35" t="s">
        <v>103</v>
      </c>
      <c r="C127" s="35"/>
    </row>
    <row r="128" spans="1:3" x14ac:dyDescent="0.25">
      <c r="A128" s="58"/>
      <c r="B128" s="4" t="s">
        <v>104</v>
      </c>
      <c r="C128" s="58"/>
    </row>
    <row r="129" spans="1:3" x14ac:dyDescent="0.25">
      <c r="A129" s="58"/>
      <c r="B129" s="4" t="s">
        <v>105</v>
      </c>
      <c r="C129" s="58"/>
    </row>
    <row r="130" spans="1:3" x14ac:dyDescent="0.25">
      <c r="A130" s="58"/>
      <c r="B130" s="4" t="s">
        <v>106</v>
      </c>
      <c r="C130" s="58"/>
    </row>
    <row r="131" spans="1:3" x14ac:dyDescent="0.25">
      <c r="A131" s="58"/>
      <c r="B131" s="4" t="s">
        <v>107</v>
      </c>
      <c r="C131" s="58"/>
    </row>
    <row r="132" spans="1:3" x14ac:dyDescent="0.25">
      <c r="A132" s="55"/>
      <c r="B132" s="4" t="s">
        <v>108</v>
      </c>
      <c r="C132" s="55"/>
    </row>
    <row r="133" spans="1:3" x14ac:dyDescent="0.25">
      <c r="A133" s="17"/>
      <c r="B133" s="66" t="s">
        <v>109</v>
      </c>
      <c r="C133" s="23"/>
    </row>
    <row r="134" spans="1:3" ht="30" x14ac:dyDescent="0.25">
      <c r="A134" s="17"/>
      <c r="B134" s="66" t="s">
        <v>110</v>
      </c>
      <c r="C134" s="23"/>
    </row>
    <row r="135" spans="1:3" ht="30" x14ac:dyDescent="0.25">
      <c r="A135" s="17"/>
      <c r="B135" s="60" t="s">
        <v>111</v>
      </c>
      <c r="C135" s="23"/>
    </row>
    <row r="136" spans="1:3" x14ac:dyDescent="0.25">
      <c r="A136" s="17"/>
      <c r="B136" s="66" t="s">
        <v>112</v>
      </c>
      <c r="C136" s="23"/>
    </row>
    <row r="137" spans="1:3" ht="30" x14ac:dyDescent="0.25">
      <c r="A137" s="17"/>
      <c r="B137" s="66" t="s">
        <v>113</v>
      </c>
      <c r="C137" s="23"/>
    </row>
    <row r="138" spans="1:3" ht="30" x14ac:dyDescent="0.25">
      <c r="A138" s="18"/>
      <c r="B138" s="84" t="s">
        <v>114</v>
      </c>
      <c r="C138" s="23"/>
    </row>
    <row r="139" spans="1:3" ht="30" x14ac:dyDescent="0.25">
      <c r="A139" s="18"/>
      <c r="B139" s="84" t="s">
        <v>115</v>
      </c>
      <c r="C139" s="23"/>
    </row>
    <row r="140" spans="1:3" ht="30" x14ac:dyDescent="0.25">
      <c r="A140" s="19"/>
      <c r="B140" s="67" t="s">
        <v>116</v>
      </c>
      <c r="C140" s="23"/>
    </row>
    <row r="141" spans="1:3" ht="30" x14ac:dyDescent="0.25">
      <c r="A141" s="55"/>
      <c r="B141" s="68" t="s">
        <v>117</v>
      </c>
      <c r="C141" s="51"/>
    </row>
    <row r="142" spans="1:3" x14ac:dyDescent="0.25">
      <c r="A142" s="57"/>
      <c r="B142" s="86" t="str">
        <f>HYPERLINK("[../DesignTable.xlsx]GroupDesign!$B$1059","- (maint) sp_supplier_combination")</f>
        <v>- (maint) sp_supplier_combination</v>
      </c>
      <c r="C142" s="51"/>
    </row>
    <row r="143" spans="1:3" ht="30" x14ac:dyDescent="0.25">
      <c r="A143" s="23"/>
      <c r="B143" s="69" t="s">
        <v>118</v>
      </c>
      <c r="C143" s="23"/>
    </row>
    <row r="144" spans="1:3" ht="30" x14ac:dyDescent="0.25">
      <c r="A144" s="23"/>
      <c r="B144" s="66" t="s">
        <v>119</v>
      </c>
      <c r="C144" s="23"/>
    </row>
    <row r="145" spans="1:3" ht="30" x14ac:dyDescent="0.25">
      <c r="A145" s="51"/>
      <c r="B145" s="70" t="s">
        <v>97</v>
      </c>
      <c r="C145" s="51"/>
    </row>
    <row r="146" spans="1:3" x14ac:dyDescent="0.25">
      <c r="A146" s="51"/>
      <c r="B146" s="85" t="str">
        <f>HYPERLINK("[../DesignTable.xlsx]GroupDesign!$B$1076","- (maint) spare_part")</f>
        <v>- (maint) spare_part</v>
      </c>
      <c r="C146" s="51"/>
    </row>
    <row r="147" spans="1:3" ht="30" x14ac:dyDescent="0.25">
      <c r="A147" s="51"/>
      <c r="B147" s="70" t="s">
        <v>98</v>
      </c>
      <c r="C147" s="51"/>
    </row>
    <row r="148" spans="1:3" x14ac:dyDescent="0.25">
      <c r="A148" s="51"/>
      <c r="B148" s="85" t="str">
        <f>HYPERLINK("[../DesignTable.xlsx]GroupDesign!$B$237","- (select) create_purchase_order")</f>
        <v>- (select) create_purchase_order</v>
      </c>
      <c r="C148" s="51"/>
    </row>
    <row r="149" spans="1:3" ht="30" x14ac:dyDescent="0.25">
      <c r="A149" s="51"/>
      <c r="B149" s="70" t="s">
        <v>99</v>
      </c>
      <c r="C149" s="51"/>
    </row>
    <row r="150" spans="1:3" x14ac:dyDescent="0.25">
      <c r="A150" s="51"/>
      <c r="B150" s="85" t="str">
        <f>HYPERLINK("[../DesignTable.xlsx]GroupDesign!$B$1225","- (select) tmplines [1]")</f>
        <v>- (select) tmplines [1]</v>
      </c>
      <c r="C150" s="51"/>
    </row>
    <row r="151" spans="1:3" ht="30" x14ac:dyDescent="0.25">
      <c r="A151" s="51"/>
      <c r="B151" s="70" t="s">
        <v>100</v>
      </c>
      <c r="C151" s="51"/>
    </row>
    <row r="152" spans="1:3" x14ac:dyDescent="0.25">
      <c r="A152" s="51"/>
      <c r="B152" s="85" t="str">
        <f>HYPERLINK("[../DesignTable.xlsx]GroupDesign!$B$1103","- (browse) stock_control [3]")</f>
        <v>- (browse) stock_control [3]</v>
      </c>
      <c r="C152" s="51"/>
    </row>
    <row r="153" spans="1:3" ht="30" x14ac:dyDescent="0.25">
      <c r="A153" s="51"/>
      <c r="B153" s="70" t="s">
        <v>101</v>
      </c>
      <c r="C153" s="51"/>
    </row>
    <row r="154" spans="1:3" x14ac:dyDescent="0.25">
      <c r="A154" s="51"/>
      <c r="B154" s="71" t="str">
        <f>HYPERLINK("[../DesignTable.xlsx]GroupDesign!$B$1051","- (browse) sp_supplier_combination [1]")</f>
        <v>- (browse) sp_supplier_combination [1]</v>
      </c>
      <c r="C154" s="51"/>
    </row>
    <row r="155" spans="1:3" ht="30" x14ac:dyDescent="0.25">
      <c r="A155" s="51"/>
      <c r="B155" s="70" t="s">
        <v>102</v>
      </c>
      <c r="C155" s="51"/>
    </row>
    <row r="156" spans="1:3" x14ac:dyDescent="0.25">
      <c r="A156" s="51"/>
      <c r="B156" s="71" t="str">
        <f>HYPERLINK("[../DesignTable.xlsx]GroupDesign!$B$1084","- (browse) spinclin")</f>
        <v>- (browse) spinclin</v>
      </c>
      <c r="C156" s="51"/>
    </row>
    <row r="157" spans="1:3" x14ac:dyDescent="0.25">
      <c r="A157" s="23"/>
      <c r="B157" s="72" t="s">
        <v>120</v>
      </c>
      <c r="C157" s="23"/>
    </row>
    <row r="158" spans="1:3" ht="30" x14ac:dyDescent="0.25">
      <c r="A158" s="51"/>
      <c r="B158" s="24" t="s">
        <v>121</v>
      </c>
      <c r="C158" s="51"/>
    </row>
    <row r="159" spans="1:3" x14ac:dyDescent="0.25">
      <c r="A159" s="51"/>
      <c r="B159" s="36" t="s">
        <v>122</v>
      </c>
      <c r="C159" s="51"/>
    </row>
    <row r="160" spans="1:3" x14ac:dyDescent="0.25">
      <c r="A160" s="51"/>
      <c r="B160" s="36" t="s">
        <v>30</v>
      </c>
      <c r="C160" s="51"/>
    </row>
    <row r="161" spans="1:3" x14ac:dyDescent="0.25">
      <c r="A161" s="51"/>
      <c r="B161" s="36" t="s">
        <v>32</v>
      </c>
      <c r="C161" s="51"/>
    </row>
    <row r="162" spans="1:3" x14ac:dyDescent="0.25">
      <c r="A162" s="51"/>
      <c r="B162" s="36" t="s">
        <v>123</v>
      </c>
      <c r="C162" s="51"/>
    </row>
    <row r="163" spans="1:3" x14ac:dyDescent="0.25">
      <c r="A163" s="51"/>
      <c r="B163" s="36" t="s">
        <v>35</v>
      </c>
      <c r="C163" s="51"/>
    </row>
    <row r="164" spans="1:3" x14ac:dyDescent="0.25">
      <c r="A164" s="51"/>
      <c r="B164" s="36" t="s">
        <v>124</v>
      </c>
      <c r="C164" s="51"/>
    </row>
    <row r="165" spans="1:3" x14ac:dyDescent="0.25">
      <c r="A165" s="51"/>
      <c r="B165" s="36" t="s">
        <v>37</v>
      </c>
      <c r="C165" s="51"/>
    </row>
    <row r="166" spans="1:3" x14ac:dyDescent="0.25">
      <c r="A166" s="51"/>
      <c r="B166" s="36" t="s">
        <v>38</v>
      </c>
      <c r="C166" s="51"/>
    </row>
    <row r="167" spans="1:3" x14ac:dyDescent="0.25">
      <c r="A167" s="51"/>
      <c r="B167" s="36" t="s">
        <v>40</v>
      </c>
      <c r="C167" s="51"/>
    </row>
    <row r="168" spans="1:3" x14ac:dyDescent="0.25">
      <c r="A168" s="51"/>
      <c r="B168" s="36" t="s">
        <v>42</v>
      </c>
      <c r="C168" s="51"/>
    </row>
    <row r="169" spans="1:3" x14ac:dyDescent="0.25">
      <c r="A169" s="51"/>
      <c r="B169" s="36" t="s">
        <v>57</v>
      </c>
      <c r="C169" s="51"/>
    </row>
    <row r="170" spans="1:3" x14ac:dyDescent="0.25">
      <c r="A170" s="51"/>
      <c r="B170" s="36" t="s">
        <v>125</v>
      </c>
      <c r="C170" s="51"/>
    </row>
    <row r="171" spans="1:3" x14ac:dyDescent="0.25">
      <c r="A171" s="51"/>
      <c r="B171" s="36" t="s">
        <v>126</v>
      </c>
      <c r="C171" s="51"/>
    </row>
    <row r="172" spans="1:3" x14ac:dyDescent="0.25">
      <c r="A172" s="51"/>
      <c r="B172" s="36" t="s">
        <v>127</v>
      </c>
      <c r="C172" s="51"/>
    </row>
    <row r="173" spans="1:3" x14ac:dyDescent="0.25">
      <c r="A173" s="51"/>
      <c r="B173" s="6" t="s">
        <v>128</v>
      </c>
      <c r="C173" s="51"/>
    </row>
    <row r="174" spans="1:3" ht="30" x14ac:dyDescent="0.25">
      <c r="A174" s="23"/>
      <c r="B174" s="62" t="s">
        <v>129</v>
      </c>
      <c r="C174" s="23"/>
    </row>
    <row r="175" spans="1:3" ht="30" x14ac:dyDescent="0.25">
      <c r="A175" s="23"/>
      <c r="B175" s="73" t="s">
        <v>130</v>
      </c>
      <c r="C175" s="23"/>
    </row>
    <row r="176" spans="1:3" ht="45" x14ac:dyDescent="0.25">
      <c r="A176" s="23"/>
      <c r="B176" s="73" t="s">
        <v>131</v>
      </c>
      <c r="C176" s="23"/>
    </row>
    <row r="177" spans="1:3" ht="30" x14ac:dyDescent="0.25">
      <c r="A177" s="51"/>
      <c r="B177" s="24" t="s">
        <v>132</v>
      </c>
      <c r="C177" s="51"/>
    </row>
    <row r="178" spans="1:3" x14ac:dyDescent="0.25">
      <c r="A178" s="51"/>
      <c r="B178" s="21" t="s">
        <v>122</v>
      </c>
      <c r="C178" s="51"/>
    </row>
    <row r="179" spans="1:3" x14ac:dyDescent="0.25">
      <c r="A179" s="51"/>
      <c r="B179" s="21" t="s">
        <v>133</v>
      </c>
      <c r="C179" s="51"/>
    </row>
    <row r="180" spans="1:3" x14ac:dyDescent="0.25">
      <c r="A180" s="51"/>
      <c r="B180" s="21" t="s">
        <v>134</v>
      </c>
      <c r="C180" s="51"/>
    </row>
    <row r="181" spans="1:3" x14ac:dyDescent="0.25">
      <c r="A181" s="51"/>
      <c r="B181" s="21" t="s">
        <v>135</v>
      </c>
      <c r="C181" s="51"/>
    </row>
    <row r="182" spans="1:3" x14ac:dyDescent="0.25">
      <c r="A182" s="51"/>
      <c r="B182" s="21" t="s">
        <v>136</v>
      </c>
      <c r="C182" s="51"/>
    </row>
    <row r="183" spans="1:3" x14ac:dyDescent="0.25">
      <c r="A183" s="51"/>
      <c r="B183" s="21" t="s">
        <v>137</v>
      </c>
      <c r="C183" s="51"/>
    </row>
    <row r="184" spans="1:3" x14ac:dyDescent="0.25">
      <c r="A184" s="51"/>
      <c r="B184" s="21" t="s">
        <v>138</v>
      </c>
      <c r="C184" s="51"/>
    </row>
    <row r="185" spans="1:3" x14ac:dyDescent="0.25">
      <c r="A185" s="51"/>
      <c r="B185" s="22" t="s">
        <v>139</v>
      </c>
      <c r="C185" s="51"/>
    </row>
    <row r="186" spans="1:3" x14ac:dyDescent="0.25">
      <c r="A186" s="51"/>
      <c r="B186" s="21" t="s">
        <v>140</v>
      </c>
      <c r="C186" s="51"/>
    </row>
    <row r="187" spans="1:3" x14ac:dyDescent="0.25">
      <c r="A187" s="51"/>
      <c r="B187" s="21" t="s">
        <v>141</v>
      </c>
      <c r="C187" s="51"/>
    </row>
    <row r="188" spans="1:3" x14ac:dyDescent="0.25">
      <c r="A188" s="51"/>
      <c r="B188" s="21" t="s">
        <v>142</v>
      </c>
      <c r="C188" s="51"/>
    </row>
    <row r="189" spans="1:3" x14ac:dyDescent="0.25">
      <c r="A189" s="51"/>
      <c r="B189" s="21" t="s">
        <v>143</v>
      </c>
      <c r="C189" s="51"/>
    </row>
    <row r="190" spans="1:3" ht="30" x14ac:dyDescent="0.25">
      <c r="A190" s="23"/>
      <c r="B190" s="62" t="s">
        <v>144</v>
      </c>
      <c r="C190" s="23"/>
    </row>
    <row r="191" spans="1:3" ht="30" x14ac:dyDescent="0.25">
      <c r="A191" s="23"/>
      <c r="B191" s="62" t="s">
        <v>145</v>
      </c>
      <c r="C191" s="23"/>
    </row>
    <row r="192" spans="1:3" ht="30" x14ac:dyDescent="0.25">
      <c r="A192" s="51"/>
      <c r="B192" s="24" t="s">
        <v>146</v>
      </c>
      <c r="C192" s="51"/>
    </row>
    <row r="193" spans="1:3" x14ac:dyDescent="0.25">
      <c r="A193" s="51"/>
      <c r="B193" s="74" t="str">
        <f>HYPERLINK("[../DesignTable.xlsx]GroupDesign!$B$375","- (browse) filter [1]")</f>
        <v>- (browse) filter [1]</v>
      </c>
      <c r="C193" s="51"/>
    </row>
  </sheetData>
  <mergeCells count="57">
    <mergeCell ref="A177:A185"/>
    <mergeCell ref="C177:C185"/>
    <mergeCell ref="A186:A189"/>
    <mergeCell ref="C186:C189"/>
    <mergeCell ref="A192:A193"/>
    <mergeCell ref="C192:C193"/>
    <mergeCell ref="C121:C122"/>
    <mergeCell ref="A121:A122"/>
    <mergeCell ref="A115:A116"/>
    <mergeCell ref="C115:C116"/>
    <mergeCell ref="C117:C118"/>
    <mergeCell ref="A117:A118"/>
    <mergeCell ref="C119:C120"/>
    <mergeCell ref="A119:A120"/>
    <mergeCell ref="A151:A152"/>
    <mergeCell ref="C151:C152"/>
    <mergeCell ref="C123:C124"/>
    <mergeCell ref="A123:A124"/>
    <mergeCell ref="C125:C126"/>
    <mergeCell ref="A125:A126"/>
    <mergeCell ref="A145:A146"/>
    <mergeCell ref="C145:C146"/>
    <mergeCell ref="A147:A148"/>
    <mergeCell ref="C147:C148"/>
    <mergeCell ref="A149:A150"/>
    <mergeCell ref="C149:C150"/>
    <mergeCell ref="A158:A173"/>
    <mergeCell ref="C158:C173"/>
    <mergeCell ref="A155:A156"/>
    <mergeCell ref="C155:C156"/>
    <mergeCell ref="C153:C154"/>
    <mergeCell ref="A153:A154"/>
    <mergeCell ref="A128:A132"/>
    <mergeCell ref="C128:C132"/>
    <mergeCell ref="A141:A142"/>
    <mergeCell ref="C141:C142"/>
    <mergeCell ref="A27:A33"/>
    <mergeCell ref="C27:C33"/>
    <mergeCell ref="A35:A64"/>
    <mergeCell ref="C35:C64"/>
    <mergeCell ref="A4:C4"/>
    <mergeCell ref="A13:C13"/>
    <mergeCell ref="A16:A19"/>
    <mergeCell ref="C16:C19"/>
    <mergeCell ref="A20:A25"/>
    <mergeCell ref="C20:C25"/>
    <mergeCell ref="A98:A101"/>
    <mergeCell ref="C98:C101"/>
    <mergeCell ref="A108:A114"/>
    <mergeCell ref="C108:C114"/>
    <mergeCell ref="A65:C65"/>
    <mergeCell ref="A67:A78"/>
    <mergeCell ref="C67:C78"/>
    <mergeCell ref="A82:A83"/>
    <mergeCell ref="C82:C83"/>
    <mergeCell ref="A87:A93"/>
    <mergeCell ref="C87:C93"/>
  </mergeCells>
  <hyperlinks>
    <hyperlink ref="B79" location="FilterCriteriaWindow!A1" display="If the user clicks on the &quot;Filter&quot; item then the &quot;Filter criteria&quot; window should be opened." xr:uid="{C9F08884-6E9B-4D70-A568-E4E126E40879}"/>
    <hyperlink ref="B80" location="SortCriteriaWindow!A1" display="If the user clicks on the &quot;Sort&quot; item then the &quot;Sort criteria&quot; window should be opened." xr:uid="{8CA1771F-404A-4C8F-B4C8-0094364E3C03}"/>
    <hyperlink ref="B138" location="FilterCriteriaWindow!A1" display="If the user clicks on the &quot;Filter&quot; button then the &quot;Filter criteria&quot; window should be opened." xr:uid="{7AF7487E-9F61-4039-AB0B-CD2475740B66}"/>
    <hyperlink ref="B139" location="SortCriteriaWindow!A1" display="If the user clicks on the &quot;Sort&quot; button then the &quot;Sort criteria&quot; window should be opened." xr:uid="{95D588F2-A79F-4AAA-A5C1-134B0704D17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2F31-A264-41E0-85AD-9FAAF7AC5AAE}">
  <dimension ref="A2:C64"/>
  <sheetViews>
    <sheetView workbookViewId="0"/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</cols>
  <sheetData>
    <row r="2" spans="1:3" ht="15.75" thickBot="1" x14ac:dyDescent="0.3"/>
    <row r="3" spans="1:3" ht="32.25" thickBot="1" x14ac:dyDescent="0.3">
      <c r="A3" s="75" t="s">
        <v>0</v>
      </c>
      <c r="B3" s="76" t="s">
        <v>1</v>
      </c>
      <c r="C3" s="77" t="s">
        <v>2</v>
      </c>
    </row>
    <row r="4" spans="1:3" ht="24" thickBot="1" x14ac:dyDescent="0.3">
      <c r="A4" s="48" t="s">
        <v>3</v>
      </c>
      <c r="B4" s="49"/>
      <c r="C4" s="50"/>
    </row>
    <row r="5" spans="1:3" ht="30" x14ac:dyDescent="0.25">
      <c r="A5" s="7"/>
      <c r="B5" s="8" t="s">
        <v>169</v>
      </c>
      <c r="C5" s="7"/>
    </row>
    <row r="6" spans="1:3" ht="27" thickBot="1" x14ac:dyDescent="0.3">
      <c r="A6" s="9"/>
      <c r="B6" s="8" t="s">
        <v>170</v>
      </c>
      <c r="C6" s="9"/>
    </row>
    <row r="7" spans="1:3" ht="24" thickBot="1" x14ac:dyDescent="0.3">
      <c r="A7" s="48" t="s">
        <v>12</v>
      </c>
      <c r="B7" s="49"/>
      <c r="C7" s="50"/>
    </row>
    <row r="8" spans="1:3" x14ac:dyDescent="0.25">
      <c r="A8" s="56"/>
      <c r="B8" s="82" t="s">
        <v>171</v>
      </c>
      <c r="C8" s="56"/>
    </row>
    <row r="9" spans="1:3" x14ac:dyDescent="0.25">
      <c r="A9" s="56"/>
      <c r="B9" s="82" t="s">
        <v>30</v>
      </c>
      <c r="C9" s="56"/>
    </row>
    <row r="10" spans="1:3" x14ac:dyDescent="0.25">
      <c r="A10" s="56"/>
      <c r="B10" s="82" t="s">
        <v>32</v>
      </c>
      <c r="C10" s="56"/>
    </row>
    <row r="11" spans="1:3" x14ac:dyDescent="0.25">
      <c r="A11" s="56"/>
      <c r="B11" s="82" t="s">
        <v>33</v>
      </c>
      <c r="C11" s="56"/>
    </row>
    <row r="12" spans="1:3" x14ac:dyDescent="0.25">
      <c r="A12" s="56"/>
      <c r="B12" s="82" t="s">
        <v>123</v>
      </c>
      <c r="C12" s="56"/>
    </row>
    <row r="13" spans="1:3" x14ac:dyDescent="0.25">
      <c r="A13" s="56"/>
      <c r="B13" s="82" t="s">
        <v>35</v>
      </c>
      <c r="C13" s="56"/>
    </row>
    <row r="14" spans="1:3" x14ac:dyDescent="0.25">
      <c r="A14" s="56"/>
      <c r="B14" s="82" t="s">
        <v>124</v>
      </c>
      <c r="C14" s="56"/>
    </row>
    <row r="15" spans="1:3" x14ac:dyDescent="0.25">
      <c r="A15" s="56"/>
      <c r="B15" s="82" t="s">
        <v>37</v>
      </c>
      <c r="C15" s="56"/>
    </row>
    <row r="16" spans="1:3" x14ac:dyDescent="0.25">
      <c r="A16" s="56"/>
      <c r="B16" s="82" t="s">
        <v>38</v>
      </c>
      <c r="C16" s="56"/>
    </row>
    <row r="17" spans="1:3" x14ac:dyDescent="0.25">
      <c r="A17" s="56"/>
      <c r="B17" s="82" t="s">
        <v>40</v>
      </c>
      <c r="C17" s="56"/>
    </row>
    <row r="18" spans="1:3" x14ac:dyDescent="0.25">
      <c r="A18" s="56"/>
      <c r="B18" s="82" t="s">
        <v>41</v>
      </c>
      <c r="C18" s="56"/>
    </row>
    <row r="19" spans="1:3" x14ac:dyDescent="0.25">
      <c r="A19" s="56"/>
      <c r="B19" s="82" t="s">
        <v>42</v>
      </c>
      <c r="C19" s="56"/>
    </row>
    <row r="20" spans="1:3" x14ac:dyDescent="0.25">
      <c r="A20" s="56"/>
      <c r="B20" s="82" t="s">
        <v>44</v>
      </c>
      <c r="C20" s="56"/>
    </row>
    <row r="21" spans="1:3" x14ac:dyDescent="0.25">
      <c r="A21" s="56"/>
      <c r="B21" s="82" t="s">
        <v>45</v>
      </c>
      <c r="C21" s="56"/>
    </row>
    <row r="22" spans="1:3" x14ac:dyDescent="0.25">
      <c r="A22" s="56"/>
      <c r="B22" s="82" t="s">
        <v>46</v>
      </c>
      <c r="C22" s="56"/>
    </row>
    <row r="23" spans="1:3" x14ac:dyDescent="0.25">
      <c r="A23" s="56"/>
      <c r="B23" s="82" t="s">
        <v>47</v>
      </c>
      <c r="C23" s="56"/>
    </row>
    <row r="24" spans="1:3" x14ac:dyDescent="0.25">
      <c r="A24" s="56"/>
      <c r="B24" s="82" t="s">
        <v>49</v>
      </c>
      <c r="C24" s="56"/>
    </row>
    <row r="25" spans="1:3" x14ac:dyDescent="0.25">
      <c r="A25" s="56"/>
      <c r="B25" s="82" t="s">
        <v>50</v>
      </c>
      <c r="C25" s="56"/>
    </row>
    <row r="26" spans="1:3" x14ac:dyDescent="0.25">
      <c r="A26" s="56"/>
      <c r="B26" s="82" t="s">
        <v>51</v>
      </c>
      <c r="C26" s="56"/>
    </row>
    <row r="27" spans="1:3" x14ac:dyDescent="0.25">
      <c r="A27" s="56"/>
      <c r="B27" s="82" t="s">
        <v>55</v>
      </c>
      <c r="C27" s="56"/>
    </row>
    <row r="28" spans="1:3" x14ac:dyDescent="0.25">
      <c r="A28" s="56"/>
      <c r="B28" s="82" t="s">
        <v>56</v>
      </c>
      <c r="C28" s="56"/>
    </row>
    <row r="29" spans="1:3" x14ac:dyDescent="0.25">
      <c r="A29" s="56"/>
      <c r="B29" s="82" t="s">
        <v>57</v>
      </c>
      <c r="C29" s="56"/>
    </row>
    <row r="30" spans="1:3" x14ac:dyDescent="0.25">
      <c r="A30" s="56"/>
      <c r="B30" s="82" t="s">
        <v>58</v>
      </c>
      <c r="C30" s="56"/>
    </row>
    <row r="31" spans="1:3" x14ac:dyDescent="0.25">
      <c r="A31" s="56"/>
      <c r="B31" s="82" t="s">
        <v>156</v>
      </c>
      <c r="C31" s="56"/>
    </row>
    <row r="32" spans="1:3" x14ac:dyDescent="0.25">
      <c r="A32" s="56"/>
      <c r="B32" s="82" t="s">
        <v>172</v>
      </c>
      <c r="C32" s="56"/>
    </row>
    <row r="33" spans="1:3" x14ac:dyDescent="0.25">
      <c r="A33" s="23"/>
      <c r="B33" s="61" t="s">
        <v>173</v>
      </c>
      <c r="C33" s="23"/>
    </row>
    <row r="34" spans="1:3" x14ac:dyDescent="0.25">
      <c r="A34" s="23"/>
      <c r="B34" s="61" t="s">
        <v>174</v>
      </c>
      <c r="C34" s="23"/>
    </row>
    <row r="35" spans="1:3" x14ac:dyDescent="0.25">
      <c r="A35" s="51"/>
      <c r="B35" s="78" t="s">
        <v>175</v>
      </c>
      <c r="C35" s="51"/>
    </row>
    <row r="36" spans="1:3" x14ac:dyDescent="0.25">
      <c r="A36" s="51"/>
      <c r="B36" s="26" t="s">
        <v>122</v>
      </c>
      <c r="C36" s="51"/>
    </row>
    <row r="37" spans="1:3" x14ac:dyDescent="0.25">
      <c r="A37" s="51"/>
      <c r="B37" s="26" t="s">
        <v>133</v>
      </c>
      <c r="C37" s="51"/>
    </row>
    <row r="38" spans="1:3" x14ac:dyDescent="0.25">
      <c r="A38" s="51"/>
      <c r="B38" s="26" t="s">
        <v>134</v>
      </c>
      <c r="C38" s="51"/>
    </row>
    <row r="39" spans="1:3" x14ac:dyDescent="0.25">
      <c r="A39" s="51"/>
      <c r="B39" s="26" t="s">
        <v>135</v>
      </c>
      <c r="C39" s="51"/>
    </row>
    <row r="40" spans="1:3" x14ac:dyDescent="0.25">
      <c r="A40" s="51"/>
      <c r="B40" s="26" t="s">
        <v>136</v>
      </c>
      <c r="C40" s="51"/>
    </row>
    <row r="41" spans="1:3" x14ac:dyDescent="0.25">
      <c r="A41" s="51"/>
      <c r="B41" s="26" t="s">
        <v>137</v>
      </c>
      <c r="C41" s="51"/>
    </row>
    <row r="42" spans="1:3" x14ac:dyDescent="0.25">
      <c r="A42" s="51"/>
      <c r="B42" s="26" t="s">
        <v>138</v>
      </c>
      <c r="C42" s="51"/>
    </row>
    <row r="43" spans="1:3" x14ac:dyDescent="0.25">
      <c r="A43" s="51"/>
      <c r="B43" s="27" t="s">
        <v>139</v>
      </c>
      <c r="C43" s="51"/>
    </row>
    <row r="44" spans="1:3" x14ac:dyDescent="0.25">
      <c r="A44" s="52"/>
      <c r="B44" s="78" t="s">
        <v>176</v>
      </c>
      <c r="C44" s="52"/>
    </row>
    <row r="45" spans="1:3" x14ac:dyDescent="0.25">
      <c r="A45" s="53"/>
      <c r="B45" s="26" t="s">
        <v>141</v>
      </c>
      <c r="C45" s="53"/>
    </row>
    <row r="46" spans="1:3" x14ac:dyDescent="0.25">
      <c r="A46" s="53"/>
      <c r="B46" s="26" t="s">
        <v>142</v>
      </c>
      <c r="C46" s="53"/>
    </row>
    <row r="47" spans="1:3" x14ac:dyDescent="0.25">
      <c r="A47" s="53"/>
      <c r="B47" s="26" t="s">
        <v>159</v>
      </c>
      <c r="C47" s="53"/>
    </row>
    <row r="48" spans="1:3" x14ac:dyDescent="0.25">
      <c r="A48" s="53"/>
      <c r="B48" s="26" t="s">
        <v>177</v>
      </c>
      <c r="C48" s="53"/>
    </row>
    <row r="49" spans="1:3" x14ac:dyDescent="0.25">
      <c r="A49" s="54"/>
      <c r="B49" s="27" t="s">
        <v>143</v>
      </c>
      <c r="C49" s="54"/>
    </row>
    <row r="50" spans="1:3" x14ac:dyDescent="0.25">
      <c r="A50" s="52"/>
      <c r="B50" s="78" t="s">
        <v>178</v>
      </c>
      <c r="C50" s="52"/>
    </row>
    <row r="51" spans="1:3" ht="30" x14ac:dyDescent="0.25">
      <c r="A51" s="53"/>
      <c r="B51" s="21" t="s">
        <v>179</v>
      </c>
      <c r="C51" s="53"/>
    </row>
    <row r="52" spans="1:3" x14ac:dyDescent="0.25">
      <c r="A52" s="53"/>
      <c r="B52" s="26" t="s">
        <v>180</v>
      </c>
      <c r="C52" s="53"/>
    </row>
    <row r="53" spans="1:3" x14ac:dyDescent="0.25">
      <c r="A53" s="54"/>
      <c r="B53" s="27" t="s">
        <v>168</v>
      </c>
      <c r="C53" s="54"/>
    </row>
    <row r="54" spans="1:3" ht="30" x14ac:dyDescent="0.25">
      <c r="A54" s="23"/>
      <c r="B54" s="62" t="s">
        <v>181</v>
      </c>
      <c r="C54" s="23"/>
    </row>
    <row r="55" spans="1:3" x14ac:dyDescent="0.25">
      <c r="A55" s="23"/>
      <c r="B55" s="61" t="s">
        <v>182</v>
      </c>
      <c r="C55" s="23"/>
    </row>
    <row r="56" spans="1:3" x14ac:dyDescent="0.25">
      <c r="A56" s="51"/>
      <c r="B56" s="78" t="s">
        <v>183</v>
      </c>
      <c r="C56" s="51"/>
    </row>
    <row r="57" spans="1:3" x14ac:dyDescent="0.25">
      <c r="A57" s="51"/>
      <c r="B57" s="74" t="str">
        <f>HYPERLINK("[../DesignTable.xlsx]GroupDesign!$B$376","- (browse) filter [2]")</f>
        <v>- (browse) filter [2]</v>
      </c>
      <c r="C57" s="51"/>
    </row>
    <row r="58" spans="1:3" x14ac:dyDescent="0.25">
      <c r="A58" s="51"/>
      <c r="B58" s="78" t="s">
        <v>184</v>
      </c>
      <c r="C58" s="51"/>
    </row>
    <row r="59" spans="1:3" x14ac:dyDescent="0.25">
      <c r="A59" s="51"/>
      <c r="B59" s="74" t="str">
        <f>HYPERLINK("[../DesignTable.xlsx]GroupDesign!$B$375","- (browse) filter [1]")</f>
        <v>- (browse) filter [1]</v>
      </c>
      <c r="C59" s="51"/>
    </row>
    <row r="60" spans="1:3" x14ac:dyDescent="0.25">
      <c r="A60" s="58"/>
      <c r="B60" s="78" t="s">
        <v>185</v>
      </c>
      <c r="C60" s="58"/>
    </row>
    <row r="61" spans="1:3" x14ac:dyDescent="0.25">
      <c r="A61" s="58"/>
      <c r="B61" s="26" t="s">
        <v>186</v>
      </c>
      <c r="C61" s="58"/>
    </row>
    <row r="62" spans="1:3" x14ac:dyDescent="0.25">
      <c r="A62" s="58"/>
      <c r="B62" s="27" t="s">
        <v>187</v>
      </c>
      <c r="C62" s="58"/>
    </row>
    <row r="63" spans="1:3" ht="30" x14ac:dyDescent="0.25">
      <c r="A63" s="23"/>
      <c r="B63" s="62" t="s">
        <v>188</v>
      </c>
      <c r="C63" s="23"/>
    </row>
    <row r="64" spans="1:3" ht="30" x14ac:dyDescent="0.25">
      <c r="A64" s="23"/>
      <c r="B64" s="62" t="s">
        <v>189</v>
      </c>
      <c r="C64" s="23"/>
    </row>
  </sheetData>
  <mergeCells count="16">
    <mergeCell ref="A58:A59"/>
    <mergeCell ref="C58:C59"/>
    <mergeCell ref="A60:A62"/>
    <mergeCell ref="C60:C62"/>
    <mergeCell ref="A44:A49"/>
    <mergeCell ref="C44:C49"/>
    <mergeCell ref="A50:A53"/>
    <mergeCell ref="C50:C53"/>
    <mergeCell ref="A56:A57"/>
    <mergeCell ref="C56:C57"/>
    <mergeCell ref="A4:C4"/>
    <mergeCell ref="A7:C7"/>
    <mergeCell ref="A8:A32"/>
    <mergeCell ref="C8:C32"/>
    <mergeCell ref="A35:A43"/>
    <mergeCell ref="C35:C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A425-750F-41A6-B65B-7C0C3A6C9397}">
  <dimension ref="A2:D48"/>
  <sheetViews>
    <sheetView workbookViewId="0">
      <selection activeCell="B34" sqref="B34"/>
    </sheetView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  <col min="4" max="4" width="9.140625" style="4"/>
  </cols>
  <sheetData>
    <row r="2" spans="1:3" ht="15.75" thickBot="1" x14ac:dyDescent="0.3"/>
    <row r="3" spans="1:3" ht="32.25" thickBot="1" x14ac:dyDescent="0.3">
      <c r="A3" s="75" t="s">
        <v>0</v>
      </c>
      <c r="B3" s="76" t="s">
        <v>1</v>
      </c>
      <c r="C3" s="77" t="s">
        <v>2</v>
      </c>
    </row>
    <row r="4" spans="1:3" ht="24" thickBot="1" x14ac:dyDescent="0.3">
      <c r="A4" s="48" t="s">
        <v>3</v>
      </c>
      <c r="B4" s="49"/>
      <c r="C4" s="50"/>
    </row>
    <row r="5" spans="1:3" ht="30" x14ac:dyDescent="0.25">
      <c r="A5" s="7"/>
      <c r="B5" s="8" t="s">
        <v>147</v>
      </c>
      <c r="C5" s="7"/>
    </row>
    <row r="6" spans="1:3" ht="27" thickBot="1" x14ac:dyDescent="0.3">
      <c r="A6" s="9"/>
      <c r="B6" s="8" t="s">
        <v>148</v>
      </c>
      <c r="C6" s="9"/>
    </row>
    <row r="7" spans="1:3" ht="24" thickBot="1" x14ac:dyDescent="0.3">
      <c r="A7" s="48" t="s">
        <v>12</v>
      </c>
      <c r="B7" s="49"/>
      <c r="C7" s="50"/>
    </row>
    <row r="8" spans="1:3" x14ac:dyDescent="0.25">
      <c r="A8" s="57"/>
      <c r="B8" s="36" t="s">
        <v>149</v>
      </c>
      <c r="C8" s="57"/>
    </row>
    <row r="9" spans="1:3" x14ac:dyDescent="0.25">
      <c r="A9" s="58"/>
      <c r="B9" s="36" t="s">
        <v>150</v>
      </c>
      <c r="C9" s="58"/>
    </row>
    <row r="10" spans="1:3" x14ac:dyDescent="0.25">
      <c r="A10" s="58"/>
      <c r="B10" s="36" t="s">
        <v>151</v>
      </c>
      <c r="C10" s="58"/>
    </row>
    <row r="11" spans="1:3" x14ac:dyDescent="0.25">
      <c r="A11" s="58"/>
      <c r="B11" s="36" t="s">
        <v>152</v>
      </c>
      <c r="C11" s="58"/>
    </row>
    <row r="12" spans="1:3" x14ac:dyDescent="0.25">
      <c r="A12" s="58"/>
      <c r="B12" s="6" t="s">
        <v>153</v>
      </c>
      <c r="C12" s="58"/>
    </row>
    <row r="13" spans="1:3" x14ac:dyDescent="0.25">
      <c r="A13" s="58"/>
      <c r="B13" s="83" t="s">
        <v>154</v>
      </c>
      <c r="C13" s="58"/>
    </row>
    <row r="14" spans="1:3" x14ac:dyDescent="0.25">
      <c r="A14" s="58"/>
      <c r="B14" s="82" t="s">
        <v>155</v>
      </c>
      <c r="C14" s="58"/>
    </row>
    <row r="15" spans="1:3" x14ac:dyDescent="0.25">
      <c r="A15" s="58"/>
      <c r="B15" s="82" t="s">
        <v>30</v>
      </c>
      <c r="C15" s="58"/>
    </row>
    <row r="16" spans="1:3" x14ac:dyDescent="0.25">
      <c r="A16" s="58"/>
      <c r="B16" s="82" t="s">
        <v>32</v>
      </c>
      <c r="C16" s="58"/>
    </row>
    <row r="17" spans="1:3" x14ac:dyDescent="0.25">
      <c r="A17" s="58"/>
      <c r="B17" s="82" t="s">
        <v>123</v>
      </c>
      <c r="C17" s="58"/>
    </row>
    <row r="18" spans="1:3" x14ac:dyDescent="0.25">
      <c r="A18" s="58"/>
      <c r="B18" s="82" t="s">
        <v>35</v>
      </c>
      <c r="C18" s="58"/>
    </row>
    <row r="19" spans="1:3" x14ac:dyDescent="0.25">
      <c r="A19" s="58"/>
      <c r="B19" s="82" t="s">
        <v>124</v>
      </c>
      <c r="C19" s="58"/>
    </row>
    <row r="20" spans="1:3" x14ac:dyDescent="0.25">
      <c r="A20" s="58"/>
      <c r="B20" s="82" t="s">
        <v>37</v>
      </c>
      <c r="C20" s="58"/>
    </row>
    <row r="21" spans="1:3" x14ac:dyDescent="0.25">
      <c r="A21" s="58"/>
      <c r="B21" s="82" t="s">
        <v>38</v>
      </c>
      <c r="C21" s="58"/>
    </row>
    <row r="22" spans="1:3" x14ac:dyDescent="0.25">
      <c r="A22" s="58"/>
      <c r="B22" s="82" t="s">
        <v>40</v>
      </c>
      <c r="C22" s="58"/>
    </row>
    <row r="23" spans="1:3" x14ac:dyDescent="0.25">
      <c r="A23" s="58"/>
      <c r="B23" s="82" t="s">
        <v>42</v>
      </c>
      <c r="C23" s="58"/>
    </row>
    <row r="24" spans="1:3" x14ac:dyDescent="0.25">
      <c r="A24" s="58"/>
      <c r="B24" s="82" t="s">
        <v>44</v>
      </c>
      <c r="C24" s="58"/>
    </row>
    <row r="25" spans="1:3" x14ac:dyDescent="0.25">
      <c r="A25" s="58"/>
      <c r="B25" s="82" t="s">
        <v>45</v>
      </c>
      <c r="C25" s="58"/>
    </row>
    <row r="26" spans="1:3" x14ac:dyDescent="0.25">
      <c r="A26" s="58"/>
      <c r="B26" s="82" t="s">
        <v>46</v>
      </c>
      <c r="C26" s="58"/>
    </row>
    <row r="27" spans="1:3" x14ac:dyDescent="0.25">
      <c r="A27" s="58"/>
      <c r="B27" s="82" t="s">
        <v>47</v>
      </c>
      <c r="C27" s="58"/>
    </row>
    <row r="28" spans="1:3" x14ac:dyDescent="0.25">
      <c r="A28" s="58"/>
      <c r="B28" s="82" t="s">
        <v>49</v>
      </c>
      <c r="C28" s="58"/>
    </row>
    <row r="29" spans="1:3" x14ac:dyDescent="0.25">
      <c r="A29" s="58"/>
      <c r="B29" s="82" t="s">
        <v>50</v>
      </c>
      <c r="C29" s="58"/>
    </row>
    <row r="30" spans="1:3" x14ac:dyDescent="0.25">
      <c r="A30" s="58"/>
      <c r="B30" s="82" t="s">
        <v>51</v>
      </c>
      <c r="C30" s="58"/>
    </row>
    <row r="31" spans="1:3" x14ac:dyDescent="0.25">
      <c r="A31" s="58"/>
      <c r="B31" s="82" t="s">
        <v>55</v>
      </c>
      <c r="C31" s="58"/>
    </row>
    <row r="32" spans="1:3" x14ac:dyDescent="0.25">
      <c r="A32" s="58"/>
      <c r="B32" s="82" t="s">
        <v>56</v>
      </c>
      <c r="C32" s="58"/>
    </row>
    <row r="33" spans="1:3" x14ac:dyDescent="0.25">
      <c r="A33" s="58"/>
      <c r="B33" s="82" t="s">
        <v>57</v>
      </c>
      <c r="C33" s="58"/>
    </row>
    <row r="34" spans="1:3" x14ac:dyDescent="0.25">
      <c r="A34" s="58"/>
      <c r="B34" s="82" t="s">
        <v>156</v>
      </c>
      <c r="C34" s="58"/>
    </row>
    <row r="35" spans="1:3" ht="30" x14ac:dyDescent="0.25">
      <c r="A35" s="35"/>
      <c r="B35" s="62" t="s">
        <v>157</v>
      </c>
      <c r="C35" s="35"/>
    </row>
    <row r="36" spans="1:3" x14ac:dyDescent="0.25">
      <c r="A36" s="55"/>
      <c r="B36" s="24" t="s">
        <v>158</v>
      </c>
      <c r="C36" s="55"/>
    </row>
    <row r="37" spans="1:3" x14ac:dyDescent="0.25">
      <c r="A37" s="56"/>
      <c r="B37" s="21" t="s">
        <v>141</v>
      </c>
      <c r="C37" s="56"/>
    </row>
    <row r="38" spans="1:3" x14ac:dyDescent="0.25">
      <c r="A38" s="56"/>
      <c r="B38" s="21" t="s">
        <v>142</v>
      </c>
      <c r="C38" s="56"/>
    </row>
    <row r="39" spans="1:3" ht="15.75" thickBot="1" x14ac:dyDescent="0.3">
      <c r="A39" s="57"/>
      <c r="B39" s="22" t="s">
        <v>159</v>
      </c>
      <c r="C39" s="57"/>
    </row>
    <row r="40" spans="1:3" ht="24" thickBot="1" x14ac:dyDescent="0.3">
      <c r="A40" s="48" t="s">
        <v>160</v>
      </c>
      <c r="B40" s="49"/>
      <c r="C40" s="50"/>
    </row>
    <row r="41" spans="1:3" ht="30" x14ac:dyDescent="0.25">
      <c r="A41" s="80"/>
      <c r="B41" s="22" t="s">
        <v>161</v>
      </c>
      <c r="C41" s="6"/>
    </row>
    <row r="42" spans="1:3" x14ac:dyDescent="0.25">
      <c r="A42" s="55"/>
      <c r="B42" s="79" t="s">
        <v>162</v>
      </c>
      <c r="C42" s="55"/>
    </row>
    <row r="43" spans="1:3" x14ac:dyDescent="0.25">
      <c r="A43" s="56"/>
      <c r="B43" s="79" t="s">
        <v>163</v>
      </c>
      <c r="C43" s="56"/>
    </row>
    <row r="44" spans="1:3" x14ac:dyDescent="0.25">
      <c r="A44" s="56"/>
      <c r="B44" s="79" t="s">
        <v>164</v>
      </c>
      <c r="C44" s="56"/>
    </row>
    <row r="45" spans="1:3" ht="30" x14ac:dyDescent="0.25">
      <c r="A45" s="56"/>
      <c r="B45" s="79" t="s">
        <v>165</v>
      </c>
      <c r="C45" s="56"/>
    </row>
    <row r="46" spans="1:3" x14ac:dyDescent="0.25">
      <c r="A46" s="57"/>
      <c r="B46" s="81" t="s">
        <v>168</v>
      </c>
      <c r="C46" s="57"/>
    </row>
    <row r="47" spans="1:3" ht="45" x14ac:dyDescent="0.25">
      <c r="A47" s="35"/>
      <c r="B47" s="62" t="s">
        <v>166</v>
      </c>
      <c r="C47" s="35"/>
    </row>
    <row r="48" spans="1:3" x14ac:dyDescent="0.25">
      <c r="A48" s="35"/>
      <c r="B48" s="62" t="s">
        <v>167</v>
      </c>
      <c r="C48" s="35"/>
    </row>
  </sheetData>
  <mergeCells count="11">
    <mergeCell ref="A36:A39"/>
    <mergeCell ref="C36:C39"/>
    <mergeCell ref="A40:C40"/>
    <mergeCell ref="A42:A46"/>
    <mergeCell ref="C42:C46"/>
    <mergeCell ref="A4:C4"/>
    <mergeCell ref="A7:C7"/>
    <mergeCell ref="A8:A12"/>
    <mergeCell ref="C8:C12"/>
    <mergeCell ref="A13:A34"/>
    <mergeCell ref="C13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BrowseSPSupplierCombCallFromMen</vt:lpstr>
      <vt:lpstr>FilterCriteriaWindow</vt:lpstr>
      <vt:lpstr>SortCriteriaWindow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2018-11-01T11:14:29Z</dcterms:modified>
</cp:coreProperties>
</file>