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ructables\NFC Business card\5. Defining the antenna shape - geometric calculations\excel\"/>
    </mc:Choice>
  </mc:AlternateContent>
  <xr:revisionPtr revIDLastSave="0" documentId="13_ncr:1_{312F3CD7-8609-47D0-9193-06ACECA10769}" xr6:coauthVersionLast="40" xr6:coauthVersionMax="40" xr10:uidLastSave="{00000000-0000-0000-0000-000000000000}"/>
  <bookViews>
    <workbookView xWindow="0" yWindow="0" windowWidth="20490" windowHeight="7695" xr2:uid="{8CE38636-6DAC-4B3B-8934-1E4F4D0D1D5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3" i="1"/>
  <c r="L20" i="1"/>
  <c r="L27" i="1" l="1"/>
  <c r="L26" i="1"/>
  <c r="L28" i="1"/>
  <c r="L25" i="1"/>
  <c r="L30" i="1" l="1"/>
</calcChain>
</file>

<file path=xl/sharedStrings.xml><?xml version="1.0" encoding="utf-8"?>
<sst xmlns="http://schemas.openxmlformats.org/spreadsheetml/2006/main" count="76" uniqueCount="19">
  <si>
    <t>a0 (m)</t>
  </si>
  <si>
    <t>b0 (m)</t>
  </si>
  <si>
    <t>t (m)</t>
  </si>
  <si>
    <t>w (m)</t>
  </si>
  <si>
    <t>g (m)</t>
  </si>
  <si>
    <t>Nant</t>
  </si>
  <si>
    <t>d</t>
  </si>
  <si>
    <t>x1</t>
  </si>
  <si>
    <t>x2</t>
  </si>
  <si>
    <t>x3</t>
  </si>
  <si>
    <t>x4</t>
  </si>
  <si>
    <t>by Loann BOUDIN | 2019</t>
  </si>
  <si>
    <t>based on NXP antenna design guide</t>
  </si>
  <si>
    <t>aAvg</t>
  </si>
  <si>
    <t>bAvg</t>
  </si>
  <si>
    <t>variables</t>
  </si>
  <si>
    <t>Lant (H)</t>
  </si>
  <si>
    <t>results</t>
  </si>
  <si>
    <t>Rectangular Antenna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</si>
</sst>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2" fillId="0" borderId="0" xfId="1" applyBorder="1"/>
    <xf numFmtId="0" fontId="0" fillId="3" borderId="1" xfId="0" applyFill="1" applyBorder="1"/>
    <xf numFmtId="11" fontId="0" fillId="3" borderId="1" xfId="0" applyNumberFormat="1" applyFill="1" applyBorder="1"/>
    <xf numFmtId="0" fontId="1" fillId="2" borderId="10" xfId="0" applyFont="1" applyFill="1" applyBorder="1"/>
    <xf numFmtId="164" fontId="1" fillId="2" borderId="11" xfId="0" applyNumberFormat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649305</xdr:colOff>
      <xdr:row>6</xdr:row>
      <xdr:rowOff>173182</xdr:rowOff>
    </xdr:from>
    <xdr:to>
      <xdr:col>9</xdr:col>
      <xdr:colOff>282689</xdr:colOff>
      <xdr:row>31</xdr:row>
      <xdr:rowOff>143246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7E9E0F7-EB25-4734-9659-C6340AE6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305" y="1506682"/>
          <a:ext cx="5729384" cy="4751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xp.com/docs/en/application-note/AN1445_An1444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267D-1389-43DD-98C2-78597FD78C9E}">
  <dimension ref="A2:M34"/>
  <sheetViews>
    <sheetView tabSelected="1" topLeftCell="A12" zoomScaleNormal="100" workbookViewId="0">
      <selection activeCell="O28" sqref="O28"/>
    </sheetView>
  </sheetViews>
  <sheetFormatPr baseColWidth="10" defaultRowHeight="15" x14ac:dyDescent="0.25"/>
  <sheetData>
    <row r="2" spans="1:13" x14ac:dyDescent="0.25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x14ac:dyDescent="0.25">
      <c r="B3" s="7"/>
      <c r="C3" s="12"/>
      <c r="D3" s="12"/>
      <c r="E3" s="12"/>
      <c r="F3" s="12"/>
      <c r="G3" s="12"/>
      <c r="H3" s="12"/>
      <c r="I3" s="12"/>
      <c r="J3" s="12"/>
      <c r="K3" s="12"/>
      <c r="L3" s="12"/>
      <c r="M3" s="5"/>
    </row>
    <row r="4" spans="1:13" x14ac:dyDescent="0.25">
      <c r="B4" s="7"/>
      <c r="C4" s="12" t="s">
        <v>18</v>
      </c>
      <c r="D4" s="12"/>
      <c r="E4" s="12"/>
      <c r="F4" s="12"/>
      <c r="G4" s="12"/>
      <c r="H4" s="12"/>
      <c r="I4" s="12"/>
      <c r="J4" s="12"/>
      <c r="K4" s="12"/>
      <c r="L4" s="12"/>
      <c r="M4" s="5"/>
    </row>
    <row r="5" spans="1:13" x14ac:dyDescent="0.25">
      <c r="A5" s="7"/>
      <c r="B5" s="7"/>
      <c r="C5" s="12" t="s">
        <v>11</v>
      </c>
      <c r="D5" s="12"/>
      <c r="E5" s="12"/>
      <c r="F5" s="12"/>
      <c r="G5" s="12"/>
      <c r="H5" s="12"/>
      <c r="I5" s="12"/>
      <c r="J5" s="12"/>
      <c r="K5" s="12"/>
      <c r="L5" s="12"/>
      <c r="M5" s="5"/>
    </row>
    <row r="6" spans="1:13" x14ac:dyDescent="0.25">
      <c r="A6" s="7"/>
      <c r="B6" s="7"/>
      <c r="C6" s="13" t="s">
        <v>12</v>
      </c>
      <c r="D6" s="12"/>
      <c r="E6" s="12"/>
      <c r="F6" s="12"/>
      <c r="G6" s="12"/>
      <c r="H6" s="12"/>
      <c r="I6" s="12"/>
      <c r="J6" s="12"/>
      <c r="K6" s="12"/>
      <c r="L6" s="12"/>
      <c r="M6" s="5"/>
    </row>
    <row r="7" spans="1:13" x14ac:dyDescent="0.25">
      <c r="A7" s="7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5"/>
    </row>
    <row r="8" spans="1:13" x14ac:dyDescent="0.25">
      <c r="A8" s="7"/>
      <c r="B8" s="7"/>
      <c r="C8" s="12"/>
      <c r="D8" s="12"/>
      <c r="E8" s="12"/>
      <c r="F8" s="12"/>
      <c r="G8" s="12"/>
      <c r="H8" s="12"/>
      <c r="I8" s="12"/>
      <c r="J8" s="12"/>
      <c r="K8" s="12"/>
      <c r="L8" s="12"/>
      <c r="M8" s="5"/>
    </row>
    <row r="9" spans="1:13" x14ac:dyDescent="0.25">
      <c r="A9" s="7"/>
      <c r="B9" s="7"/>
      <c r="C9" s="12"/>
      <c r="D9" s="12"/>
      <c r="E9" s="12"/>
      <c r="F9" s="12"/>
      <c r="G9" s="12"/>
      <c r="H9" s="12"/>
      <c r="I9" s="12"/>
      <c r="J9" s="12"/>
      <c r="K9" s="1" t="s">
        <v>15</v>
      </c>
      <c r="L9" s="12"/>
      <c r="M9" s="5"/>
    </row>
    <row r="10" spans="1:13" x14ac:dyDescent="0.25">
      <c r="A10" s="7"/>
      <c r="B10" s="7"/>
      <c r="C10" s="12"/>
      <c r="D10" s="12"/>
      <c r="E10" s="12"/>
      <c r="F10" s="12"/>
      <c r="G10" s="12"/>
      <c r="H10" s="12"/>
      <c r="I10" s="12"/>
      <c r="J10" s="12"/>
      <c r="K10" s="2" t="s">
        <v>0</v>
      </c>
      <c r="L10" s="3">
        <v>0.05</v>
      </c>
      <c r="M10" s="5"/>
    </row>
    <row r="11" spans="1:13" x14ac:dyDescent="0.25">
      <c r="A11" s="7"/>
      <c r="B11" s="7"/>
      <c r="C11" s="12"/>
      <c r="D11" s="12"/>
      <c r="E11" s="12"/>
      <c r="F11" s="12"/>
      <c r="G11" s="12"/>
      <c r="H11" s="12"/>
      <c r="I11" s="12"/>
      <c r="J11" s="12"/>
      <c r="K11" s="2" t="s">
        <v>1</v>
      </c>
      <c r="L11" s="3">
        <v>3.6999999999999998E-2</v>
      </c>
      <c r="M11" s="5"/>
    </row>
    <row r="12" spans="1:13" x14ac:dyDescent="0.25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2" t="s">
        <v>2</v>
      </c>
      <c r="L12" s="3">
        <v>3.4789999999999997E-5</v>
      </c>
      <c r="M12" s="5"/>
    </row>
    <row r="13" spans="1:13" x14ac:dyDescent="0.25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2" t="s">
        <v>3</v>
      </c>
      <c r="L13" s="3">
        <v>2.9999999999999997E-4</v>
      </c>
      <c r="M13" s="5"/>
    </row>
    <row r="14" spans="1:13" x14ac:dyDescent="0.25">
      <c r="A14" s="7"/>
      <c r="B14" s="7"/>
      <c r="C14" s="12"/>
      <c r="D14" s="12"/>
      <c r="E14" s="12"/>
      <c r="F14" s="12"/>
      <c r="G14" s="12"/>
      <c r="H14" s="12"/>
      <c r="I14" s="12"/>
      <c r="J14" s="12"/>
      <c r="K14" s="2" t="s">
        <v>4</v>
      </c>
      <c r="L14" s="3">
        <v>2.9999999999999997E-4</v>
      </c>
      <c r="M14" s="5"/>
    </row>
    <row r="15" spans="1:13" x14ac:dyDescent="0.25">
      <c r="A15" s="7"/>
      <c r="B15" s="7"/>
      <c r="C15" s="12"/>
      <c r="D15" s="12"/>
      <c r="E15" s="12"/>
      <c r="F15" s="12"/>
      <c r="G15" s="12"/>
      <c r="H15" s="12"/>
      <c r="I15" s="12"/>
      <c r="J15" s="12"/>
      <c r="K15" s="2" t="s">
        <v>5</v>
      </c>
      <c r="L15" s="3">
        <v>5</v>
      </c>
      <c r="M15" s="5"/>
    </row>
    <row r="16" spans="1:13" x14ac:dyDescent="0.25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"/>
    </row>
    <row r="17" spans="2:13" x14ac:dyDescent="0.25"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5"/>
    </row>
    <row r="18" spans="2:13" x14ac:dyDescent="0.25">
      <c r="B18" s="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5"/>
    </row>
    <row r="19" spans="2:13" x14ac:dyDescent="0.25">
      <c r="B19" s="7"/>
      <c r="C19" s="12"/>
      <c r="D19" s="12"/>
      <c r="E19" s="12"/>
      <c r="F19" s="12"/>
      <c r="G19" s="12"/>
      <c r="H19" s="12"/>
      <c r="I19" s="12"/>
      <c r="J19" s="12"/>
      <c r="K19" s="1" t="s">
        <v>17</v>
      </c>
      <c r="L19" s="12"/>
      <c r="M19" s="5"/>
    </row>
    <row r="20" spans="2:13" x14ac:dyDescent="0.25">
      <c r="B20" s="7"/>
      <c r="C20" s="12"/>
      <c r="D20" s="12"/>
      <c r="E20" s="12"/>
      <c r="F20" s="12"/>
      <c r="G20" s="12"/>
      <c r="H20" s="12"/>
      <c r="I20" s="12"/>
      <c r="J20" s="12"/>
      <c r="K20" s="14" t="s">
        <v>6</v>
      </c>
      <c r="L20" s="14">
        <f>(2*(L12+L13))/PI()</f>
        <v>2.1313393359094254E-4</v>
      </c>
      <c r="M20" s="5"/>
    </row>
    <row r="21" spans="2:13" x14ac:dyDescent="0.25"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5"/>
    </row>
    <row r="22" spans="2:13" x14ac:dyDescent="0.25">
      <c r="B22" s="7"/>
      <c r="C22" s="12"/>
      <c r="D22" s="12"/>
      <c r="E22" s="12"/>
      <c r="F22" s="12"/>
      <c r="G22" s="12"/>
      <c r="H22" s="12"/>
      <c r="I22" s="12"/>
      <c r="J22" s="12"/>
      <c r="K22" s="14" t="s">
        <v>13</v>
      </c>
      <c r="L22" s="15">
        <f>L10-L15*(L14+L13)</f>
        <v>4.7E-2</v>
      </c>
      <c r="M22" s="5"/>
    </row>
    <row r="23" spans="2:13" x14ac:dyDescent="0.25">
      <c r="B23" s="7"/>
      <c r="C23" s="12"/>
      <c r="D23" s="12"/>
      <c r="E23" s="12"/>
      <c r="F23" s="12"/>
      <c r="G23" s="12"/>
      <c r="H23" s="12"/>
      <c r="I23" s="12"/>
      <c r="J23" s="12"/>
      <c r="K23" s="14" t="s">
        <v>14</v>
      </c>
      <c r="L23" s="15">
        <f>L11-L15*(L14+L13)</f>
        <v>3.3999999999999996E-2</v>
      </c>
      <c r="M23" s="5"/>
    </row>
    <row r="24" spans="2:13" x14ac:dyDescent="0.25">
      <c r="B24" s="7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5"/>
    </row>
    <row r="25" spans="2:13" x14ac:dyDescent="0.25">
      <c r="B25" s="7"/>
      <c r="C25" s="12"/>
      <c r="D25" s="12"/>
      <c r="E25" s="12"/>
      <c r="F25" s="12"/>
      <c r="G25" s="12"/>
      <c r="H25" s="12"/>
      <c r="I25" s="12"/>
      <c r="J25" s="12"/>
      <c r="K25" s="14" t="s">
        <v>7</v>
      </c>
      <c r="L25" s="15">
        <f>L22*LN((2*L22*L23)/(L20*(L22+SQRT(L22^2+L23^2))))</f>
        <v>0.23318802681644357</v>
      </c>
      <c r="M25" s="5"/>
    </row>
    <row r="26" spans="2:13" x14ac:dyDescent="0.25">
      <c r="B26" s="7"/>
      <c r="C26" s="12"/>
      <c r="D26" s="12"/>
      <c r="E26" s="12"/>
      <c r="F26" s="12"/>
      <c r="G26" s="12"/>
      <c r="H26" s="12"/>
      <c r="I26" s="12"/>
      <c r="J26" s="12"/>
      <c r="K26" s="14" t="s">
        <v>8</v>
      </c>
      <c r="L26" s="15">
        <f>L23*LN((2*L22*L23)/(L20*(L23+SQRT(L22^2+L23^2))))</f>
        <v>0.1731826567925191</v>
      </c>
      <c r="M26" s="5"/>
    </row>
    <row r="27" spans="2:13" x14ac:dyDescent="0.25">
      <c r="B27" s="7"/>
      <c r="C27" s="12"/>
      <c r="D27" s="12"/>
      <c r="E27" s="12"/>
      <c r="F27" s="12"/>
      <c r="G27" s="12"/>
      <c r="H27" s="12"/>
      <c r="I27" s="12"/>
      <c r="J27" s="12"/>
      <c r="K27" s="14" t="s">
        <v>9</v>
      </c>
      <c r="L27" s="15">
        <f>2*(L22+L23-SQRT(L22^2+L23^2))</f>
        <v>4.5982759901814566E-2</v>
      </c>
      <c r="M27" s="5"/>
    </row>
    <row r="28" spans="2:13" x14ac:dyDescent="0.25">
      <c r="B28" s="7"/>
      <c r="C28" s="12"/>
      <c r="D28" s="12"/>
      <c r="E28" s="12"/>
      <c r="F28" s="12"/>
      <c r="G28" s="12"/>
      <c r="H28" s="12"/>
      <c r="I28" s="12"/>
      <c r="J28" s="12"/>
      <c r="K28" s="14" t="s">
        <v>10</v>
      </c>
      <c r="L28" s="14">
        <f>(L22+L23)/4</f>
        <v>2.0249999999999997E-2</v>
      </c>
      <c r="M28" s="5"/>
    </row>
    <row r="29" spans="2:13" ht="15.75" thickBot="1" x14ac:dyDescent="0.3">
      <c r="B29" s="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5"/>
    </row>
    <row r="30" spans="2:13" ht="15.75" thickBot="1" x14ac:dyDescent="0.3">
      <c r="B30" s="7"/>
      <c r="C30" s="12"/>
      <c r="D30" s="12"/>
      <c r="E30" s="12"/>
      <c r="F30" s="12"/>
      <c r="G30" s="12"/>
      <c r="H30" s="12"/>
      <c r="I30" s="12"/>
      <c r="J30" s="12"/>
      <c r="K30" s="16" t="s">
        <v>16</v>
      </c>
      <c r="L30" s="17">
        <f>(0.00000125663/PI())*(L25+L26-L27+L28)*(L15^1.8)</f>
        <v>2.7587707607932413E-6</v>
      </c>
      <c r="M30" s="5"/>
    </row>
    <row r="31" spans="2:13" x14ac:dyDescent="0.25">
      <c r="B31" s="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5"/>
    </row>
    <row r="32" spans="2:13" x14ac:dyDescent="0.25">
      <c r="B32" s="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5"/>
    </row>
    <row r="33" spans="2:13" x14ac:dyDescent="0.25"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5"/>
    </row>
    <row r="34" spans="2:13" x14ac:dyDescent="0.25"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6"/>
    </row>
  </sheetData>
  <hyperlinks>
    <hyperlink ref="C6" r:id="rId1" xr:uid="{5143F72D-C2DC-43A8-98D2-FE10D0E3557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</dc:creator>
  <cp:lastModifiedBy>LB</cp:lastModifiedBy>
  <dcterms:created xsi:type="dcterms:W3CDTF">2019-01-23T20:55:31Z</dcterms:created>
  <dcterms:modified xsi:type="dcterms:W3CDTF">2019-01-26T17:26:22Z</dcterms:modified>
</cp:coreProperties>
</file>