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valueSet" sheetId="1" state="visible" r:id="rId2"/>
    <sheet name="codeSystem" sheetId="2" state="visible" r:id="rId3"/>
    <sheet name="extension" sheetId="3" state="visible" r:id="rId4"/>
    <sheet name="profile" sheetId="4" state="visible" r:id="rId5"/>
    <sheet name="cql" sheetId="5" state="visible" r:id="rId6"/>
    <sheet name="pd.EmCare.DT.01" sheetId="6" state="visible" r:id="rId7"/>
    <sheet name="q.EmCareA.Registration.P" sheetId="7" state="visible" r:id="rId8"/>
    <sheet name="q.EmCareB.Registration.E" sheetId="8" state="visible" r:id="rId9"/>
    <sheet name="q.EmCare.B7.LTI-DangerSigns" sheetId="9" state="visible" r:id="rId10"/>
    <sheet name="q.EmCare.B6.Measurements" sheetId="10" state="visible" r:id="rId11"/>
    <sheet name="q.EmCare.B18-21.Symptoms.2m.m" sheetId="11" state="visible" r:id="rId12"/>
    <sheet name="q.EmCare.B18-21.Signs.2m.m" sheetId="12" state="visible" r:id="rId13"/>
    <sheet name="q.EmCare.B10-14.Symptoms.2m.p" sheetId="13" state="visible" r:id="rId14"/>
    <sheet name="q.EmCare.B10-16.Signs.2m.p" sheetId="14" state="visible" r:id="rId15"/>
    <sheet name="q.EmCare.B22.RespiratoryRate" sheetId="15" state="visible" r:id="rId16"/>
    <sheet name="q.EmCare.B22.BronchodilatorTest" sheetId="16" state="visible" r:id="rId17"/>
    <sheet name="q.EmCare.B22.AssessmentsTests" sheetId="17" state="visible" r:id="rId18"/>
    <sheet name="q.EmCare.B22.FluidTest" sheetId="18" state="visible" r:id="rId19"/>
    <sheet name="q.EmCare.B23.Classification" sheetId="19" state="visible" r:id="rId20"/>
  </sheets>
  <calcPr iterateCount="100" refMode="A1" iterate="false" iterateDelta="0.0001"/>
  <extLst>
    <ext xmlns:loext="http://schemas.libreoffice.org/" uri="{7626C862-2A13-11E5-B345-FEFF819CDC9F}">
      <loext:extCalcPr stringRefSyntax="ExcelA1"/>
    </ext>
  </extLst>
</workbook>
</file>

<file path=xl/comments6.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<sst xmlns="http://schemas.openxmlformats.org/spreadsheetml/2006/main" count="4751" uniqueCount="2133">
  <si>
    <t xml:space="preserve">scope</t>
  </si>
  <si>
    <t xml:space="preserve">valueSet</t>
  </si>
  <si>
    <t xml:space="preserve">code</t>
  </si>
  <si>
    <t xml:space="preserve">display</t>
  </si>
  <si>
    <t xml:space="preserve">definition</t>
  </si>
  <si>
    <t xml:space="preserve">map_concept</t>
  </si>
  <si>
    <t xml:space="preserve">observation</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</si>
  <si>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</si>
  <si>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</si>
  <si>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</si>
  <si>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</si>
  <si>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</si>
  <si>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</si>
  <si>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</si>
  <si>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</si>
  <si>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</si>
  <si>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</si>
  <si>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</si>
  <si>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</si>
  <si>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</si>
  <si>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EmCare.A.DE19</t>
  </si>
  <si>
    <t xml:space="preserve">Not Specified</t>
  </si>
  <si>
    <t xml:space="preserve">The client's sex is not specified</t>
  </si>
  <si>
    <t xml:space="preserve">equivalent::http://hl7.org/fhir/administrative-gender::unknown</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</si>
  <si>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</si>
  <si>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</si>
  <si>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</si>
  <si>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</si>
  <si>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</si>
  <si>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</si>
  <si>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</si>
  <si>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</si>
  <si>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</si>
  <si>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</si>
  <si>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</si>
  <si>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</si>
  <si>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</si>
  <si>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Primary Caregiver's Relationship to Client</t>
  </si>
  <si>
    <t xml:space="preserve">The relationship of the primary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</si>
  <si>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</si>
  <si>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</si>
  <si>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</si>
  <si>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</si>
  <si>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</si>
  <si>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</si>
  <si>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</si>
  <si>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</si>
  <si>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</si>
  <si>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</si>
  <si>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</si>
  <si>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</si>
  <si>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</si>
  <si>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</si>
  <si>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</si>
  <si>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</si>
  <si>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</si>
  <si>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</si>
  <si>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</si>
  <si>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</si>
  <si>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</si>
  <si>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</si>
  <si>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</si>
  <si>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</si>
  <si>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</si>
  <si>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</si>
  <si>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</si>
  <si>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</si>
  <si>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EmCare.A.DE33</t>
  </si>
  <si>
    <t xml:space="preserve">Unknown</t>
  </si>
  <si>
    <t xml:space="preserve">Biological Mother or Father Vital Status unknown</t>
  </si>
  <si>
    <t xml:space="preserve">EmCare.A.DE34</t>
  </si>
  <si>
    <t xml:space="preserve">Alive</t>
  </si>
  <si>
    <t xml:space="preserve">Biological Mother or Father Alive</t>
  </si>
  <si>
    <t xml:space="preserve">EmCare.A.DE46</t>
  </si>
  <si>
    <t xml:space="preserve">Dead</t>
  </si>
  <si>
    <t xml:space="preserve">Biological Mother or Father dead</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</si>
  <si>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</si>
  <si>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</si>
  <si>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</si>
  <si>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</si>
  <si>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</si>
  <si>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</si>
  <si>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</si>
  <si>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</si>
  <si>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EmCare.B3.DE02</t>
  </si>
  <si>
    <t xml:space="preserve">Life Threatening Emergency</t>
  </si>
  <si>
    <t xml:space="preserve">The client had a life threatening emergency</t>
  </si>
  <si>
    <t xml:space="preserve">EmCare.B3.DE03</t>
  </si>
  <si>
    <t xml:space="preserve">Sick Child</t>
  </si>
  <si>
    <t xml:space="preserve">The client's visit is for a sick child consultation</t>
  </si>
  <si>
    <t xml:space="preserve">EmCare.B3.DE04</t>
  </si>
  <si>
    <t xml:space="preserve">Well Child</t>
  </si>
  <si>
    <t xml:space="preserve">The client's visit is for a well child consultation</t>
  </si>
  <si>
    <t xml:space="preserve">yesno</t>
  </si>
  <si>
    <t xml:space="preserve">yes</t>
  </si>
  <si>
    <t xml:space="preserve">Yes</t>
  </si>
  <si>
    <t xml:space="preserve">no</t>
  </si>
  <si>
    <t xml:space="preserve">No</t>
  </si>
  <si>
    <t xml:space="preserve">yesnox</t>
  </si>
  <si>
    <t xml:space="preserve">EmCare.yesnox.unknown</t>
  </si>
  <si>
    <t xml:space="preserve">consultation_type</t>
  </si>
  <si>
    <t xml:space="preserve">EmCare.B3.DE07</t>
  </si>
  <si>
    <t xml:space="preserve">New Consultation</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</si>
  <si>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</si>
  <si>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</si>
  <si>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</si>
  <si>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</si>
  <si>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</si>
  <si>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</si>
  <si>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</si>
  <si>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</si>
  <si>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</si>
  <si>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</si>
  <si>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</si>
  <si>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</si>
  <si>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</si>
  <si>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cough_duration</t>
  </si>
  <si>
    <t xml:space="preserve">EmCare.B10S1.DE07</t>
  </si>
  <si>
    <t xml:space="preserve">Less than 14 days</t>
  </si>
  <si>
    <t xml:space="preserve">The client has had a cough for less than 14 days</t>
  </si>
  <si>
    <t xml:space="preserve">EmCare.B10S1.DE08</t>
  </si>
  <si>
    <t xml:space="preserve">14 days or More</t>
  </si>
  <si>
    <t xml:space="preserve">The client has had a cough for 14 days or more</t>
  </si>
  <si>
    <t xml:space="preserve">difficulty_breathing_duration</t>
  </si>
  <si>
    <t xml:space="preserve">EmCare.B10S1.DE03</t>
  </si>
  <si>
    <t xml:space="preserve">The client has had difficulty breathing for less than 14 days</t>
  </si>
  <si>
    <t xml:space="preserve">EmCare.B10S1.DE04</t>
  </si>
  <si>
    <t xml:space="preserve">The client has had difficulty breathing for 14 days or more</t>
  </si>
  <si>
    <t xml:space="preserve">diarrhoea_duration</t>
  </si>
  <si>
    <t xml:space="preserve">EmCare.B11S1.DE03</t>
  </si>
  <si>
    <t xml:space="preserve">The client has had diarrhoea for less than 14 days</t>
  </si>
  <si>
    <t xml:space="preserve">EmCare.B11S1.DE04</t>
  </si>
  <si>
    <t xml:space="preserve">The client has had diarrhoea for 14 days or more</t>
  </si>
  <si>
    <t xml:space="preserve">fever_duration</t>
  </si>
  <si>
    <t xml:space="preserve">EmCare.B12S1.DE04</t>
  </si>
  <si>
    <t xml:space="preserve">Less than 7 days</t>
  </si>
  <si>
    <t xml:space="preserve">The client has had fever for less than 7 days</t>
  </si>
  <si>
    <t xml:space="preserve">EmCare.B12S1.DE05</t>
  </si>
  <si>
    <t xml:space="preserve">7 Days or more</t>
  </si>
  <si>
    <t xml:space="preserve">The client has had fever for 7 days or more</t>
  </si>
  <si>
    <t xml:space="preserve">ear_discharge_duration</t>
  </si>
  <si>
    <t xml:space="preserve">EmCare.B13S1.DE05</t>
  </si>
  <si>
    <t xml:space="preserve">The client has had ear discharge for less than 14 days</t>
  </si>
  <si>
    <t xml:space="preserve">EmCare.B13S1.DE06</t>
  </si>
  <si>
    <t xml:space="preserve">14 days or more</t>
  </si>
  <si>
    <t xml:space="preserve">The client has had ear discharge for 14 days or more</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</si>
  <si>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</si>
  <si>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</si>
  <si>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</si>
  <si>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</si>
  <si>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</si>
  <si>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</si>
  <si>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</si>
  <si>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EmCare.B7.DE05</t>
  </si>
  <si>
    <t xml:space="preserve">One Convulsion</t>
  </si>
  <si>
    <t xml:space="preserve">The client is reported to have had one convulsion in this illness</t>
  </si>
  <si>
    <t xml:space="preserve">EmCare.B7.DE06</t>
  </si>
  <si>
    <t xml:space="preserve">Two or more convulsions</t>
  </si>
  <si>
    <t xml:space="preserve">The client is reported to have had two or more convulsions in this illness</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</si>
  <si>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</si>
  <si>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</si>
  <si>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</si>
  <si>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</si>
  <si>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</si>
  <si>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</si>
  <si>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</si>
  <si>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</si>
  <si>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</si>
  <si>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</si>
  <si>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</si>
  <si>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</si>
  <si>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pus_from_ear_duration</t>
  </si>
  <si>
    <t xml:space="preserve">EmCare.B13S2.DE03</t>
  </si>
  <si>
    <t xml:space="preserve">Pus Seen Draining from the Ear for how long</t>
  </si>
  <si>
    <t xml:space="preserve">EmCare.B13S2.DE04</t>
  </si>
  <si>
    <t xml:space="preserve">The client has had pus draining from the ear for less than 14 days</t>
  </si>
  <si>
    <t xml:space="preserve">EmCare.B13S2.DE05</t>
  </si>
  <si>
    <t xml:space="preserve">The client has had pus draining from the ear for 14 days or more</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</si>
  <si>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</si>
  <si>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</si>
  <si>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</si>
  <si>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</si>
  <si>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</si>
  <si>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</si>
  <si>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EmCare.B14S2.DE08</t>
  </si>
  <si>
    <t xml:space="preserve">Localised Skin Problem</t>
  </si>
  <si>
    <t xml:space="preserve">The client has a localised skin problem</t>
  </si>
  <si>
    <t xml:space="preserve">EmCare.B14S2.DE09</t>
  </si>
  <si>
    <t xml:space="preserve">No Skin Problem</t>
  </si>
  <si>
    <t xml:space="preserve">The client does not have a generalised or localised skin problem</t>
  </si>
  <si>
    <t xml:space="preserve">skin_pb</t>
  </si>
  <si>
    <t xml:space="preserve">EmCare.B14S2.DE13</t>
  </si>
  <si>
    <t xml:space="preserve">Type of Skin Problem</t>
  </si>
  <si>
    <t xml:space="preserve">EmCare.B14S2.DE15</t>
  </si>
  <si>
    <t xml:space="preserve">Deep or extends to muscle</t>
  </si>
  <si>
    <t xml:space="preserve">The client has an abscess that is deep or extends to muscle</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</si>
  <si>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</si>
  <si>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</si>
  <si>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</si>
  <si>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</si>
  <si>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</si>
  <si>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</si>
  <si>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</si>
  <si>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</si>
  <si>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</si>
  <si>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</si>
  <si>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</si>
  <si>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</si>
  <si>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</si>
  <si>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</si>
  <si>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</si>
  <si>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</si>
  <si>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</si>
  <si>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</si>
  <si>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</si>
  <si>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</si>
  <si>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</si>
  <si>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</si>
  <si>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</si>
  <si>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</si>
  <si>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</si>
  <si>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</si>
  <si>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</si>
  <si>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</si>
  <si>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</si>
  <si>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</si>
  <si>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</si>
  <si>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</si>
  <si>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</si>
  <si>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</si>
  <si>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</si>
  <si>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</si>
  <si>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t>
  </si>
  <si>
    <t xml:space="preserve">None of the above</t>
  </si>
  <si>
    <t xml:space="preserve">none</t>
  </si>
  <si>
    <t xml:space="preserve">oral_sores</t>
  </si>
  <si>
    <t xml:space="preserve">EmCare.B14S2.DE38</t>
  </si>
  <si>
    <t xml:space="preserve">Oral sores or Mouth Ulcers</t>
  </si>
  <si>
    <t xml:space="preserve">EmCare.B14S2.DE39</t>
  </si>
  <si>
    <t xml:space="preserve">No Oral Sores or Mouth Ulcers</t>
  </si>
  <si>
    <t xml:space="preserve">The client is not reported to have oral sores or mouth ulcers</t>
  </si>
  <si>
    <t xml:space="preserve">EmCare.B14S2.DE40</t>
  </si>
  <si>
    <t xml:space="preserve">Oral Thrush</t>
  </si>
  <si>
    <t xml:space="preserve">The client has oral thrush</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</si>
  <si>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</si>
  <si>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</si>
  <si>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</si>
  <si>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</si>
  <si>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</si>
  <si>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</si>
  <si>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add_pb</t>
  </si>
  <si>
    <t xml:space="preserve">EmCare.B14S2.DE43</t>
  </si>
  <si>
    <t xml:space="preserve">Add a Skin or Mouth or Eye Problem</t>
  </si>
  <si>
    <t xml:space="preserve">Observation</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</si>
  <si>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</si>
  <si>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</si>
  <si>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</si>
  <si>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</si>
  <si>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</si>
  <si>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</si>
  <si>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</si>
  <si>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</si>
  <si>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</si>
  <si>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</si>
  <si>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</si>
  <si>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</si>
  <si>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</si>
  <si>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</si>
  <si>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</si>
  <si>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</si>
  <si>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</si>
  <si>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</si>
  <si>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</si>
  <si>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</si>
  <si>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</si>
  <si>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</si>
  <si>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</si>
  <si>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</si>
  <si>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malaria_risk_region_2</t>
  </si>
  <si>
    <t xml:space="preserve">EmCare.B15S2.DE05</t>
  </si>
  <si>
    <t xml:space="preserve">Malaria Risk</t>
  </si>
  <si>
    <t xml:space="preserve">EmCare.B15S2.DE06</t>
  </si>
  <si>
    <t xml:space="preserve">High Malaria Risk</t>
  </si>
  <si>
    <t xml:space="preserve">The client is in a high malaria risk area</t>
  </si>
  <si>
    <t xml:space="preserve">EmCare.B15S2.DE07</t>
  </si>
  <si>
    <t xml:space="preserve">Low Malaria Risk</t>
  </si>
  <si>
    <t xml:space="preserve">The client is in a low malaria risk area</t>
  </si>
  <si>
    <t xml:space="preserve">EmCare.B15S2.DE08</t>
  </si>
  <si>
    <t xml:space="preserve">No Malaria Risk</t>
  </si>
  <si>
    <t xml:space="preserve">The client is in a no malaria risk area</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</si>
  <si>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</si>
  <si>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</si>
  <si>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</si>
  <si>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</si>
  <si>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</si>
  <si>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</si>
  <si>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</si>
  <si>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</si>
  <si>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</si>
  <si>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</si>
  <si>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</si>
  <si>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</si>
  <si>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</si>
  <si>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measured_temperature</t>
  </si>
  <si>
    <t xml:space="preserve">EmCare.B18S2.DE01</t>
  </si>
  <si>
    <t xml:space="preserve">Measured Temperature</t>
  </si>
  <si>
    <t xml:space="preserve">EmCare.B18S2.DE02</t>
  </si>
  <si>
    <t xml:space="preserve">Measured Fever</t>
  </si>
  <si>
    <t xml:space="preserve">The client's temperature has been measured and the client has a fever</t>
  </si>
  <si>
    <t xml:space="preserve">EmCare.B18S2.DE03</t>
  </si>
  <si>
    <t xml:space="preserve">Measured Low Body Temperature</t>
  </si>
  <si>
    <t xml:space="preserve">The client has a low body temperature</t>
  </si>
  <si>
    <t xml:space="preserve">movements</t>
  </si>
  <si>
    <t xml:space="preserve">EmCare.B18S2.DE08</t>
  </si>
  <si>
    <t xml:space="preserve">Movements</t>
  </si>
  <si>
    <t xml:space="preserve">EmCare.B18S2.DE09</t>
  </si>
  <si>
    <t xml:space="preserve">No movement at all</t>
  </si>
  <si>
    <t xml:space="preserve">The client has no movement at all even after stimulation</t>
  </si>
  <si>
    <t xml:space="preserve">EmCare.B18S2.DE10</t>
  </si>
  <si>
    <t xml:space="preserve">Movement only when stimulated but then stops</t>
  </si>
  <si>
    <t xml:space="preserve">The client has movement but only when stimulated and then movement stops</t>
  </si>
  <si>
    <t xml:space="preserve">EmCare.B18S2.DE11</t>
  </si>
  <si>
    <t xml:space="preserve">Moves on his or her own or moves spontaneously or without stimulation</t>
  </si>
  <si>
    <t xml:space="preserve">The client moves on his or her own or moves spontaneously or without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</si>
  <si>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</si>
  <si>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</si>
  <si>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</si>
  <si>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</si>
  <si>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</si>
  <si>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</si>
  <si>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</si>
  <si>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</si>
  <si>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</si>
  <si>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</si>
  <si>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</si>
  <si>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</si>
  <si>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</si>
  <si>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</si>
  <si>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</si>
  <si>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</si>
  <si>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</si>
  <si>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</si>
  <si>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</si>
  <si>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</si>
  <si>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</si>
  <si>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</si>
  <si>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</si>
  <si>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</si>
  <si>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</si>
  <si>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</si>
  <si>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</si>
  <si>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</si>
  <si>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</si>
  <si>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</si>
  <si>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</si>
  <si>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</si>
  <si>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</si>
  <si>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</si>
  <si>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</si>
  <si>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</si>
  <si>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EmCare.B21S2.DE10</t>
  </si>
  <si>
    <t xml:space="preserve">Appropriate replacement milk</t>
  </si>
  <si>
    <t xml:space="preserve">The care giver is giving appropriate  replacement milk</t>
  </si>
  <si>
    <t xml:space="preserve">EmCare.B21S2.DE11</t>
  </si>
  <si>
    <t xml:space="preserve">Inappropriate replacement milk</t>
  </si>
  <si>
    <t xml:space="preserve">The care giver is giving inappropriate replacement milk</t>
  </si>
  <si>
    <t xml:space="preserve">consultation_status</t>
  </si>
  <si>
    <t xml:space="preserve">Continue to Assess Sick Child</t>
  </si>
  <si>
    <t xml:space="preserve">EmCare.B7/B8/B9.DE02</t>
  </si>
  <si>
    <t xml:space="preserve">Stabilised, continue consultation</t>
  </si>
  <si>
    <t xml:space="preserve">The client has been stabilised and the healthcare worker will continue the consultation</t>
  </si>
  <si>
    <t xml:space="preserve">EmCare.B7/B8/B9.DE03</t>
  </si>
  <si>
    <t xml:space="preserve">End consultation</t>
  </si>
  <si>
    <t xml:space="preserve">The client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</si>
  <si>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</si>
  <si>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</si>
  <si>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</si>
  <si>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</si>
  <si>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</si>
  <si>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</si>
  <si>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</si>
  <si>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</si>
  <si>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</si>
  <si>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</si>
  <si>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</si>
  <si>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</si>
  <si>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</si>
  <si>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</si>
  <si>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</si>
  <si>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</si>
  <si>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</si>
  <si>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</si>
  <si>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</si>
  <si>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</si>
  <si>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</si>
  <si>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</si>
  <si>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</si>
  <si>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</si>
  <si>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</si>
  <si>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</si>
  <si>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</si>
  <si>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</si>
  <si>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</si>
  <si>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</si>
  <si>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</si>
  <si>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</si>
  <si>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</si>
  <si>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</si>
  <si>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</si>
  <si>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</si>
  <si>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</si>
  <si>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</si>
  <si>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</si>
  <si>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EmCare.B21S2.DE25</t>
  </si>
  <si>
    <t xml:space="preserve">Feeding utensils cleaned hygienically</t>
  </si>
  <si>
    <t xml:space="preserve">The care giver is cleaning the feeding utensils hygienically</t>
  </si>
  <si>
    <t xml:space="preserve">EmCare.B21S2.DE26</t>
  </si>
  <si>
    <t xml:space="preserve">Feeding utensils not cleaned hygienically</t>
  </si>
  <si>
    <t xml:space="preserve">The care giver is not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</si>
  <si>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</si>
  <si>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</si>
  <si>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</si>
  <si>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</si>
  <si>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</si>
  <si>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</si>
  <si>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</si>
  <si>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</si>
  <si>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</si>
  <si>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</si>
  <si>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</si>
  <si>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</si>
  <si>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</si>
  <si>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</si>
  <si>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</si>
  <si>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</si>
  <si>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</si>
  <si>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</si>
  <si>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</si>
  <si>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</si>
  <si>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</si>
  <si>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</si>
  <si>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</si>
  <si>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</si>
  <si>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</si>
  <si>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</si>
  <si>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</si>
  <si>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</si>
  <si>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</si>
  <si>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</si>
  <si>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</si>
  <si>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</si>
  <si>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</si>
  <si>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</si>
  <si>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</si>
  <si>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</si>
  <si>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</si>
  <si>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</si>
  <si>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</si>
  <si>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</si>
  <si>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</si>
  <si>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</si>
  <si>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</si>
  <si>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</si>
  <si>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</si>
  <si>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</si>
  <si>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</si>
  <si>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</si>
  <si>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</si>
  <si>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</si>
  <si>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</si>
  <si>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</si>
  <si>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</si>
  <si>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</si>
  <si>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</si>
  <si>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</si>
  <si>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</si>
  <si>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</si>
  <si>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</si>
  <si>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</si>
  <si>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</si>
  <si>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</si>
  <si>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</si>
  <si>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</si>
  <si>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</si>
  <si>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</si>
  <si>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</si>
  <si>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</si>
  <si>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</si>
  <si>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</si>
  <si>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</si>
  <si>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</si>
  <si>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</si>
  <si>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</si>
  <si>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</si>
  <si>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</si>
  <si>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</si>
  <si>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</si>
  <si>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</si>
  <si>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</si>
  <si>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</si>
  <si>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</si>
  <si>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</si>
  <si>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</si>
  <si>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</si>
  <si>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</si>
  <si>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</si>
  <si>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</si>
  <si>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</si>
  <si>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</si>
  <si>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</si>
  <si>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</si>
  <si>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</si>
  <si>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</si>
  <si>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</si>
  <si>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</si>
  <si>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</si>
  <si>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</si>
  <si>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</si>
  <si>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</si>
  <si>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</si>
  <si>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</si>
  <si>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</si>
  <si>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</si>
  <si>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</si>
  <si>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</si>
  <si>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</si>
  <si>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</si>
  <si>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</si>
  <si>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</si>
  <si>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</si>
  <si>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</si>
  <si>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</si>
  <si>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</si>
  <si>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</si>
  <si>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</si>
  <si>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</si>
  <si>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</si>
  <si>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</si>
  <si>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</si>
  <si>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</si>
  <si>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</si>
  <si>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</si>
  <si>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</si>
  <si>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</si>
  <si>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</si>
  <si>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</si>
  <si>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</si>
  <si>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</si>
  <si>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</si>
  <si>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</si>
  <si>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</si>
  <si>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malaria_test</t>
  </si>
  <si>
    <t xml:space="preserve">EmCare.B22.DE53</t>
  </si>
  <si>
    <t xml:space="preserve">Malaria Test Results</t>
  </si>
  <si>
    <t xml:space="preserve">EmCare.B22.DE54</t>
  </si>
  <si>
    <t xml:space="preserve">Malaria Positive</t>
  </si>
  <si>
    <t xml:space="preserve">The client's Malaria Test Results are Positive</t>
  </si>
  <si>
    <t xml:space="preserve">EmCare.B22.DE55</t>
  </si>
  <si>
    <t xml:space="preserve">Malaria Negative</t>
  </si>
  <si>
    <t xml:space="preserve">The client's Malaria Test Results are Negative</t>
  </si>
  <si>
    <t xml:space="preserve">EmCare.B22.DE56</t>
  </si>
  <si>
    <t xml:space="preserve">Malaria Status Unknown / Unavailable / Invalid / Not Feasible</t>
  </si>
  <si>
    <t xml:space="preserve">The client's Malaria Test Results are status unknown / unavailable / invalid / not feasible</t>
  </si>
  <si>
    <t xml:space="preserve">malaria_test_type</t>
  </si>
  <si>
    <t xml:space="preserve">EmCare.B22.DE57</t>
  </si>
  <si>
    <t xml:space="preserve">Type of Malaria Test</t>
  </si>
  <si>
    <t xml:space="preserve">EmCare.B22.DE58</t>
  </si>
  <si>
    <t xml:space="preserve">RDT</t>
  </si>
  <si>
    <t xml:space="preserve">The client had a RDT Malaria Test</t>
  </si>
  <si>
    <t xml:space="preserve">EmCare.B22.DE59</t>
  </si>
  <si>
    <t xml:space="preserve">Microscopy</t>
  </si>
  <si>
    <t xml:space="preserve">The client had a Microscopy Test</t>
  </si>
  <si>
    <t xml:space="preserve">EmCare.B22.DE60</t>
  </si>
  <si>
    <t xml:space="preserve">Not Recorded / Unsure</t>
  </si>
  <si>
    <t xml:space="preserve">The type of test the client had was not recorded / unsure what type of test</t>
  </si>
  <si>
    <t xml:space="preserve">malaria_rdt_species</t>
  </si>
  <si>
    <t xml:space="preserve">EmCare.B22.DE61</t>
  </si>
  <si>
    <t xml:space="preserve">RDT Species Result</t>
  </si>
  <si>
    <t xml:space="preserve">EmCare.B22.DE62</t>
  </si>
  <si>
    <t xml:space="preserve">P. falciparum</t>
  </si>
  <si>
    <t xml:space="preserve">The client's RDT species result is P. falciparum</t>
  </si>
  <si>
    <t xml:space="preserve">EmCare.B22.DE63</t>
  </si>
  <si>
    <t xml:space="preserve">Non-falciparum</t>
  </si>
  <si>
    <t xml:space="preserve">The client's RDT species result is Non-falciparum</t>
  </si>
  <si>
    <t xml:space="preserve">EmCare.B22.DE64</t>
  </si>
  <si>
    <t xml:space="preserve">P. vivax</t>
  </si>
  <si>
    <t xml:space="preserve">The client's RDT species result is P. vivax</t>
  </si>
  <si>
    <t xml:space="preserve">EmCare.B22.DE65</t>
  </si>
  <si>
    <t xml:space="preserve">P. ovale</t>
  </si>
  <si>
    <t xml:space="preserve">The client's RDT species result is P. ovale</t>
  </si>
  <si>
    <t xml:space="preserve">EmCare.B22.DE66</t>
  </si>
  <si>
    <t xml:space="preserve">P. malariae</t>
  </si>
  <si>
    <t xml:space="preserve">The client's RDT species result is P. malariae</t>
  </si>
  <si>
    <t xml:space="preserve">EmCare.B22.DE67</t>
  </si>
  <si>
    <t xml:space="preserve">P. knowlesi</t>
  </si>
  <si>
    <t xml:space="preserve">The client's RDT species result is P. knowlesi</t>
  </si>
  <si>
    <t xml:space="preserve">malaria_microscopy_species</t>
  </si>
  <si>
    <t xml:space="preserve">EmCare.B22.DE68</t>
  </si>
  <si>
    <t xml:space="preserve">Microscopy Species Result</t>
  </si>
  <si>
    <t xml:space="preserve">EmCare.B22.DE69</t>
  </si>
  <si>
    <t xml:space="preserve">The client's Microscopy species result is P. falciparum</t>
  </si>
  <si>
    <t xml:space="preserve">EmCare.B22.DE70</t>
  </si>
  <si>
    <t xml:space="preserve">The client's Microscopy species result is P. vivax</t>
  </si>
  <si>
    <t xml:space="preserve">EmCare.B22.DE71</t>
  </si>
  <si>
    <t xml:space="preserve">The client's Microscopy species result is P. malariae</t>
  </si>
  <si>
    <t xml:space="preserve">EmCare.B22.DE72</t>
  </si>
  <si>
    <t xml:space="preserve">The client's Microscopy species result is P. ovale</t>
  </si>
  <si>
    <t xml:space="preserve">EmCare.B22.DE73</t>
  </si>
  <si>
    <t xml:space="preserve">The client's Microscopy species result is P. knowlesi</t>
  </si>
  <si>
    <t xml:space="preserve">EmCare.B22.DE74</t>
  </si>
  <si>
    <t xml:space="preserve">Mixed Infection unknown species types</t>
  </si>
  <si>
    <t xml:space="preserve">The client's Microscopy species result is mixed infection unknown species types</t>
  </si>
  <si>
    <t xml:space="preserve">EmCare.B22.DE75</t>
  </si>
  <si>
    <t xml:space="preserve">No Species Reported</t>
  </si>
  <si>
    <t xml:space="preserve">The client's Microscopy species result is no species reported</t>
  </si>
  <si>
    <t xml:space="preserve">bioparent_status</t>
  </si>
  <si>
    <t xml:space="preserve">Biological Mother Alive</t>
  </si>
  <si>
    <t xml:space="preserve">The client's mother is alive</t>
  </si>
  <si>
    <t xml:space="preserve">EmCare.A.DE44</t>
  </si>
  <si>
    <t xml:space="preserve">Biological Mother Alive but not caring for child</t>
  </si>
  <si>
    <t xml:space="preserve">The client's biological mother is alive but is not caring for the child</t>
  </si>
  <si>
    <t xml:space="preserve">EmCare.A.DE32</t>
  </si>
  <si>
    <t xml:space="preserve">Biological Mother Dead</t>
  </si>
  <si>
    <t xml:space="preserve">The client's biological mother is dead</t>
  </si>
  <si>
    <t xml:space="preserve">EmCare.A.DE47</t>
  </si>
  <si>
    <t xml:space="preserve">Biological Father Alive</t>
  </si>
  <si>
    <t xml:space="preserve">The client's biological father is alive</t>
  </si>
  <si>
    <t xml:space="preserve">Biological Father Dead</t>
  </si>
  <si>
    <t xml:space="preserve">The client's biological father is dead</t>
  </si>
  <si>
    <t xml:space="preserve">Paternal Vital Status Unknown</t>
  </si>
  <si>
    <t xml:space="preserve">It is unknown if the client's biological parents are dead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</si>
  <si>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</si>
  <si>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</si>
  <si>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</si>
  <si>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</si>
  <si>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</si>
  <si>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</si>
  <si>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</si>
  <si>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</si>
  <si>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</si>
  <si>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</si>
  <si>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</si>
  <si>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</si>
  <si>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</si>
  <si>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</si>
  <si>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</si>
  <si>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</si>
  <si>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</si>
  <si>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</si>
  <si>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</si>
  <si>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</si>
  <si>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</si>
  <si>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</si>
  <si>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</si>
  <si>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</si>
  <si>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</si>
  <si>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</si>
  <si>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</si>
  <si>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</si>
  <si>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</si>
  <si>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</si>
  <si>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</si>
  <si>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</si>
  <si>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</si>
  <si>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</si>
  <si>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</si>
  <si>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</si>
  <si>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</si>
  <si>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</si>
  <si>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</si>
  <si>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</si>
  <si>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</si>
  <si>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</si>
  <si>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</si>
  <si>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</si>
  <si>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</si>
  <si>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</si>
  <si>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</si>
  <si>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</si>
  <si>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</si>
  <si>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</si>
  <si>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</si>
  <si>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</si>
  <si>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</si>
  <si>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</si>
  <si>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</si>
  <si>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CodeSystem</t>
  </si>
  <si>
    <t xml:space="preserve">id</t>
  </si>
  <si>
    <t xml:space="preserve">label</t>
  </si>
  <si>
    <t xml:space="preserve">description</t>
  </si>
  <si>
    <t xml:space="preserve">emcare</t>
  </si>
  <si>
    <t xml:space="preserve">identification-type</t>
  </si>
  <si>
    <t xml:space="preserve">Identification type</t>
  </si>
  <si>
    <t xml:space="preserve">Codes representing possible types for the identification element</t>
  </si>
  <si>
    <t xml:space="preserve">EmCare.A.DE01</t>
  </si>
  <si>
    <t xml:space="preserve">Universal ID</t>
  </si>
  <si>
    <t xml:space="preserve">Unique identifier provided or a universal ID, if used in the country</t>
  </si>
  <si>
    <t xml:space="preserve">EmCare.A.DE02</t>
  </si>
  <si>
    <t xml:space="preserve">Auto-generated ID</t>
  </si>
  <si>
    <t xml:space="preserve">Auto-generated unique identification if used by the implementation</t>
  </si>
  <si>
    <t xml:space="preserve">EmCare.A.DE03</t>
  </si>
  <si>
    <t xml:space="preserve">Unknown ID</t>
  </si>
  <si>
    <t xml:space="preserve">The client's identity is unknown or the client's prefers to remain anonymous</t>
  </si>
  <si>
    <t xml:space="preserve">Sex Of the Client</t>
  </si>
  <si>
    <t xml:space="preserve">Codes representing possible values for the sex element</t>
  </si>
  <si>
    <t xml:space="preserve">title</t>
  </si>
  <si>
    <t xml:space="preserve">type</t>
  </si>
  <si>
    <t xml:space="preserve">values</t>
  </si>
  <si>
    <t xml:space="preserve">restriction</t>
  </si>
  <si>
    <t xml:space="preserve">parentExtensionId</t>
  </si>
  <si>
    <t xml:space="preserve">time-extension</t>
  </si>
  <si>
    <t xml:space="preserve">Time Extension</t>
  </si>
  <si>
    <t xml:space="preserve">Extend Patient with time</t>
  </si>
  <si>
    <t xml:space="preserve">time</t>
  </si>
  <si>
    <t xml:space="preserve">birthDate-estimator-extension</t>
  </si>
  <si>
    <t xml:space="preserve">Birth Date Estimator</t>
  </si>
  <si>
    <t xml:space="preserve">Type of Birth Date Estimator</t>
  </si>
  <si>
    <t xml:space="preserve">CodeableConcept</t>
  </si>
  <si>
    <t xml:space="preserve">required</t>
  </si>
  <si>
    <t xml:space="preserve">contact-reference-extension</t>
  </si>
  <si>
    <t xml:space="preserve">Contact reference</t>
  </si>
  <si>
    <t xml:space="preserve">The link of a Patient with a RelatedPerson</t>
  </si>
  <si>
    <t xml:space="preserve">Reference</t>
  </si>
  <si>
    <t xml:space="preserve">EmCare RelatedPerson</t>
  </si>
  <si>
    <t xml:space="preserve">vital-status-extension</t>
  </si>
  <si>
    <t xml:space="preserve">Vital Status</t>
  </si>
  <si>
    <t xml:space="preserve">Person vital status</t>
  </si>
  <si>
    <t xml:space="preserve">baseProfile</t>
  </si>
  <si>
    <t xml:space="preserve">EmCare Patient</t>
  </si>
  <si>
    <t xml:space="preserve">http://fhir.org/guides/who/core/StructureDefinition/who-patient</t>
  </si>
  <si>
    <t xml:space="preserve">EmCare Encounter</t>
  </si>
  <si>
    <t xml:space="preserve">http://fhir.org/guides/who/core/StructureDefinition/who-encounter</t>
  </si>
  <si>
    <t xml:space="preserve">EmCare RelatedPerson Caregiver</t>
  </si>
  <si>
    <t xml:space="preserve">http://fhir.org/guides/who/core/StructureDefinition/who-relatedperson</t>
  </si>
  <si>
    <t xml:space="preserve">EmCare CommunicationRequest</t>
  </si>
  <si>
    <t xml:space="preserve">http://hl7.org/fhir/uv/cpg/StructureDefinition/cpg-communicationrequest</t>
  </si>
  <si>
    <t xml:space="preserve">parentid</t>
  </si>
  <si>
    <t xml:space="preserve">Expression</t>
  </si>
  <si>
    <t xml:space="preserve">WorkflowSteps</t>
  </si>
  <si>
    <t xml:space="preserve">EmCare.B23.DE01</t>
  </si>
  <si>
    <t xml:space="preserve">Very Severe Disease</t>
  </si>
  <si>
    <t xml:space="preserve">"Convulsing Now" = "Yes" and  "Continue to Assess Sick Child" = "Stabilised, continue consultation"</t>
  </si>
  <si>
    <t xml:space="preserve">"Convulsion(s) in this illness" = "Yes"</t>
  </si>
  <si>
    <t xml:space="preserve">"Unconscious" = "Yes"</t>
  </si>
  <si>
    <t xml:space="preserve">"Lethargic" = "Yes"</t>
  </si>
  <si>
    <t xml:space="preserve">"Oral Fluid Test Results" = "Completely Unable to Drink" </t>
  </si>
  <si>
    <t xml:space="preserve">"Oral Fluid Test Results" = "Vomits Immediately / Everything" </t>
  </si>
  <si>
    <t xml:space="preserve">"Oral Fluid Test Results" = "Completely Unable to Drink or Vomits Immediately / Everything"</t>
  </si>
  <si>
    <t xml:space="preserve">{{library}}</t>
  </si>
  <si>
    <t xml:space="preserve">EmCareValueSet</t>
  </si>
  <si>
    <t xml:space="preserve">parentId</t>
  </si>
  <si>
    <t xml:space="preserve">inputs</t>
  </si>
  <si>
    <t xml:space="preserve">definitionCanonical</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</si>
  <si>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</si>
  <si>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</si>
  <si>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</si>
  <si>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</si>
  <si>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</si>
  <si>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</si>
  <si>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</si>
  <si>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</si>
  <si>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</si>
  <si>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emcareb23classification::clas::{{LIB_VERSION}}</t>
  </si>
  <si>
    <t xml:space="preserve">EmCareDT01</t>
  </si>
  <si>
    <t xml:space="preserve">Register a child &lt; 5 years</t>
  </si>
  <si>
    <t xml:space="preserve">difference in years between Today() and  Patient.birthDate &lt; 5</t>
  </si>
  <si>
    <t xml:space="preserve">registration</t>
  </si>
  <si>
    <t xml:space="preserve">EmCareA.Registration.P</t>
  </si>
  <si>
    <t xml:space="preserve">EmCareDT02</t>
  </si>
  <si>
    <t xml:space="preserve">Register the child in the encounter</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</si>
  <si>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</si>
  <si>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</si>
  <si>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</si>
  <si>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</si>
  <si>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</si>
  <si>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</si>
  <si>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</si>
  <si>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</si>
  <si>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</si>
  <si>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</si>
  <si>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</si>
  <si>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</si>
  <si>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</si>
  <si>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</si>
  <si>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clas."age &gt;=28 days to 2 months" or clas."age &lt; 28 days to 2 months"</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</si>
  <si>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</si>
  <si>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</si>
  <si>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</si>
  <si>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</si>
  <si>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</si>
  <si>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</si>
  <si>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</si>
  <si>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</si>
  <si>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</si>
  <si>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</si>
  <si>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</si>
  <si>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</si>
  <si>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</si>
  <si>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</si>
  <si>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</si>
  <si>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</si>
  <si>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</si>
  <si>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after::EmCareDT07 ||after::EmCareDT08</t>
  </si>
  <si>
    <t xml:space="preserve">determine-diagnosis </t>
  </si>
  <si>
    <t xml:space="preserve">EmCare.B23.Classification</t>
  </si>
  <si>
    <t xml:space="preserve">EmCareDT10</t>
  </si>
  <si>
    <t xml:space="preserve">Do Test</t>
  </si>
  <si>
    <t xml:space="preserve">Diagnostic-testing</t>
  </si>
  <si>
    <t xml:space="preserve">EmCare.B22.AssessmentsTests</t>
  </si>
  <si>
    <t xml:space="preserve">EmCareDT11</t>
  </si>
  <si>
    <t xml:space="preserve">Provide Health prevention</t>
  </si>
  <si>
    <t xml:space="preserve">provide-counseling </t>
  </si>
  <si>
    <t xml:space="preserve">HealthPrevention</t>
  </si>
  <si>
    <t xml:space="preserve">note:skip_logic</t>
  </si>
  <si>
    <t xml:space="preserve">calculatedExpression</t>
  </si>
  <si>
    <t xml:space="preserve">initialExpression</t>
  </si>
  <si>
    <t xml:space="preserve">enableWhenExpression</t>
  </si>
  <si>
    <t xml:space="preserve">constraintExpression</t>
  </si>
  <si>
    <t xml:space="preserve">constraintDescription</t>
  </si>
  <si>
    <t xml:space="preserve">map_constraint</t>
  </si>
  <si>
    <t xml:space="preserve">map_resource</t>
  </si>
  <si>
    <t xml:space="preserve">map_extension_needed</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</si>
  <si>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</si>
  <si>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</si>
  <si>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</si>
  <si>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</si>
  <si>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</si>
  <si>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</si>
  <si>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</si>
  <si>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</si>
  <si>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</si>
  <si>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text</t>
  </si>
  <si>
    <t xml:space="preserve">Unique Identification</t>
  </si>
  <si>
    <t xml:space="preserve">tgt.identifier = create('Identifier' ) as identifier then {
        val -&gt; identifier.value = val,  identifier.use = 'official'    "id";
    }</t>
  </si>
  <si>
    <t xml:space="preserve">Patient.identifier.value:universalID</t>
  </si>
  <si>
    <t xml:space="preserve">select_boolean</t>
  </si>
  <si>
    <t xml:space="preserve">Child's Identity unknown/prefer to remain anonymous</t>
  </si>
  <si>
    <t xml:space="preserve">checkbox</t>
  </si>
  <si>
    <t xml:space="preserve">tgt.identifier = create('Identifier' ) as identifier then {
        a -&gt; identifier.value = 'EmCare.A.DE03',  identifier.system = '{{cs_url}}'  "noid";
    }</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</si>
  <si>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</si>
  <si>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</si>
  <si>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</si>
  <si>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</si>
  <si>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</si>
  <si>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</si>
  <si>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SetOfficalGivenName::EmCare.A.DE04||EmCare.A.DE05||EmCare.A.DE06</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</si>
  <si>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</si>
  <si>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</si>
  <si>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</si>
  <si>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</si>
  <si>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</si>
  <si>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</si>
  <si>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</si>
  <si>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</si>
  <si>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</si>
  <si>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</si>
  <si>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</si>
  <si>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</si>
  <si>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</si>
  <si>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</si>
  <si>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tgt.birthDate = val</t>
  </si>
  <si>
    <t xml:space="preserve">Patient.birthDate</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</si>
  <si>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</si>
  <si>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</si>
  <si>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</si>
  <si>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</si>
  <si>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iif(${dob}.exists(),(now()-${dob}).toQuantity('days'),{})</t>
  </si>
  <si>
    <t xml:space="preserve">readonly||unit::d</t>
  </si>
  <si>
    <t xml:space="preserve">AgeInMonths.cql</t>
  </si>
  <si>
    <t xml:space="preserve">Age in months</t>
  </si>
  <si>
    <t xml:space="preserve">Age auto-calculated (presented as number of years, months, days) of the client based on date of birth or estimated age or based on auto-calculation from estimaged date of birth</t>
  </si>
  <si>
    <t xml:space="preserve">iif(${dob}.exists(),(now()-${dob}).toQuantity('months')-(now()-${dob}).toQuantity('years'),{})</t>
  </si>
  <si>
    <t xml:space="preserve">readonly||unit::mo</t>
  </si>
  <si>
    <t xml:space="preserve">AgeInYears.cql</t>
  </si>
  <si>
    <t xml:space="preserve">Age in year</t>
  </si>
  <si>
    <t xml:space="preserve">iif(${dob}.exists(),(now()-${dob}).toQuantity('years'),{})</t>
  </si>
  <si>
    <t xml:space="preserve">readonly||unit::a</t>
  </si>
  <si>
    <t xml:space="preserve">EmCare.A.DE11</t>
  </si>
  <si>
    <t xml:space="preserve">Date of Birth not known</t>
  </si>
  <si>
    <t xml:space="preserve">The client and/or Primary Caregiver does not know the date of birth of the client</t>
  </si>
  <si>
    <t xml:space="preserve">${dob}.empty()</t>
  </si>
  <si>
    <t xml:space="preserve">select_one dob-estimator</t>
  </si>
  <si>
    <t xml:space="preserve">EmCare.A.DE12</t>
  </si>
  <si>
    <t xml:space="preserve">The client/Primary 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</si>
  <si>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</si>
  <si>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</si>
  <si>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</si>
  <si>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birthDate-estimator-extension::birthDateEstimator</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</si>
  <si>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</si>
  <si>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</si>
  <si>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</si>
  <si>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</si>
  <si>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</si>
  <si>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</si>
  <si>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</si>
  <si>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getValue().empty() or getValue()&gt;=0 and getValue()&lt;8</t>
  </si>
  <si>
    <t xml:space="preserve">Seven day maximum</t>
  </si>
  <si>
    <t xml:space="preserve">unit::q</t>
  </si>
  <si>
    <t xml:space="preserve">EmCare.A.DE14.w</t>
  </si>
  <si>
    <t xml:space="preserve">Age in weeks</t>
  </si>
  <si>
    <t xml:space="preserve">Eight weeks maximum</t>
  </si>
  <si>
    <t xml:space="preserve">unit:wk</t>
  </si>
  <si>
    <t xml:space="preserve">EmCare.A.DE13.mo</t>
  </si>
  <si>
    <t xml:space="preserve">${EmCare.A.DE12}.code = 'EmCare.A.DE13'</t>
  </si>
  <si>
    <t xml:space="preserve">getValue().empty() or getValue()&gt;=0 and getValue()&lt;13</t>
  </si>
  <si>
    <t xml:space="preserve">Twelve months maximum</t>
  </si>
  <si>
    <t xml:space="preserve">unit::mo</t>
  </si>
  <si>
    <t xml:space="preserve">EmCare.A.DE13.a</t>
  </si>
  <si>
    <t xml:space="preserve">Age in years</t>
  </si>
  <si>
    <t xml:space="preserve">getValue().empty() or getValue()&gt;=0 and getValue()&lt;4</t>
  </si>
  <si>
    <t xml:space="preserve">Four years maximum</t>
  </si>
  <si>
    <t xml:space="preserve">unit::a</t>
  </si>
  <si>
    <t xml:space="preserve">EmCare.A.DE13.2.d</t>
  </si>
  <si>
    <t xml:space="preserve">Estimated age in days</t>
  </si>
  <si>
    <t xml:space="preserve">iif(${EmCare.A.DE08}.exists(),( now()-${EmCare.A.DE08}).toQuantity('days'),{})</t>
  </si>
  <si>
    <t xml:space="preserve">EmCare.A.DE13.2.mo</t>
  </si>
  <si>
    <t xml:space="preserve">Estimated age in months</t>
  </si>
  <si>
    <t xml:space="preserve">iif(${EmCare.A.DE08}.exists(),( now()-${EmCare.A.DE08}).toQuantity('months')-(${EmCare.A.DE08}- now()).toQuantity('years'),{})</t>
  </si>
  <si>
    <t xml:space="preserve">EmCare.A.DE13.2.a</t>
  </si>
  <si>
    <t xml:space="preserve">Estimated age in year</t>
  </si>
  <si>
    <t xml:space="preserve">iif(${EmCare.A.DE08}.exists(),( now()-${EmCare.A.DE08}).toQuantity('years'),{})</t>
  </si>
  <si>
    <t xml:space="preserve">edob</t>
  </si>
  <si>
    <t xml:space="preserve">Calculated Date of Birth</t>
  </si>
  <si>
    <r>
      <rPr>
        <sz val="12"/>
        <color rgb="FF000000"/>
        <rFont val="Arial"/>
        <family val="2"/>
        <charset val="1"/>
      </rPr>
      <t xml:space="preserve">%</t>
    </r>
    <r>
      <rPr>
        <sz val="11"/>
        <color rgb="FF000000"/>
        <rFont val="Arial"/>
        <family val="0"/>
      </rPr>
      <t xml:space="preserve">cdob</t>
    </r>
  </si>
  <si>
    <t xml:space="preserve">${EmCare.A.DE12}.code = 'EmCare.A.DE13' or ${EmCare.A.DE12}.code = 'EmCare.A.DE14' </t>
  </si>
  <si>
    <t xml:space="preserve">readonly</t>
  </si>
  <si>
    <t xml:space="preserve">dol</t>
  </si>
  <si>
    <t xml:space="preserve">iif( ${EmCare.A.DE14.d}.exists(),${EmCare.A.DE14.d} , 0)</t>
  </si>
  <si>
    <t xml:space="preserve">wol</t>
  </si>
  <si>
    <t xml:space="preserve">iif( ${EmCare.A.DE14.wk}.exists(),${EmCare.A.DE14.wk} , 0)</t>
  </si>
  <si>
    <t xml:space="preserve">mol</t>
  </si>
  <si>
    <t xml:space="preserve">iif( ${EmCare.A.DE14.mo}.exists(),${EmCare.A.DE14.mo} , 0)</t>
  </si>
  <si>
    <t xml:space="preserve">yof</t>
  </si>
  <si>
    <t xml:space="preserve">iif( ${EmCare.A.DE14.a}.exists(),${EmCare.A.DE14.a} , 0)</t>
  </si>
  <si>
    <t xml:space="preserve">cdob</t>
  </si>
  <si>
    <t xml:space="preserve"> now() -  %dol  days - %mol  weeks - %mol months - %yol years</t>
  </si>
  <si>
    <t xml:space="preserve">EmCare.A.DE08</t>
  </si>
  <si>
    <t xml:space="preserve">iif( ${dob}.exists(),${dob},
iif( ${EmCare.A.DE15.1}.exists(),${EmCare.A.DE15.1}, 
 %cdob ))</t>
  </si>
  <si>
    <t xml:space="preserve">${EmCare.A.DE11}.code = 'yes'</t>
  </si>
  <si>
    <t xml:space="preserve">hidden</t>
  </si>
  <si>
    <t xml:space="preserve">select_one sex-of-the-client</t>
  </si>
  <si>
    <t xml:space="preserve">EmCare.A.DE16</t>
  </si>
  <si>
    <t xml:space="preserve">MapValueSetExtCode::sex-of-the-client||tgt.gender</t>
  </si>
  <si>
    <t xml:space="preserve">Patient.gender</t>
  </si>
  <si>
    <t xml:space="preserve">sex</t>
  </si>
  <si>
    <t xml:space="preserve">EmCare.A.DE20</t>
  </si>
  <si>
    <t xml:space="preserve">Address</t>
  </si>
  <si>
    <t xml:space="preserve">Client's home address or address that the client is consenting to disclose</t>
  </si>
  <si>
    <t xml:space="preserve">tgt.address as address, address.text = val</t>
  </si>
  <si>
    <t xml:space="preserve">Patient.address.line</t>
  </si>
  <si>
    <t xml:space="preserve">boolean</t>
  </si>
  <si>
    <t xml:space="preserve">EmCare.A.DE48</t>
  </si>
  <si>
    <t xml:space="preserve">Primary 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</si>
  <si>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</si>
  <si>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 Caregiver', ext.value= val</t>
  </si>
  <si>
    <t xml:space="preserve">contact-reference-extension::Primary Caregiver</t>
  </si>
  <si>
    <t xml:space="preserve">Primary Caregiver :: 1 :: *</t>
  </si>
  <si>
    <t xml:space="preserve">Patient.contact.Primary Caregiver</t>
  </si>
  <si>
    <t xml:space="preserve">newPrimaryCaregiver</t>
  </si>
  <si>
    <t xml:space="preserve">Register a new Primary Caregiver</t>
  </si>
  <si>
    <t xml:space="preserve">${EmCare.A.DE48}.empty() and  ${EmCare.A.DE03}.empty() </t>
  </si>
  <si>
    <t xml:space="preserve">group</t>
  </si>
  <si>
    <t xml:space="preserve">EmCare.A.DE21.1</t>
  </si>
  <si>
    <t xml:space="preserve">${newPrimaryCaregiver}.exists()</t>
  </si>
  <si>
    <t xml:space="preserve">EmCare.A.DE21</t>
  </si>
  <si>
    <t xml:space="preserve">Primary Caregiver First Name</t>
  </si>
  <si>
    <t xml:space="preserve">The client's Primary Caregiver's first name</t>
  </si>
  <si>
    <t xml:space="preserve">EmCare.A.DE22</t>
  </si>
  <si>
    <t xml:space="preserve">Primary Caregiver Middle Name</t>
  </si>
  <si>
    <t xml:space="preserve">The client's Primary Caregiver's middle name</t>
  </si>
  <si>
    <t xml:space="preserve">EmCare.A.DE23</t>
  </si>
  <si>
    <t xml:space="preserve">Primary Caregiver Last Name</t>
  </si>
  <si>
    <t xml:space="preserve">The client's Primary Caregiver's last name</t>
  </si>
  <si>
    <t xml:space="preserve">phone</t>
  </si>
  <si>
    <t xml:space="preserve">EmCare.A.DE35</t>
  </si>
  <si>
    <t xml:space="preserve">Primary Caregiver's Mobile telephone number</t>
  </si>
  <si>
    <t xml:space="preserve">Client's Primary Caregiver's mobile telephone number</t>
  </si>
  <si>
    <t xml:space="preserve">EmCare.A.DE36</t>
  </si>
  <si>
    <t xml:space="preserve">Primary Caregiver's Home telephone number</t>
  </si>
  <si>
    <t xml:space="preserve">Client's Primary Caregiver's home telephone number</t>
  </si>
  <si>
    <t xml:space="preserve">EmCare.A.DE37</t>
  </si>
  <si>
    <t xml:space="preserve">Primary Caregiver's Work telephone number</t>
  </si>
  <si>
    <t xml:space="preserve">Client's Primary Caregiver's work telephone number</t>
  </si>
  <si>
    <t xml:space="preserve">select_one relationship-to-client</t>
  </si>
  <si>
    <t xml:space="preserve">EmCare.A.DE24</t>
  </si>
  <si>
    <t xml:space="preserve">The relationship of the Primary Caregiver to the client</t>
  </si>
  <si>
    <t xml:space="preserve">${EmCare.A.DE48}.empty()</t>
  </si>
  <si>
    <t xml:space="preserve">Relationship to Client</t>
  </si>
  <si>
    <t xml:space="preserve">select_one vital-status</t>
  </si>
  <si>
    <t xml:space="preserve">EmCare.A.DE31</t>
  </si>
  <si>
    <t xml:space="preserve">Biological Mother Vital Status</t>
  </si>
  <si>
    <t xml:space="preserve">The client's mother and father's vital status</t>
  </si>
  <si>
    <t xml:space="preserve">${EmCare.A.DE24}.code != "EmCare.A.DE25"</t>
  </si>
  <si>
    <t xml:space="preserve">tgt.extension = create('Extension') as ext ,  ext.url ='{{canonical_base}}Extension/motherVitalStatus', ext.value= val</t>
  </si>
  <si>
    <t xml:space="preserve">vital-status-extension::motherVitalStatus</t>
  </si>
  <si>
    <t xml:space="preserve">motherVitalStatus :: 0 :: 1</t>
  </si>
  <si>
    <t xml:space="preserve">Biological Father Vital Status</t>
  </si>
  <si>
    <t xml:space="preserve">${EmCare.A.DE24}.code != "EmCare.A.DE26"</t>
  </si>
  <si>
    <t xml:space="preserve">tgt.extension = create('Extension') as ext ,  ext.url ='{{canonical_base}}Extension/fatherVitalStatus', ext.value= val</t>
  </si>
  <si>
    <t xml:space="preserve">vital-status-extension::fatherVitalStatus</t>
  </si>
  <si>
    <t xml:space="preserve">fatherVitalStatus :: 0 :: 1</t>
  </si>
  <si>
    <t xml:space="preserve">EmCare.A.DE38</t>
  </si>
  <si>
    <t xml:space="preserve">Primary Caregiver wants to receive SMS or other messages regarding the child's visits and health status</t>
  </si>
  <si>
    <t xml:space="preserve">The Primary Caregiver wants to receive SMS or other messages regarding the client's contacts/visits and health status</t>
  </si>
  <si>
    <t xml:space="preserve">${newPrimary Caregiver}.code = 'newPrimary Caregiver' or ${EmCare.A.DE48}.exists()</t>
  </si>
  <si>
    <t xml:space="preserve">SetCommunicationRequest::emcarerelatedpersonPrimary Caregiveruuid</t>
  </si>
  <si>
    <t xml:space="preserve">smsNotifications :: 1 :: 1</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</si>
  <si>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</si>
  <si>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</si>
  <si>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</si>
  <si>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</si>
  <si>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</si>
  <si>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</si>
  <si>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dateTime</t>
  </si>
  <si>
    <t xml:space="preserve">EmCare.A.DE07</t>
  </si>
  <si>
    <t xml:space="preserve">Visit date</t>
  </si>
  <si>
    <t xml:space="preserve">The date and time of the client's visit</t>
  </si>
  <si>
    <t xml:space="preserve">now()</t>
  </si>
  <si>
    <t xml:space="preserve">tgt.period as period , period.start = val</t>
  </si>
  <si>
    <t xml:space="preserve">Encounter</t>
  </si>
  <si>
    <t xml:space="preserve">EmCare.A.DE39</t>
  </si>
  <si>
    <t xml:space="preserve">Person accompanying child Today is the primary Caregiver</t>
  </si>
  <si>
    <t xml:space="preserve">The client is at the visit with the primary Caregiver</t>
  </si>
  <si>
    <t xml:space="preserve">Boolean</t>
  </si>
  <si>
    <t xml:space="preserve">EmCare.A.DE49</t>
  </si>
  <si>
    <t xml:space="preserve">Person accompanying child Today</t>
  </si>
  <si>
    <t xml:space="preserve">${EmCare.A.DE39} = false</t>
  </si>
  <si>
    <t xml:space="preserve">MapWalk::tgt.participant.individual = val</t>
  </si>
  <si>
    <t xml:space="preserve">Reference(RelatedPerson)</t>
  </si>
  <si>
    <t xml:space="preserve">Encounter.participant.individual</t>
  </si>
  <si>
    <t xml:space="preserve">EmCare.A.DE49.1</t>
  </si>
  <si>
    <t xml:space="preserve">EmCare.A.DE40</t>
  </si>
  <si>
    <t xml:space="preserve">Person accompanying child Today's First Name</t>
  </si>
  <si>
    <t xml:space="preserve">First name of person accompanying child Today when client has not arrived with the primary Caregiver</t>
  </si>
  <si>
    <t xml:space="preserve">EmCare.A.DE41</t>
  </si>
  <si>
    <t xml:space="preserve">Person accompanying child Today's Last Name</t>
  </si>
  <si>
    <t xml:space="preserve">Last name of person accompanying child Today when client has not arrived with the primary Caregiver</t>
  </si>
  <si>
    <t xml:space="preserve">EmCare.A.DE42</t>
  </si>
  <si>
    <t xml:space="preserve">Person accompanying child Today's contact's phone number</t>
  </si>
  <si>
    <t xml:space="preserve">Phone number of the visit Caregiver</t>
  </si>
  <si>
    <t xml:space="preserve">EmCare.A.DE43</t>
  </si>
  <si>
    <t xml:space="preserve">Person accompanying child Today's Relationship to Client</t>
  </si>
  <si>
    <t xml:space="preserve">The relationship of the visit Caregiver to the client</t>
  </si>
  <si>
    <t xml:space="preserve">select_one visit-type</t>
  </si>
  <si>
    <t xml:space="preserve">EmCare.B2.DE01</t>
  </si>
  <si>
    <t xml:space="preserve">Type of Visit</t>
  </si>
  <si>
    <t xml:space="preserve">This is the type of visit - planned or unplanned</t>
  </si>
  <si>
    <t xml:space="preserve">tgt.type = create('CodeableConcept')  as CC, CC.text = 'type of visit' ,CC.coding = val</t>
  </si>
  <si>
    <t xml:space="preserve">Encounter.type</t>
  </si>
  <si>
    <t xml:space="preserve">select_one reason_consultation</t>
  </si>
  <si>
    <t xml:space="preserve">EmCare.B3.DE01</t>
  </si>
  <si>
    <t xml:space="preserve">Reason for Consultation</t>
  </si>
  <si>
    <t xml:space="preserve">The reason for the client's consultation</t>
  </si>
  <si>
    <t xml:space="preserve">iif(${this} = 'Well Child' and ${EmCare.B3.DE05}.code = 'yes', 'Sick Child', ${this})</t>
  </si>
  <si>
    <t xml:space="preserve">tgt.reasonCode = create('CodeableConcept')  as CC, CC.text = 'new consultation' ,CC.coding = val</t>
  </si>
  <si>
    <t xml:space="preserve">Encounter.reasonCode</t>
  </si>
  <si>
    <t xml:space="preserve">select_one yesno</t>
  </si>
  <si>
    <t xml:space="preserve">EmCare.B3.DE05</t>
  </si>
  <si>
    <t xml:space="preserve">Is the child sick Today?</t>
  </si>
  <si>
    <t xml:space="preserve">The client's visit is for a well child but the child is also presenting as sick</t>
  </si>
  <si>
    <t xml:space="preserve">SetObservationYesNo::EmCare.B3.DE05</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</si>
  <si>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</si>
  <si>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</si>
  <si>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</si>
  <si>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</si>
  <si>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</si>
  <si>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 = 'EmCare.B3.DE02'</t>
  </si>
  <si>
    <t xml:space="preserve">tgt.type = create('CodeableConcept')  as CC, CC.text = 'new consultation' ,CC.coding = val</t>
  </si>
  <si>
    <t xml:space="preserve">EmCare.B3.DE09</t>
  </si>
  <si>
    <t xml:space="preserve">Referred by a Health Care Worker or Health Care Facility</t>
  </si>
  <si>
    <t xml:space="preserve">The client was referred by a Health Care Worker in the community or another Health Care Facility</t>
  </si>
  <si>
    <t xml:space="preserve">tgt.extension  = create('Extension') as ext , ext.url ='{{canonical_base}}StructureDefinition/refered',  ext.value = val</t>
  </si>
  <si>
    <t xml:space="preserve">refered :: 0 :: 1</t>
  </si>
  <si>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</si>
  <si>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</si>
  <si>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</si>
  <si>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</si>
  <si>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</si>
  <si>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</si>
  <si>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</si>
  <si>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</si>
  <si>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EmCare.B7.DE03</t>
  </si>
  <si>
    <t xml:space="preserve">Convulsion(s) in this Illness</t>
  </si>
  <si>
    <t xml:space="preserve">The client is reported to have had one or more convulsions</t>
  </si>
  <si>
    <r>
      <rPr>
        <sz val="11"/>
        <color rgb="FF000000"/>
        <rFont val="Arial"/>
        <family val="0"/>
        <charset val="1"/>
      </rPr>
      <t xml:space="preserve">(${</t>
    </r>
    <r>
      <rPr>
        <sz val="11"/>
        <color rgb="FF000000"/>
        <rFont val="Arial"/>
        <family val="0"/>
      </rPr>
      <t xml:space="preserve">EmCare.B7.DE02}.code='yes'</t>
    </r>
    <r>
      <rPr>
        <sz val="11"/>
        <color rgb="FF000000"/>
        <rFont val="Arial"/>
        <family val="0"/>
        <charset val="1"/>
      </rPr>
      <t xml:space="preserve">).not()</t>
    </r>
  </si>
  <si>
    <t xml:space="preserve">EmCare.B7.DE08b</t>
  </si>
  <si>
    <t xml:space="preserve">Unconscious or Lethargic</t>
  </si>
  <si>
    <t xml:space="preserve">The client is unconcious or Lethargic</t>
  </si>
  <si>
    <t xml:space="preserve">EmCare.B7.DE08</t>
  </si>
  <si>
    <t xml:space="preserve">Unconscious</t>
  </si>
  <si>
    <t xml:space="preserve">The client is unconcious</t>
  </si>
  <si>
    <t xml:space="preserve">( ${EmCare.B7.DE08b}.code = 'no').not()</t>
  </si>
  <si>
    <t xml:space="preserve">EmCare.B7.DE08a</t>
  </si>
  <si>
    <t xml:space="preserve">Lethargic</t>
  </si>
  <si>
    <t xml:space="preserve">The client is lethargic</t>
  </si>
  <si>
    <t xml:space="preserve">EmCare.B7.DE09</t>
  </si>
  <si>
    <t xml:space="preserve">Not able to drink or breastfeed</t>
  </si>
  <si>
    <t xml:space="preserve">The client has reported not to have been able to drink or breastfeed or currently is not able to drink or breastfeed.</t>
  </si>
  <si>
    <t xml:space="preserve">EmCare.B7.DE10</t>
  </si>
  <si>
    <t xml:space="preserve">Vomiting Everything</t>
  </si>
  <si>
    <t xml:space="preserve">The client is reported to be vomiting everything or vomiting but not everything or no vomiting</t>
  </si>
  <si>
    <t xml:space="preserve">note</t>
  </si>
  <si>
    <t xml:space="preserve">link.test.oral</t>
  </si>
  <si>
    <t xml:space="preserve">Perform Oral Fluid Test </t>
  </si>
  <si>
    <t xml:space="preserve">The healthcare worker carries out an Oral Fluid Test</t>
  </si>
  <si>
    <t xml:space="preserve">Not able to drink or breastfeed = No 
AND
Vomiting Everything = No</t>
  </si>
  <si>
    <t xml:space="preserve">(${EmCare.B7.DE09}.code='no' and ${EmCare.B7.DE10}='no').not()</t>
  </si>
  <si>
    <t xml:space="preserve">select_one consultation_status</t>
  </si>
  <si>
    <t xml:space="preserve">EmCare.B7-B8-B9.DE01</t>
  </si>
  <si>
    <t xml:space="preserve">The healthcare worker chooses if they will continue to assess the sick child with a life threatening illness</t>
  </si>
  <si>
    <t xml:space="preserve">(${EmCare.B7.DE02}.code='no').not()</t>
  </si>
  <si>
    <t xml:space="preserve">age</t>
  </si>
  <si>
    <t xml:space="preserve">notes</t>
  </si>
  <si>
    <t xml:space="preserve">mapping</t>
  </si>
  <si>
    <t xml:space="preserve">EmCareZScore::Z::{{LIB_VERSION}}</t>
  </si>
  <si>
    <t xml:space="preserve">All</t>
  </si>
  <si>
    <t xml:space="preserve">EmCare.B6.DE01</t>
  </si>
  <si>
    <t xml:space="preserve">Axillary Temperature</t>
  </si>
  <si>
    <t xml:space="preserve">The client's axillary temperature in degrees Celsius (temperature taken under the armpit)</t>
  </si>
  <si>
    <t xml:space="preserve">${EmCare.B6.DE04}.empty()</t>
  </si>
  <si>
    <t xml:space="preserve">unit::Cel</t>
  </si>
  <si>
    <t xml:space="preserve">${EmCare.B6.DE01}.unit = 'Cel'</t>
  </si>
  <si>
    <t xml:space="preserve">EmCare.B6.DE04</t>
  </si>
  <si>
    <t xml:space="preserve">Thermometer not available</t>
  </si>
  <si>
    <t xml:space="preserve">A thermometer is not available to accurately measure the client's temperature</t>
  </si>
  <si>
    <t xml:space="preserve">${EmCare.B6.DE01}.empty()</t>
  </si>
  <si>
    <t xml:space="preserve">EmCare.B6.DE05</t>
  </si>
  <si>
    <t xml:space="preserve">Hot to Touch</t>
  </si>
  <si>
    <t xml:space="preserve">The client is hot to touch</t>
  </si>
  <si>
    <t xml:space="preserve">${EmCare.B6.DE04}.exists()</t>
  </si>
  <si>
    <t xml:space="preserve">EmCare.B6.DE06</t>
  </si>
  <si>
    <t xml:space="preserve">Weight</t>
  </si>
  <si>
    <t xml:space="preserve">The client's weight in Kilograms</t>
  </si>
  <si>
    <t xml:space="preserve">${EmCare.B6.DE07}.empty()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</si>
  <si>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</si>
  <si>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</si>
  <si>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</si>
  <si>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</si>
  <si>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</si>
  <si>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${EmCare.B6.DE06}.empty()</t>
  </si>
  <si>
    <t xml:space="preserve">EmCare.B6.DE08</t>
  </si>
  <si>
    <t xml:space="preserve">Estimated Weight</t>
  </si>
  <si>
    <t xml:space="preserve">The client's weight has been estimated - to be used for treatment dosing only</t>
  </si>
  <si>
    <t xml:space="preserve">${EmCare.B6.DE07}.exists()</t>
  </si>
  <si>
    <t xml:space="preserve">^(\d\d?\.\d{3})$</t>
  </si>
  <si>
    <t xml:space="preserve">AgeInDays.cql</t>
  </si>
  <si>
    <t xml:space="preserve">Age in Days</t>
  </si>
  <si>
    <t xml:space="preserve">AgeInDays()</t>
  </si>
  <si>
    <t xml:space="preserve">decimal</t>
  </si>
  <si>
    <t xml:space="preserve">pastWeightActualised</t>
  </si>
  <si>
    <r>
      <rPr>
        <sz val="12"/>
        <color rgb="FF000000"/>
        <rFont val="Arial"/>
        <family val="2"/>
        <charset val="1"/>
      </rPr>
      <t xml:space="preserve">Z."</t>
    </r>
    <r>
      <rPr>
        <sz val="11"/>
        <color rgb="FF000000"/>
        <rFont val="Arial"/>
        <family val="0"/>
      </rPr>
      <t xml:space="preserve">pastweightactualised</t>
    </r>
    <r>
      <rPr>
        <sz val="12"/>
        <color rgb="FF000000"/>
        <rFont val="Arial"/>
        <family val="2"/>
        <charset val="1"/>
      </rPr>
      <t xml:space="preserve">"</t>
    </r>
  </si>
  <si>
    <t xml:space="preserve">was readonly display</t>
  </si>
  <si>
    <t xml:space="preserve">AgeInYears()</t>
  </si>
  <si>
    <t xml:space="preserve">HeightOrLength</t>
  </si>
  <si>
    <t xml:space="preserve">${pastWeightActualised}.empty() and ${EmCare.B6.DE07} = true</t>
  </si>
  <si>
    <t xml:space="preserve">≥2 years old</t>
  </si>
  <si>
    <t xml:space="preserve">EmCare.B6.DE09</t>
  </si>
  <si>
    <t xml:space="preserve">Height</t>
  </si>
  <si>
    <t xml:space="preserve">The client's height in Centimeters</t>
  </si>
  <si>
    <t xml:space="preserve">(${AgeInMonth.cql}&gt;=24  or ${EmCare.B6.DE12a}.code='yes') and ${EmCare.B6.DE10}.empty() and ${EmCare.B6.DE11}.empty() </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</si>
  <si>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</si>
  <si>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</si>
  <si>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</si>
  <si>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</si>
  <si>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</si>
  <si>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${EmCare.B6.DE09}.empty() and ${AgeInMonth.cql}&gt;=24</t>
  </si>
  <si>
    <t xml:space="preserve">EmCare.B6.DE11</t>
  </si>
  <si>
    <t xml:space="preserve">Height cannot be measured</t>
  </si>
  <si>
    <t xml:space="preserve">The client's height cannot be measured</t>
  </si>
  <si>
    <t xml:space="preserve">${EmCare.B6.DE09}.empty() and ${AgeInMonth.cql}&gt;=24 </t>
  </si>
  <si>
    <t xml:space="preserve">EmCare.B6.DE12</t>
  </si>
  <si>
    <t xml:space="preserve">Length</t>
  </si>
  <si>
    <t xml:space="preserve">The client's length in Centimeters</t>
  </si>
  <si>
    <t xml:space="preserve">iif(${AgeInMonths.cql} &gt;= 24 and ${EmCare.B6.DE10}.code = 'yes', ${EmCare.B6.DE09}-0.7, '')</t>
  </si>
  <si>
    <t xml:space="preserve">${AgeInMonths.cql}&lt;24 or ${EmCare.B6.DE11}.exists()'</t>
  </si>
  <si>
    <t xml:space="preserve">EmCare.B6.DE13</t>
  </si>
  <si>
    <t xml:space="preserve">Length cannot be measured</t>
  </si>
  <si>
    <t xml:space="preserve">The client's length cannot be measured</t>
  </si>
  <si>
    <t xml:space="preserve">${EmCare.B6.DE12}.exists() and ${AgeInMonths.cql}&lt;24 or ${EmCare.B6.DE09}.empty()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</si>
  <si>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</si>
  <si>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</si>
  <si>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</si>
  <si>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</si>
  <si>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</si>
  <si>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The client's weight for height Z Score</t>
  </si>
  <si>
    <t xml:space="preserve">${EmCare.B6.DE11}.code = 'no' and ${EmCare.B6.DE10}.code ='no' and ${AgeInYear.cq}&gt;=2</t>
  </si>
  <si>
    <t xml:space="preserve">^(\d\d?\.\d)$</t>
  </si>
  <si>
    <t xml:space="preserve">≥60 days to &lt;2 years old</t>
  </si>
  <si>
    <t xml:space="preserve">EmCare.B6.DE15</t>
  </si>
  <si>
    <t xml:space="preserve">Weight for Length (WFL) Z Scores</t>
  </si>
  <si>
    <t xml:space="preserve">The client's weight for length Z Score</t>
  </si>
  <si>
    <t xml:space="preserve">${EmCare.B6.DE13}.code = 'no' and  ${AgeInDays.cql}&gt;=60</t>
  </si>
  <si>
    <t xml:space="preserve">EmCare.B6.DE16</t>
  </si>
  <si>
    <t xml:space="preserve">Weight for Age (WFA) Z Scores</t>
  </si>
  <si>
    <t xml:space="preserve">The client's weight for age z score</t>
  </si>
  <si>
    <t xml:space="preserve">≥6 months old</t>
  </si>
  <si>
    <t xml:space="preserve">EmCare.B6.DE17</t>
  </si>
  <si>
    <t xml:space="preserve">MUAC (Mid Upper Arm Circumference)</t>
  </si>
  <si>
    <t xml:space="preserve">The client's Mid Upper Arm Circumference in Millimeters (child ≥6 months old)</t>
  </si>
  <si>
    <t xml:space="preserve">${AgeInMonth.cql}&lt;6 and ${EmCare.B6.DE17}.empty()</t>
  </si>
  <si>
    <t xml:space="preserve">unit::mm</t>
  </si>
  <si>
    <t xml:space="preserve">${EmCare.B6.DE17}.unit = 'mm'</t>
  </si>
  <si>
    <t xml:space="preserve">EmCare.B6.DE17a</t>
  </si>
  <si>
    <t xml:space="preserve">MUAC cannot be measured</t>
  </si>
  <si>
    <t xml:space="preserve">The client's Mid Upper Arm Circumference cannot be measured</t>
  </si>
  <si>
    <r>
      <rPr>
        <sz val="11"/>
        <color rgb="FF000000"/>
        <rFont val="Arial"/>
        <family val="0"/>
        <charset val="1"/>
      </rPr>
      <t xml:space="preserve">${</t>
    </r>
    <r>
      <rPr>
        <sz val="11"/>
        <color rgb="FF000000"/>
        <rFont val="Arial"/>
        <family val="0"/>
      </rPr>
      <t xml:space="preserve">EmCare.B6.DE17</t>
    </r>
    <r>
      <rPr>
        <sz val="11"/>
        <color rgb="FF000000"/>
        <rFont val="Arial"/>
        <family val="0"/>
        <charset val="1"/>
      </rPr>
      <t xml:space="preserve">}.empty()</t>
    </r>
  </si>
  <si>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</si>
  <si>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</si>
  <si>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</si>
  <si>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</si>
  <si>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${EmCare.B6.DE17a}.code='yes' </t>
  </si>
  <si>
    <t xml:space="preserve">calculateExpression</t>
  </si>
  <si>
    <t xml:space="preserve">AgeInMonths</t>
  </si>
  <si>
    <t xml:space="preserve">Age</t>
  </si>
  <si>
    <t xml:space="preserve">HasObs('EmCare.B7.DE02','{{cs_url}}')</t>
  </si>
  <si>
    <t xml:space="preserve">EmCare.B18S1.DE01</t>
  </si>
  <si>
    <t xml:space="preserve">Convulsions in this Illness</t>
  </si>
  <si>
    <t xml:space="preserve">The client has had convulsions in this illness</t>
  </si>
  <si>
    <t xml:space="preserve">${AgeInMonths}&lt;2 and ${EmCare.B7.DE02} = true</t>
  </si>
  <si>
    <t xml:space="preserve">select_one difficulty_feeding</t>
  </si>
  <si>
    <t xml:space="preserve">The client is reported to have difficulty with Feeding</t>
  </si>
  <si>
    <t xml:space="preserve">${AgeInMonths}&lt;2</t>
  </si>
  <si>
    <t xml:space="preserve">EmCare.B20S1.DE01</t>
  </si>
  <si>
    <t xml:space="preserve">Diarrhoea</t>
  </si>
  <si>
    <t xml:space="preserve">The client is reported to have diarrhoea</t>
  </si>
  <si>
    <t xml:space="preserve">select_one hiv_status</t>
  </si>
  <si>
    <t xml:space="preserve">Mother's HIV Status</t>
  </si>
  <si>
    <t xml:space="preserve">EmCare.B21S1.DE06</t>
  </si>
  <si>
    <t xml:space="preserve">Breastfed</t>
  </si>
  <si>
    <t xml:space="preserve">The client is breastfed</t>
  </si>
  <si>
    <t xml:space="preserve">Age in Month</t>
  </si>
  <si>
    <t xml:space="preserve">HasObs('EmCare.B20S1.DE01','{{cs_url}}')</t>
  </si>
  <si>
    <t xml:space="preserve">HasObs('EmCare.A.DE31','{{cs_url}}')</t>
  </si>
  <si>
    <t xml:space="preserve">HasObs('EmCare.B21S1.DE01','{{cs_url}}')</t>
  </si>
  <si>
    <t xml:space="preserve">HasObs('EmCare.B18S1.DE02','{{cs_url}}')</t>
  </si>
  <si>
    <t xml:space="preserve">HasObs('EmCare.B6.DE06','{{cs_url}}')</t>
  </si>
  <si>
    <t xml:space="preserve">select_one measured_temperature</t>
  </si>
  <si>
    <t xml:space="preserve">The client's Temperature has been measured </t>
  </si>
  <si>
    <t xml:space="preserve">EmCare.B18S2.DE04</t>
  </si>
  <si>
    <t xml:space="preserve">Respiratory Rate First Count</t>
  </si>
  <si>
    <t xml:space="preserve">The client's respiratory rate for the first Count</t>
  </si>
  <si>
    <t xml:space="preserve">EmCare.B18S2.DE05</t>
  </si>
  <si>
    <t xml:space="preserve">Respiratory Rate Second Count</t>
  </si>
  <si>
    <t xml:space="preserve">The client's respiratory rate for the second Count</t>
  </si>
  <si>
    <t xml:space="preserve">${AgeInMonths}&lt;2 and ${EmCare.B18S2.DE04} &gt; 60</t>
  </si>
  <si>
    <t xml:space="preserve">EmCare.B18S2.DE06</t>
  </si>
  <si>
    <t xml:space="preserve">Fast Breathing</t>
  </si>
  <si>
    <t xml:space="preserve">The client has fast breathing - auto-calculated based on the respiratory rate and the age of the client - 60 breaths per minute or more (&lt;2 months) after 2 respiratory rate measurements</t>
  </si>
  <si>
    <t xml:space="preserve">${EmCare.B18S2.DE05} &gt;= 60 </t>
  </si>
  <si>
    <t xml:space="preserve">EmCare.B18S2.DE07</t>
  </si>
  <si>
    <t xml:space="preserve">Severe Chest Indrawing</t>
  </si>
  <si>
    <t xml:space="preserve">The client has severe chest indrawing</t>
  </si>
  <si>
    <t xml:space="preserve">select_one movements</t>
  </si>
  <si>
    <t xml:space="preserve">The health care worker's assessments of the client's movements</t>
  </si>
  <si>
    <t xml:space="preserve">EmCare.B18S2.DE12</t>
  </si>
  <si>
    <t xml:space="preserve">Umbilicus Red or Pus Draining</t>
  </si>
  <si>
    <t xml:space="preserve">The client's umbilicus is red or is draining pus</t>
  </si>
  <si>
    <t xml:space="preserve">EmCare.B18S2.DE13</t>
  </si>
  <si>
    <t xml:space="preserve">Skin Pustules</t>
  </si>
  <si>
    <t xml:space="preserve">The client has skin pustules</t>
  </si>
  <si>
    <t xml:space="preserve">EmCare.B19S2.DE01</t>
  </si>
  <si>
    <t xml:space="preserve">Yellow Skin</t>
  </si>
  <si>
    <t xml:space="preserve">The client has yellow skin</t>
  </si>
  <si>
    <t xml:space="preserve">EmCare.B19S2.DE02</t>
  </si>
  <si>
    <t xml:space="preserve">Yellow Palms or Yellow Soles</t>
  </si>
  <si>
    <t xml:space="preserve">The client has yellow palms or yellow soles</t>
  </si>
  <si>
    <t xml:space="preserve">EmCare.B19S2.DE03</t>
  </si>
  <si>
    <t xml:space="preserve">Jaundice (Yellow skin or palms or soles)</t>
  </si>
  <si>
    <t xml:space="preserve">The client is reported to have Jaundice (Yellow skin or palms or soles)</t>
  </si>
  <si>
    <t xml:space="preserve">select_one jaundice_duration</t>
  </si>
  <si>
    <t xml:space="preserve">The age at which the Jaundice first appeared</t>
  </si>
  <si>
    <t xml:space="preserve">${AgeInMonths}&lt;2 and ${AgeInMonths} * 730.0008&gt; 24 or (${EmCare.B19S2.DE01}.code = 'yes' and ${EmCare.B19S2.DE02}.code = 'yes') or ${EmCare.B19S2.DE02}.code = 'no' or ${AgeInMonths} * 30.4167 &lt; 21 </t>
  </si>
  <si>
    <t xml:space="preserve">EmCare.B20S2.DE01</t>
  </si>
  <si>
    <t xml:space="preserve">Sunken Eyes</t>
  </si>
  <si>
    <t xml:space="preserve">The client has sunken eyes</t>
  </si>
  <si>
    <t xml:space="preserve">${AgeInMonths}&lt;2 and ${EmCare.B20S1.DE01}.code = 'yes'</t>
  </si>
  <si>
    <t xml:space="preserve">select_one skin_pinch_abdomen</t>
  </si>
  <si>
    <t xml:space="preserve">The healthcare worker pinches the skin of the client's abdomen for 1 second and then observes how long the skin takes to return to normal once released</t>
  </si>
  <si>
    <t xml:space="preserve">EmCare.B20S2.DE06</t>
  </si>
  <si>
    <t xml:space="preserve">Restless and Irritable</t>
  </si>
  <si>
    <t xml:space="preserve">The client is restless and irritable</t>
  </si>
  <si>
    <t xml:space="preserve">${AgeInMonths}&lt;2 and (${EmCare.B20S1.DE01}.code = 'no' or ${EmCare.B18S2.DE08}.code = 'EmCare.B18S2.DE09' or ${EmCare.B18S2.DE08}.code = 'EmCare.B18S2.DE10' )</t>
  </si>
  <si>
    <t xml:space="preserve">select_one weight_status</t>
  </si>
  <si>
    <t xml:space="preserve">The client's weight status</t>
  </si>
  <si>
    <t xml:space="preserve">iif(${EmCare.B6.DE06}!={}, iif(generateZScoreAge(${EmCare.B6.DE06}) &gt;= -2, 'EmCare.B21S2.DE02', iif(generateZScoreAge(${EmCare.B6.DE06}) &lt; -2, 'EmCare.B21S2.DE03',), 'EmCare.B21S2.DE03'), {})</t>
  </si>
  <si>
    <t xml:space="preserve">EmCare.B21S2.DE05</t>
  </si>
  <si>
    <t xml:space="preserve">Breastfed how many times in 24 hours?</t>
  </si>
  <si>
    <t xml:space="preserve">Number of times the client is breastfed in 24 hours</t>
  </si>
  <si>
    <t xml:space="preserve">${AgeInMonths}&lt;2 and (${EmCare.B21S1.DE01}.code = 'yes' or ${EmCare.B21S2.DE01}.code != 'EmCare.B21S2.DE02')</t>
  </si>
  <si>
    <t xml:space="preserve">EmCare.B21S2.DE06</t>
  </si>
  <si>
    <t xml:space="preserve">Sufficient feeds</t>
  </si>
  <si>
    <t xml:space="preserve">Based on the number of feeds during a 24 hour period the result is auto-calculated to determine sufficient feeds</t>
  </si>
  <si>
    <t xml:space="preserve">iif(${EmCare.B21S2.DE05}&gt;= 8, 1, iif(${EmCare.B21S2.DE05}&lt;8, 0, {}),{})</t>
  </si>
  <si>
    <t xml:space="preserve">EmCare.B21S2.DE07</t>
  </si>
  <si>
    <t xml:space="preserve">Insufficient feeds</t>
  </si>
  <si>
    <t xml:space="preserve">Based on the number of feeds during 24 hour period the result is auto-calculated to determine insufficient feeds</t>
  </si>
  <si>
    <t xml:space="preserve">iif(${EmCare.B21S2.DE05}&lt; 8, 0, iif(${EmCare.B21S2.DE05}&gt;=8, 1, {}),{})</t>
  </si>
  <si>
    <t xml:space="preserve">EmCare.B21S2.DE08</t>
  </si>
  <si>
    <t xml:space="preserve">Young Infant receives other food or fluids</t>
  </si>
  <si>
    <t xml:space="preserve">The client is receiving other food or drinks besides breastmilk</t>
  </si>
  <si>
    <t xml:space="preserve">select_multiple replacement_milk</t>
  </si>
  <si>
    <t xml:space="preserve">The health care worker discusses the milk being given to the client as a replacement feed and determines if it is appropriate replacement milk</t>
  </si>
  <si>
    <t xml:space="preserve">EmCare.B21S2.DE12</t>
  </si>
  <si>
    <t xml:space="preserve">How many replacement feeds during the day and night (24 hours)?</t>
  </si>
  <si>
    <t xml:space="preserve">How often the client is receiving replacement feeds during the day and night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</si>
  <si>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</si>
  <si>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</si>
  <si>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</si>
  <si>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iif(${EmCare.B21S2.DE12}&gt;= 8, 1, iif(${EmCare.B21S2.DE12}&lt;8, 0, {}),{})</t>
  </si>
  <si>
    <t xml:space="preserve">EmCare.B21S2.DE14</t>
  </si>
  <si>
    <t xml:space="preserve">Insufficient replacement feeds (in 24 hours)</t>
  </si>
  <si>
    <t xml:space="preserve">Based on the number of feeds during the day and night (24 hours) the result is auto-calculated to determine insufficient replacement feeds</t>
  </si>
  <si>
    <t xml:space="preserve">iif(${EmCare.B21S2.DE12}&lt; 8, 0, iif(${EmCare.B21S2.DE12}&gt;=8, 1, {}),{})</t>
  </si>
  <si>
    <t xml:space="preserve">EmCare.B21S2.DE15</t>
  </si>
  <si>
    <t xml:space="preserve">The amount of milk given to the client at each feed</t>
  </si>
  <si>
    <t xml:space="preserve">EmCare.B21S2.DE16</t>
  </si>
  <si>
    <t xml:space="preserve">Sufficient replacement feeds</t>
  </si>
  <si>
    <t xml:space="preserve">The care giver is giving sufficient replacement feeds</t>
  </si>
  <si>
    <t xml:space="preserve">iif(${AgeInMonths} * 30.4167 &lt; 29, &gt;=60, &gt;=90 )</t>
  </si>
  <si>
    <t xml:space="preserve">EmCare.B21S2.DE17</t>
  </si>
  <si>
    <t xml:space="preserve">Insufficient replacement feeds</t>
  </si>
  <si>
    <t xml:space="preserve">The care giver is giving insufficient replacement feeds</t>
  </si>
  <si>
    <t xml:space="preserve">iif(${AgeInMonths} * 30.4167 &lt; 29, &lt;60, &lt;90 )</t>
  </si>
  <si>
    <t xml:space="preserve">select_one milk_preparation</t>
  </si>
  <si>
    <t xml:space="preserve">How is the milk prepared?</t>
  </si>
  <si>
    <t xml:space="preserve">Description of how the milk is prepared for the client's feed</t>
  </si>
  <si>
    <t xml:space="preserve">select_one milk_given</t>
  </si>
  <si>
    <t xml:space="preserve">Description on how the client is given the milk - bottle or cup</t>
  </si>
  <si>
    <t xml:space="preserve">select_one utensils_cleaned</t>
  </si>
  <si>
    <t xml:space="preserve">Description of how the feeding utensils are cleaned </t>
  </si>
  <si>
    <t xml:space="preserve">select_one feeding_problem</t>
  </si>
  <si>
    <t xml:space="preserve">Does the care giver give the client any breastmilk at all?</t>
  </si>
  <si>
    <t xml:space="preserve">EmCare.B21S2.DE30</t>
  </si>
  <si>
    <t xml:space="preserve">Ulcers or White Patches in Mouth</t>
  </si>
  <si>
    <t xml:space="preserve">The client has ulcers or white patches in the mouth</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</si>
  <si>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</si>
  <si>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</si>
  <si>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</si>
  <si>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</si>
  <si>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${AgeInMonths}&lt;2 and ${EmCare.B21S2.DE30}!={}</t>
  </si>
  <si>
    <t xml:space="preserve">EmCare.B.G.DE01</t>
  </si>
  <si>
    <t xml:space="preserve">Danger Signs</t>
  </si>
  <si>
    <t xml:space="preserve">HasObs('EmCare.B6.DE01','{{cs_url}}')</t>
  </si>
  <si>
    <t xml:space="preserve">Axiliary Temperature</t>
  </si>
  <si>
    <t xml:space="preserve">string</t>
  </si>
  <si>
    <t xml:space="preserve">HasObs('EmCare.B6.DE05','{{cs_url}}')</t>
  </si>
  <si>
    <t xml:space="preserve">EmCare.B8-B9.DE03</t>
  </si>
  <si>
    <t xml:space="preserve">Has danger signs</t>
  </si>
  <si>
    <t xml:space="preserve">Variable to check whether patient has been assessed with danger signs or not</t>
  </si>
  <si>
    <t xml:space="preserve">HasObs('EmCare.B8-B9.DE03','{{cs_url}}')</t>
  </si>
  <si>
    <t xml:space="preserve">select_one skin_pb_location</t>
  </si>
  <si>
    <t xml:space="preserve">EmCare.B14S2.DE05</t>
  </si>
  <si>
    <t xml:space="preserve">The client has a generalised or localised skin problem</t>
  </si>
  <si>
    <t xml:space="preserve">HasObs('EmCare.B14S2.DE05','{{cs_url}}')</t>
  </si>
  <si>
    <t xml:space="preserve">EmCare.B12S2.DE09</t>
  </si>
  <si>
    <t xml:space="preserve">Measles Rash</t>
  </si>
  <si>
    <t xml:space="preserve">The client has a measles rash</t>
  </si>
  <si>
    <t xml:space="preserve">HasObs('EmCare.B12S2.DE09','{{cs_url}}')</t>
  </si>
  <si>
    <t xml:space="preserve">EmCare.B10S1.DE05</t>
  </si>
  <si>
    <t xml:space="preserve">Cough</t>
  </si>
  <si>
    <t xml:space="preserve">The client is reported to have or has had a cough</t>
  </si>
  <si>
    <t xml:space="preserve">select_one cough_duration</t>
  </si>
  <si>
    <t xml:space="preserve">EmCare.B10S1.DE06</t>
  </si>
  <si>
    <t xml:space="preserve">Cough for how long?</t>
  </si>
  <si>
    <t xml:space="preserve">Length of time the client is reported to have or has had the cough</t>
  </si>
  <si>
    <t xml:space="preserve">${EmCare.B10S1.DE05}.code = 'yes'</t>
  </si>
  <si>
    <t xml:space="preserve">EmCare.B10S1.DE01</t>
  </si>
  <si>
    <t xml:space="preserve">Difficulty Breathing</t>
  </si>
  <si>
    <t xml:space="preserve">The client is reported to have or has had difficulty breathing</t>
  </si>
  <si>
    <t xml:space="preserve">select_one difficulty_breathing_duration</t>
  </si>
  <si>
    <t xml:space="preserve">EmCare.B10S1.DE02</t>
  </si>
  <si>
    <t xml:space="preserve">Difficulty breathing for how long?</t>
  </si>
  <si>
    <t xml:space="preserve">The length of time the client has or has had difficulty breathing</t>
  </si>
  <si>
    <t xml:space="preserve">${EmCare.B10S1.DE01}.code = 'yes'</t>
  </si>
  <si>
    <t xml:space="preserve">EmCare.B11S1.DE01</t>
  </si>
  <si>
    <t xml:space="preserve">The client is reported to have or has had diarrhoea</t>
  </si>
  <si>
    <t xml:space="preserve">select_one diarrhoea_duration</t>
  </si>
  <si>
    <t xml:space="preserve">EmCare.B11S1.DE02</t>
  </si>
  <si>
    <t xml:space="preserve">Diarrhoea for how long?</t>
  </si>
  <si>
    <t xml:space="preserve">The length of time the client is reported to have or has had diarrhoea</t>
  </si>
  <si>
    <t xml:space="preserve">${EmCare.B11S1.DE01}.code = 'yes'</t>
  </si>
  <si>
    <t xml:space="preserve">EmCare.B11S1.DE05</t>
  </si>
  <si>
    <t xml:space="preserve">Blood in the stool in this Illness</t>
  </si>
  <si>
    <t xml:space="preserve">The client is reported to have or has had blood in the stool in this Illness</t>
  </si>
  <si>
    <t xml:space="preserve">EmCare.B12S1.DE01</t>
  </si>
  <si>
    <t xml:space="preserve">iif(${EmCare.B6.DE01} &gt;= 37.5 'Cel' or ${EmCare.B6.DE05}.code='yes'.'yes','no')</t>
  </si>
  <si>
    <t xml:space="preserve">EmCare.B12S1.DE02</t>
  </si>
  <si>
    <t xml:space="preserve">Fever Reported</t>
  </si>
  <si>
    <t xml:space="preserve">The client is reported to have or has had fever </t>
  </si>
  <si>
    <t xml:space="preserve">select_one fever_duration</t>
  </si>
  <si>
    <t xml:space="preserve">EmCare.B12S1.DE03</t>
  </si>
  <si>
    <t xml:space="preserve">Fever for how long?</t>
  </si>
  <si>
    <t xml:space="preserve">Severe Classification up to assessments and tests excluding Severe Dehydration</t>
  </si>
  <si>
    <t xml:space="preserve">%Fever=true</t>
  </si>
  <si>
    <t xml:space="preserve">Fever</t>
  </si>
  <si>
    <t xml:space="preserve">${EmCare.B6.DE01} &gt;= 37.5 'Cel' or ${EmCare.B6.DE05}.code='yes' or ${EmCare.B12S1.DE02}.code='yes'</t>
  </si>
  <si>
    <t xml:space="preserve">Combined : 'Derived answers for Fever Fever = Yes  IF Axillary Temperature = ≥ 37.5  OR Hot to Touch = Yes OR  Fever Reported = Yes  Fever = No IF Axillary Temperature = ≥35 to &lt;37.5 OR Hot to Touch = No</t>
  </si>
  <si>
    <t xml:space="preserve">EmCare.B12S1.DE06</t>
  </si>
  <si>
    <t xml:space="preserve">Has Fever been present every day since the Fever started?</t>
  </si>
  <si>
    <t xml:space="preserve">The client has had fever present every day since the fever started</t>
  </si>
  <si>
    <t xml:space="preserve">(${EmCare.B12S1.DE03}.code= 'EmCare.B12S1.DE05' ) </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</si>
  <si>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</si>
  <si>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</si>
  <si>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</si>
  <si>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</si>
  <si>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</si>
  <si>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</si>
  <si>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${EmCare.B13S1.DE01}.code = 'yes'</t>
  </si>
  <si>
    <t xml:space="preserve">EmCare.B13S1.DE03</t>
  </si>
  <si>
    <t xml:space="preserve">Ear discharge</t>
  </si>
  <si>
    <t xml:space="preserve">The client is reported to have or has had ear discharge</t>
  </si>
  <si>
    <t xml:space="preserve">${EmCare.B13S1.DE01}.code =  'yes'</t>
  </si>
  <si>
    <t xml:space="preserve">select_one ear_discharge_duration</t>
  </si>
  <si>
    <t xml:space="preserve">EmCare.B13S1.DE04</t>
  </si>
  <si>
    <t xml:space="preserve">Ear discharge for how long?</t>
  </si>
  <si>
    <t xml:space="preserve">The length of time client has or has had ear discharge</t>
  </si>
  <si>
    <t xml:space="preserve">${EmCare.B13S1.DE03}.code = 'yes'</t>
  </si>
  <si>
    <t xml:space="preserve">EmCare.B14S1.DE03</t>
  </si>
  <si>
    <t xml:space="preserve">The client is reported to have an eye problem</t>
  </si>
  <si>
    <t xml:space="preserve">EmCare.B14S1.DE01</t>
  </si>
  <si>
    <t xml:space="preserve">The client is reported to have or has had a skin problem</t>
  </si>
  <si>
    <t xml:space="preserve">${EmCare.B.G.DE01}.code='no'</t>
  </si>
  <si>
    <t xml:space="preserve">EmCare.B14S1.DE02</t>
  </si>
  <si>
    <t xml:space="preserve">Itchy Skin</t>
  </si>
  <si>
    <t xml:space="preserve">The client is reported to have itchy skin</t>
  </si>
  <si>
    <t xml:space="preserve">${EmCare.B14S1.DE01}.code = 'yes'</t>
  </si>
  <si>
    <t xml:space="preserve">Chronic Ear Infection</t>
  </si>
  <si>
    <t xml:space="preserve">"Fever for how long?" = "7 Days or more" and "Has Fever been present every day since the Fever started?" = "Yes"</t>
  </si>
  <si>
    <t xml:space="preserve">Severe Complicated Measles</t>
  </si>
  <si>
    <t xml:space="preserve">skip logic</t>
  </si>
  <si>
    <t xml:space="preserve">HasObs('EmCare.B10S1.DE05','{{cs_url}}')</t>
  </si>
  <si>
    <t xml:space="preserve">HasObs('EmCare.B10S1.DE01','{{cs_url}}')</t>
  </si>
  <si>
    <t xml:space="preserve">"Completely Unable to Drink or Vomits Immediately / Everything"="Yes" or  "Unable to Perform Oral Fluid Test"="Yes"</t>
  </si>
  <si>
    <t xml:space="preserve">HasObs('EmCare.B11S1.DE01','{{cs_url}}')</t>
  </si>
  <si>
    <t xml:space="preserve">HasObs('EmCare.B7.DE09','{{cs_url}}')</t>
  </si>
  <si>
    <t xml:space="preserve">The client is unconscious or lethargic</t>
  </si>
  <si>
    <t xml:space="preserve">HasObs('EmCare.B7.DE08','{{cs_url}}') is not null and HasObs('EmCare.B7.DE08','{{cs_url}}') != "No" or HasObs('EmCare.B7.DE08a','{{cs_url}}') is not null and HasObs('EmCare.B7.DE08a','{{cs_url}}') != "No"</t>
  </si>
  <si>
    <t xml:space="preserve">HasObs('EmCare.B12S1.DE02','{{cs_url}}')</t>
  </si>
  <si>
    <t xml:space="preserve">Refusal to Use a Limb</t>
  </si>
  <si>
    <t xml:space="preserve">The client is reported to be refusing to use a limb</t>
  </si>
  <si>
    <t xml:space="preserve">HasObs('EmCare.B12S1.DE07','{{cs_url}}')</t>
  </si>
  <si>
    <t xml:space="preserve">HasObs('EmCare.B13S1.DE01','{{cs_url}}')</t>
  </si>
  <si>
    <t xml:space="preserve">HasObs('EmCare.B14S1.DE03','{{cs_url}}')</t>
  </si>
  <si>
    <t xml:space="preserve">HasObs('EmCare.B14S1.DE01','{{cs_url}}')</t>
  </si>
  <si>
    <t xml:space="preserve">HasObs('EmCare.B13S1.DE03','{{cs_url}}')</t>
  </si>
  <si>
    <t xml:space="preserve">HasObs('EmCare.B13S1.DE04','{{cs_url}}')</t>
  </si>
  <si>
    <t xml:space="preserve">HasObs('EmCare.B14S1.DE02','{{cs_url}}')</t>
  </si>
  <si>
    <t xml:space="preserve">EmCare.B22.DE01</t>
  </si>
  <si>
    <t xml:space="preserve">Respiratory Rate</t>
  </si>
  <si>
    <t xml:space="preserve">The client's respiratory rate</t>
  </si>
  <si>
    <t xml:space="preserve">(${Cough}.code = 'no' and ${Difficulty Breathing}.code = 'no').not()</t>
  </si>
  <si>
    <t xml:space="preserve">EmCare.B10S2.DE02</t>
  </si>
  <si>
    <t xml:space="preserve">Fast breathing </t>
  </si>
  <si>
    <t xml:space="preserve">The client has fast breathing - auto-calculated based on the respiratory rate and the age of the client - 50 breaths per minute or more (≥2 to &lt;12 months). 40 breaths per minute or more (≥12 months to 5 years)</t>
  </si>
  <si>
    <t xml:space="preserve">iif((${EmCare.B10S2.DE01} &gt;= 50 and ${AgeInMonths} &lt; 12) or (${EmCare.B10S2.DE01} &gt;= 40 and ${AgeInMonths}&gt;=12 and ${AgeInMonths} &lt; 60), 'yes','no') </t>
  </si>
  <si>
    <t xml:space="preserve">EmCare.B10S2.DE03</t>
  </si>
  <si>
    <t xml:space="preserve">Chest Indrawing</t>
  </si>
  <si>
    <t xml:space="preserve">The client has chest indrawing</t>
  </si>
  <si>
    <t xml:space="preserve">EmCare.B10S2.DE04</t>
  </si>
  <si>
    <t xml:space="preserve">Stridor in a calm child</t>
  </si>
  <si>
    <t xml:space="preserve">The client has stridor in a calm child while the client is at rest</t>
  </si>
  <si>
    <t xml:space="preserve">EmCare.B10S2.DE05</t>
  </si>
  <si>
    <t xml:space="preserve">Wheezing</t>
  </si>
  <si>
    <t xml:space="preserve">The client is wheezing</t>
  </si>
  <si>
    <t xml:space="preserve">EmCare.B10S2.DE06</t>
  </si>
  <si>
    <t xml:space="preserve">Recurrent Wheeze</t>
  </si>
  <si>
    <t xml:space="preserve">The client has experienced recurrent wheeze</t>
  </si>
  <si>
    <t xml:space="preserve">${EmCare.B10S2.DE05}.code='yes'</t>
  </si>
  <si>
    <t xml:space="preserve">EmCare.B10S2.DE07</t>
  </si>
  <si>
    <t xml:space="preserve">Oxygen Saturation</t>
  </si>
  <si>
    <t xml:space="preserve">The client's oxygen saturation measurement</t>
  </si>
  <si>
    <t xml:space="preserve">((${Cough}.code = 'no' and ${Difficulty Breathing}.code = 'no')).not()
or (${Cough}.code = 'yes' or ${Difficulty Breathing}.code = 'yes' and ${Stridor in a calm child}.code = 'yes') and ${EmCare.B10S2.DE09}.empty() </t>
  </si>
  <si>
    <t xml:space="preserve">unit::%{Oxygen}</t>
  </si>
  <si>
    <t xml:space="preserve">Oxygen Saturation &lt; 90 %</t>
  </si>
  <si>
    <t xml:space="preserve">The client's oxygen saturation is less than 90 %</t>
  </si>
  <si>
    <t xml:space="preserve">${EmCare.B10S2.DE07}&lt;90</t>
  </si>
  <si>
    <t xml:space="preserve">${EmCare.B10S2.DE07}.empty()</t>
  </si>
  <si>
    <t xml:space="preserve">EmCare.B11S2.DE01</t>
  </si>
  <si>
    <t xml:space="preserve">Sunken eyes</t>
  </si>
  <si>
    <t xml:space="preserve">(${Diarrhoea}.code='no').not()</t>
  </si>
  <si>
    <t xml:space="preserve">EmCare.B11S2.DE02</t>
  </si>
  <si>
    <t xml:space="preserve">EmCare.B11S2.DE06</t>
  </si>
  <si>
    <t xml:space="preserve">(${Diarrhoea}.code='no' and ${Unconscious or Lethargic}.code = 'yes').not()</t>
  </si>
  <si>
    <t xml:space="preserve">EmCare.B17S1.DE01</t>
  </si>
  <si>
    <t xml:space="preserve">Throat problem</t>
  </si>
  <si>
    <t xml:space="preserve">The client has a throat problem</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</si>
  <si>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</si>
  <si>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</si>
  <si>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</si>
  <si>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</si>
  <si>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(${EmCare.B17S1.DE01}.code ='no').not()</t>
  </si>
  <si>
    <t xml:space="preserve">EmCare.B17S1.DE06</t>
  </si>
  <si>
    <t xml:space="preserve">Enlarged lymph nodes on front of neck</t>
  </si>
  <si>
    <t xml:space="preserve">The client has enlarged lymph node(s) on the front of the neck</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</si>
  <si>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</si>
  <si>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</si>
  <si>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</si>
  <si>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</si>
  <si>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(${Not able to drink or breastfeed}.code = 'yes' and (${Oral Fluid Test Results}.code = 'EmCare.B22.DE09' or ${Oral Fluid Test Results}.code = 'EmCare.B22.DE14') or ${EmCare.B17S1.DE01}.code='no').not()</t>
  </si>
  <si>
    <t xml:space="preserve">EmCare.B13S2.DE01</t>
  </si>
  <si>
    <t xml:space="preserve">Tender swelling behind the ear</t>
  </si>
  <si>
    <t xml:space="preserve">The client has tender swelling behind the ear</t>
  </si>
  <si>
    <t xml:space="preserve">(${Ear problem}.code = 'no').not()</t>
  </si>
  <si>
    <t xml:space="preserve">EmCare.B13S2.DE02</t>
  </si>
  <si>
    <t xml:space="preserve">Pus Seen Draining from the Ear</t>
  </si>
  <si>
    <t xml:space="preserve">The client has pus draining from the ear which has been seen by the health care worker</t>
  </si>
  <si>
    <t xml:space="preserve">Pus Seen Draining from the Ear for how long?</t>
  </si>
  <si>
    <t xml:space="preserve">The length of time the client has or has had pus draining from the ear</t>
  </si>
  <si>
    <t xml:space="preserve">(${Ear discharge}.code = 'yes' and ${Ear discharge for how long?}.exists()).not()</t>
  </si>
  <si>
    <t xml:space="preserve">EmCare.B12S2.DE01</t>
  </si>
  <si>
    <t xml:space="preserve">Stiff neck</t>
  </si>
  <si>
    <t xml:space="preserve">The client has a stiff neck</t>
  </si>
  <si>
    <t xml:space="preserve">(${Fever}.code = 'no').not()</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</si>
  <si>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</si>
  <si>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</si>
  <si>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</si>
  <si>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</si>
  <si>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</si>
  <si>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</si>
  <si>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(${Fever}.code = 'no' or (${Fever}.code = 'yes' and ${Eye Problem}='no')).not()</t>
  </si>
  <si>
    <t xml:space="preserve">EmCare.B14S2.DE02</t>
  </si>
  <si>
    <t xml:space="preserve">Pus Draining from Eye</t>
  </si>
  <si>
    <t xml:space="preserve">The client has pus draining from the eye</t>
  </si>
  <si>
    <t xml:space="preserve">(${Eye Problem}.code = 'no').not()</t>
  </si>
  <si>
    <t xml:space="preserve">EmCare.B14S2.DE03</t>
  </si>
  <si>
    <t xml:space="preserve">Clouding of the Cornea</t>
  </si>
  <si>
    <t xml:space="preserve">The client has clouding of the cornea </t>
  </si>
  <si>
    <t xml:space="preserve">EmCare.B14S2.DE04</t>
  </si>
  <si>
    <t xml:space="preserve">Is Clouding of the Cornea a new problem</t>
  </si>
  <si>
    <t xml:space="preserve">Clouding of the cornea in the client is a new problem</t>
  </si>
  <si>
    <t xml:space="preserve">(${EmCare.B14S2.DE03}.code='no').not()</t>
  </si>
  <si>
    <t xml:space="preserve">Has Clouding of the Cornea previously been treated</t>
  </si>
  <si>
    <t xml:space="preserve">Clouding of the cornea has not been previously treated in the client</t>
  </si>
  <si>
    <t xml:space="preserve">(${EmCare.B14S2.DE03}.code='no' or ${EmCare.B14S2.DE04}.code='yes').not()</t>
  </si>
  <si>
    <t xml:space="preserve">select_multiple skin_pb_location</t>
  </si>
  <si>
    <t xml:space="preserve">((${Fever}.code = 'no' and  (${Has danger signs}.code = 'yes' or ${Skin Problem}.code = 'no') or (${Has danger signs}.code = 'no' and ${Skin Problem}.code = 'no')) or (${Fever}.code = 'yes' and ${Cough}.code = 'no' and ${EmCare.B12S2.DE05}.code ='no' and ${EmCare.B14S2.DE01}.code = 'no')).not()</t>
  </si>
  <si>
    <t xml:space="preserve">EmCare.B14S2.DE10</t>
  </si>
  <si>
    <t xml:space="preserve">(${Fever}.code = 'no' or (${Fever}.code = 'yes' and (${EmCare.B14S2.DE01}.code ='yes' and ${Cough}.code='no' and ${EmCare.B12S2.DE05}.code='no' )).not() or ((${EmCare.B14S2.DE06}.code ='EmCare.B14S2.DE07').not()))</t>
  </si>
  <si>
    <t xml:space="preserve">EmCare.B14S2.DE11</t>
  </si>
  <si>
    <t xml:space="preserve">Measles within the last 3 months </t>
  </si>
  <si>
    <t xml:space="preserve">The client has had measles in the last 3 months</t>
  </si>
  <si>
    <t xml:space="preserve">(${Fever}.code = 'no' or (${Fever}.code = 'yes' and (${EmCare.B14S2.DE01}.code ='yes' or ${Cough}.code='yes' or ${EmCare.B12S2.DE05}.code='yes' ) and (${EmCare.B14S2.DE06}.code ='EmCare.B14S2.DE07') and ${EmCare.B14S2.DE10}.code ='yes')).not()</t>
  </si>
  <si>
    <t xml:space="preserve">EmCare.B14S2.DE12</t>
  </si>
  <si>
    <t xml:space="preserve">Blisters, Sores or Pustules</t>
  </si>
  <si>
    <t xml:space="preserve">The client has blisters, sores or pustules</t>
  </si>
  <si>
    <t xml:space="preserve">(${Has danger signs}.code = 'yes' or ${Skin Problem}.code = 'no').not()</t>
  </si>
  <si>
    <t xml:space="preserve">select_multiple skin_pb</t>
  </si>
  <si>
    <t xml:space="preserve">The client has a specific type of skin problem(s)</t>
  </si>
  <si>
    <t xml:space="preserve">EmCare.B14S2.DE19a</t>
  </si>
  <si>
    <t xml:space="preserve">Scalp Infection (tinea capitis)</t>
  </si>
  <si>
    <t xml:space="preserve">The client has Scalp Infection (tinea capitis)</t>
  </si>
  <si>
    <t xml:space="preserve">(${EmCare.B14S2.DE13}.code = 'EmCare.B14S2.DE19').not()</t>
  </si>
  <si>
    <t xml:space="preserve">EmCare.B14S2.DE22A</t>
  </si>
  <si>
    <t xml:space="preserve">Severe rash</t>
  </si>
  <si>
    <t xml:space="preserve">The client has severe chickenpox rash</t>
  </si>
  <si>
    <t xml:space="preserve">(${EmCare.B14S2.DE13}.code = 'EmCare.B14S2.DE22').not()</t>
  </si>
  <si>
    <t xml:space="preserve">EmCare.B14S2.DE23a</t>
  </si>
  <si>
    <t xml:space="preserve">Disseminated Herpes Zoster</t>
  </si>
  <si>
    <t xml:space="preserve">The client has disseminated herpes zoster</t>
  </si>
  <si>
    <t xml:space="preserve">(${EmCare.B14S2.DE13}.code = 'EmCare.B14S2.DE23').not()</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</si>
  <si>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</si>
  <si>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</si>
  <si>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</si>
  <si>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</si>
  <si>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</si>
  <si>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</si>
  <si>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(${EmCare.B14S2.DE13}.code = 'EmCare.B14S2.DE25').not()</t>
  </si>
  <si>
    <t xml:space="preserve">EmCare.B14S2.DE30b</t>
  </si>
  <si>
    <t xml:space="preserve">Extensive impetigo lesions</t>
  </si>
  <si>
    <t xml:space="preserve">The client has Extensive impetigo lesions requiring oral antibiotics</t>
  </si>
  <si>
    <t xml:space="preserve">EmCare.B14S2.DE31a</t>
  </si>
  <si>
    <t xml:space="preserve">Extensive molluscum lesions</t>
  </si>
  <si>
    <t xml:space="preserve">The client has Extensive molluscum lesions</t>
  </si>
  <si>
    <t xml:space="preserve">(${EmCare.B14S2.DE13}.code = 'EmCare.B14S2.DE31').not()</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</si>
  <si>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</si>
  <si>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</si>
  <si>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</si>
  <si>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</si>
  <si>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</si>
  <si>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</si>
  <si>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(${EmCare.B14S2.DE13}.code = 'EmCare.B14S2.DE32').not()</t>
  </si>
  <si>
    <t xml:space="preserve">EmCare.B14S2.DE34</t>
  </si>
  <si>
    <t xml:space="preserve">Severe Seborrhoeic Dermatitis</t>
  </si>
  <si>
    <t xml:space="preserve">The client has severe Seborrhoeic Dermatitis</t>
  </si>
  <si>
    <t xml:space="preserve">(${EmCare.B14S2.DE13}.code = 'EmCare.B14S2.DE33').not()</t>
  </si>
  <si>
    <t xml:space="preserve">EmCare.B14S2.DE36a</t>
  </si>
  <si>
    <t xml:space="preserve">Secondary bacterial infection of eczema</t>
  </si>
  <si>
    <t xml:space="preserve">The client has secondary bacterial infection of eczema</t>
  </si>
  <si>
    <t xml:space="preserve">(${EmCare.B14S2.DE13}.code = 'EmCare.B14S2.DE36').not()</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</si>
  <si>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</si>
  <si>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</si>
  <si>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</si>
  <si>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</si>
  <si>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</si>
  <si>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</si>
  <si>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</si>
  <si>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</si>
  <si>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select_multiple add_pb</t>
  </si>
  <si>
    <t xml:space="preserve">The health care worker would like to add a Skin or Mouth or Eye problem found during the physical exam</t>
  </si>
  <si>
    <t xml:space="preserve">(${Has danger signs}.code = 'yes').not()</t>
  </si>
  <si>
    <t xml:space="preserve">select_one palmar_pallor</t>
  </si>
  <si>
    <t xml:space="preserve">Palmar Pallor</t>
  </si>
  <si>
    <t xml:space="preserve">select_one mucus_membrane_pallor</t>
  </si>
  <si>
    <t xml:space="preserve">The client has Mucous membrane pallor</t>
  </si>
  <si>
    <t xml:space="preserve">The client's respiratory rate for client's aged 2 months or more</t>
  </si>
  <si>
    <t xml:space="preserve">${AgeInMonths} &gt; 2 and ${EmCare.B10S1.DE05} = 'yes' and ${EmCare.B10S1.DE01}='yes'</t>
  </si>
  <si>
    <t xml:space="preserve">unit::{Counts}/min</t>
  </si>
  <si>
    <t xml:space="preserve">EmCare.B22.DE02</t>
  </si>
  <si>
    <t xml:space="preserve">Unable to perform Respiratory Rate at this time</t>
  </si>
  <si>
    <t xml:space="preserve">The client's respiratory rate could not be measured at this time (all ages)</t>
  </si>
  <si>
    <t xml:space="preserve">${EmCare.B10S2.DE01}.empty()</t>
  </si>
  <si>
    <t xml:space="preserve">EmCare.B22.DE03</t>
  </si>
  <si>
    <t xml:space="preserve">The client's respiratory rate for the first Count for client's aged less than 2 months</t>
  </si>
  <si>
    <t xml:space="preserve">${AgeInMonths} &lt; 2</t>
  </si>
  <si>
    <t xml:space="preserve">EmCare.B22.DE04</t>
  </si>
  <si>
    <t xml:space="preserve">${AgeInMonths} &lt; 2 and ${EmCare.B22.DE03} &gt; 60</t>
  </si>
  <si>
    <t xml:space="preserve">EmCare.B22.DE05</t>
  </si>
  <si>
    <t xml:space="preserve">Respiratory Rate Second Count Not Possible</t>
  </si>
  <si>
    <t xml:space="preserve">The client's respiratory rate for the second Count was not possible</t>
  </si>
  <si>
    <t xml:space="preserve">${AgeInMonths} &lt; 2 and ${EmCare.B22.DE04}.empty()</t>
  </si>
  <si>
    <t xml:space="preserve">EmCare.B22.DE07</t>
  </si>
  <si>
    <t xml:space="preserve">iif(${EmCare.B22.DE04} &gt;= 60, 'yes', iif(${EmCare.B22.DE04} .exists(),'no',{}))</t>
  </si>
  <si>
    <t xml:space="preserve">EmCare.B10S2.DE01</t>
  </si>
  <si>
    <t xml:space="preserve">HasObs('EmCare.B10S2.DE01','{{cs_url}}')</t>
  </si>
  <si>
    <t xml:space="preserve">HasObs('EmCare.B10S2.DE03','{{cs_url}}')</t>
  </si>
  <si>
    <t xml:space="preserve">HasObs('EmCare.B10S2.DE05','{{cs_url}}')</t>
  </si>
  <si>
    <t xml:space="preserve">HasObs('EmCare.B10S2.DE04','{{cs_url}}')</t>
  </si>
  <si>
    <t xml:space="preserve">HasObs('EmCare.B10S2.DE07','{{cs_url}}')</t>
  </si>
  <si>
    <t xml:space="preserve">HasObs('EmCare.A.DE24','{{cs_url}}')</t>
  </si>
  <si>
    <t xml:space="preserve">HasObs('EmCare.B21S1.DE01', '{{cs_url}}')</t>
  </si>
  <si>
    <t xml:space="preserve">EmCare.B8-B9.DE01</t>
  </si>
  <si>
    <t xml:space="preserve">Obstructed or Absent Breathing</t>
  </si>
  <si>
    <t xml:space="preserve">The client has obstructed or absent breathing</t>
  </si>
  <si>
    <t xml:space="preserve">HasObs('EmCare.B8-B9.DE01','{{cs_url}}')</t>
  </si>
  <si>
    <t xml:space="preserve">HasObs('EmCare.B18S1.DE01','{{cs_url}}')</t>
  </si>
  <si>
    <t xml:space="preserve">HasObs('EmCare.B18S2.DE07','{{cs_url}}')</t>
  </si>
  <si>
    <t xml:space="preserve">HasObs('EmCare.B18S2.DE08','{{cs_url}}')</t>
  </si>
  <si>
    <t xml:space="preserve">HasObs('EmCare.B18S2.DE01','{{cs_url}}')</t>
  </si>
  <si>
    <t xml:space="preserve">HasObs('EmCare.B19S2.DE01','{{cs_url}}')</t>
  </si>
  <si>
    <t xml:space="preserve">HasObs('EmCare.B19S2.DE04','{{cs_url}}')</t>
  </si>
  <si>
    <t xml:space="preserve">HasObs('EmCare.B19S2.DE02','{{cs_url}}')</t>
  </si>
  <si>
    <t xml:space="preserve">HasObs('EmCare.B21S2.DE01','{{cs_url}}')</t>
  </si>
  <si>
    <t xml:space="preserve">HasObs('EmCare.B12S2.DE01','{{cs_url}}')</t>
  </si>
  <si>
    <t xml:space="preserve">select_multiple  inhaled_bronchodilator_trial</t>
  </si>
  <si>
    <t xml:space="preserve">EmCare.B22.DE17</t>
  </si>
  <si>
    <t xml:space="preserve">Inhaled Bronchodilator Trial Results</t>
  </si>
  <si>
    <t xml:space="preserve">The Inhaled bronchodilator trial test results</t>
  </si>
  <si>
    <t xml:space="preserve">${AgeInMonths} &gt;  2 </t>
  </si>
  <si>
    <t xml:space="preserve">The client has chest indrawing post inhaled bronchodilator trial</t>
  </si>
  <si>
    <t xml:space="preserve">${AgeInMonths} &gt;  2 and ${EmCare.B22.DE22}.empty()</t>
  </si>
  <si>
    <t xml:space="preserve">The client's respiratory rate post inhaled bronchodilator trial</t>
  </si>
  <si>
    <r>
      <rPr>
        <sz val="11"/>
        <color rgb="FF000000"/>
        <rFont val="Arial"/>
        <family val="2"/>
        <charset val="1"/>
      </rPr>
      <t xml:space="preserve">The client has fast breathing post inhaled bronchodilator trial - auto-calculated based on the respiratory rate and the age of the client - 50 breaths per minute or more (</t>
    </r>
    <r>
      <rPr>
        <sz val="10"/>
        <rFont val="Calibri"/>
        <family val="2"/>
        <charset val="1"/>
      </rPr>
      <t xml:space="preserve">≥2 to &lt;12 months). 40 breaths per minute or more (≥12 months to 5 years)
</t>
    </r>
  </si>
  <si>
    <t xml:space="preserve">The client has no fast breathing and no chest indrawing</t>
  </si>
  <si>
    <t xml:space="preserve">select_one malaria_risk_region</t>
  </si>
  <si>
    <t xml:space="preserve">EmCare.B12S1.DE15</t>
  </si>
  <si>
    <t xml:space="preserve">The client is in a high / low / no malaria risk area</t>
  </si>
  <si>
    <t xml:space="preserve">HasObs('EmCare.B12S1.DE15','{{cs_url}}')</t>
  </si>
  <si>
    <t xml:space="preserve">EmCare.B12S1.DE19</t>
  </si>
  <si>
    <t xml:space="preserve">Recent Travel to a High Malaria Risk area</t>
  </si>
  <si>
    <t xml:space="preserve">The client has recently travelled to a high Malaria risk area</t>
  </si>
  <si>
    <t xml:space="preserve">HasObs('EmCare.B12S1.DE19','{{cs_url}}')</t>
  </si>
  <si>
    <t xml:space="preserve">EmCare.B12S2.DE04</t>
  </si>
  <si>
    <t xml:space="preserve">Obvious Cause of Fever (to determine if Malaria test required)</t>
  </si>
  <si>
    <t xml:space="preserve">The health care worker determines if there is an obvious cause of fever (to determine if Malaria test is required)  If no obvious cause of fever a malaria test will be prompted</t>
  </si>
  <si>
    <t xml:space="preserve">HasObs('EmCare.B12S2.DE04','{{cs_url}}')</t>
  </si>
  <si>
    <t xml:space="preserve">HasObs('EmCare.B15S2.DE02','{{cs_url}}')</t>
  </si>
  <si>
    <t xml:space="preserve">HasObs('EmCare.B15S2.DE09','{{cs_url}}')</t>
  </si>
  <si>
    <t xml:space="preserve">${AgeInMonths} &gt;  2 and ((${EmCare.B10S1.DE05}.code = 'yes' and ${EmCare.B10S1.DE01}.code = 'yes') or ((${EmCare.B22.DE06}.code = 'yes' or ${EmCare.B22.DE07}.code = 'yes') and ${EmCare.B10S2.DE03}.code = 'yes' ) or ${EmCare.B10S2.DE05}.code = 'yes' or (${EmCare.B10S2.DE05}.code = 'no' and (${EmCare.B8-B9.DE03} = false or ${EmCare.B10S2.DE04}.code = 'no' or ${EmCare.B10S2.DE07} &gt; 90)))</t>
  </si>
  <si>
    <t xml:space="preserve">${AgeInMonths} &gt;  2</t>
  </si>
  <si>
    <t xml:space="preserve">EmCare.B22.DE27</t>
  </si>
  <si>
    <t xml:space="preserve">Breastfeeding Assessment</t>
  </si>
  <si>
    <t xml:space="preserve">Breastfeeding Assessment to ensure the client does not have difficulty breastfeeding</t>
  </si>
  <si>
    <t xml:space="preserve">${AgeInMonths} &lt; 6 and ((${AgeInMonths}&gt;2 and ${EmCare.A.DE24}.code = 'EmCare.A.DE25') or (${EmCare.B21S1.DE01}.code ='yes' or ${EmCare.B8-B9.DE01}.code = 'no' or ${EmCare.B7.DE02}.code = 'no' or (${EmCare.B18S1.DE02}.code != 'EmCare.B18S1.DE03' or ${EmCare.B18S1.DE02}.code != 'EmCare.B18S1.DE04' or (${EmCare.B18S1.DE01}.code = 'no' or ${EmCare.B18S2.DE07}.code = 'no' or ${EmCare.B18S2.DE08}.code != 'EmCare.B18S2.DE09' or ${EmCare.B18S2.DE08}.code != 'EmCare.B18S2.DE10') or (${AgeInMonths} &gt; 2 and ${EmCare.B22.DE07}.code = 'no') or ${EmCare.B18S2.DE01}.code != 'EmCare.B18S2.DE02' or ${EmCare.B18S2.DE01}.code != 'EmCare.B18S2.DE03' or (${EmCare.B19S2.DE01}.code = 'no' and ${EmCare.B19S2.DE04}.code != 'EmCare.B19S2.DE05' ) or (${AgeInMonths}*30.4375 &gt;7 and ${EmCare.B21S2.DE01}.code != 'EmCare.B21S2.DE02')) )) or (${AgeInMonths} &gt;= 2 and ${AgeInMonths} &lt; 6  )</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</si>
  <si>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</si>
  <si>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</si>
  <si>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</si>
  <si>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</si>
  <si>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</si>
  <si>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</si>
  <si>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${AgeInMonths} &lt; 6 and ${EmCare.B22.DE28}.code = 'yes'</t>
  </si>
  <si>
    <t xml:space="preserve">EmCare.B22.DE30</t>
  </si>
  <si>
    <t xml:space="preserve">Mother reports difficulty breastfeeding</t>
  </si>
  <si>
    <t xml:space="preserve">The client's mother reports that there is difficulty breastfeeding (not observed)</t>
  </si>
  <si>
    <t xml:space="preserve">${AgeInMonths} &lt; 6 and (${EmCare.B22.DE28}.code = 'yes' or (${EmCare.B22.DE28}.code = 'no' and ${EmCare.B22.DE29}.code = 'no'))</t>
  </si>
  <si>
    <t xml:space="preserve">EmCare.B22.DE31</t>
  </si>
  <si>
    <t xml:space="preserve">Chin Touching Breast</t>
  </si>
  <si>
    <t xml:space="preserve">The client's chin is touching the breast</t>
  </si>
  <si>
    <t xml:space="preserve">${AgeInMonths} &lt; 6 and ${EmCare.B22.DE28}.code = 'no' and ${EmCare.B22.DE29}.code = 'yes'</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</si>
  <si>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</si>
  <si>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</si>
  <si>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</si>
  <si>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</si>
  <si>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</si>
  <si>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</si>
  <si>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</si>
  <si>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</si>
  <si>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</si>
  <si>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</si>
  <si>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</si>
  <si>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</si>
  <si>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select_multiple breastfeed_assessment</t>
  </si>
  <si>
    <t xml:space="preserve">The client's breastfeeding results</t>
  </si>
  <si>
    <t xml:space="preserve">iif(${AgeInMonths} &lt; 6 and ${EmCare.B22.DE31}.code = 'yes' or ${EmCare.B22.DE32}.code = 'yes' or ${EmCare.B22.DE33}.code = 'yes' or ${EmCare.B22.DE34}.code = 'yes', 'EmCare.B22.DE37', iif(${AgeInMonths} &lt; 6 and ${EmCare.B22.DE31}.code = 'no' and ${EmCare.B22.DE32}.code = 'no' and ${EmCare.B22.DE33}.code = 'no' and ${EmCare.B22.DE34}.code = 'no', 'EmCare.B22.DE38' , iif(${EmCare.B22.DE35}.code = 'no', 'EmCare.B22.DE39', 'EmCare.B22.DE40') ))</t>
  </si>
  <si>
    <t xml:space="preserve">${AgeInMonths}&lt;6</t>
  </si>
  <si>
    <t xml:space="preserve">EmCare.B22.DE41</t>
  </si>
  <si>
    <t xml:space="preserve">Breastfeeding Assessment Not Possible</t>
  </si>
  <si>
    <t xml:space="preserve">The breastfeeding assessment was not possible</t>
  </si>
  <si>
    <t xml:space="preserve">${AgeInMonths} &lt; 6 and (${EmCare.B22.DE30}.code = 'no' or ${EmCare.B22.DE31}.code.exists() or ${EmCare.B22.DE32}.code.exists() or ${EmCare.B22.DE33}.code.exists() or ${EmCare.B22.DE34}.code.exists() or ${EmCare.B22.DE35}.code.exists() )</t>
  </si>
  <si>
    <t xml:space="preserve">EmCare.B22.DE42</t>
  </si>
  <si>
    <t xml:space="preserve">Difficulty Breastfeeding Reported</t>
  </si>
  <si>
    <t xml:space="preserve">The breastfeeding assessment was not observed however the caregiver has reported difficulty breastfeeding</t>
  </si>
  <si>
    <t xml:space="preserve">${AgeInMonths}&lt;6 and ${EmCare.B22.DE30}.code != 'yes' and ${EmCare.B22.DE35}.code= 'yes'</t>
  </si>
  <si>
    <t xml:space="preserve">EmCare.B22.DE43</t>
  </si>
  <si>
    <t xml:space="preserve">No Difficulty Breastfeeding Reported</t>
  </si>
  <si>
    <t xml:space="preserve">The breastfeeding assessment was not observed and the caregiver has reported no difficulty breastfeeding</t>
  </si>
  <si>
    <t xml:space="preserve">EmCare.B22.DE44</t>
  </si>
  <si>
    <t xml:space="preserve">Difficulty Breastfeeding Observed</t>
  </si>
  <si>
    <t xml:space="preserve">The healthcare worker has observed that the client has difficulty breastfeeding</t>
  </si>
  <si>
    <t xml:space="preserve">EmCare.B22.DE45</t>
  </si>
  <si>
    <t xml:space="preserve">No Difficulty Breastfeeding Observed</t>
  </si>
  <si>
    <t xml:space="preserve">The healthcare worker has observed that the client has no difficulty breastfeeding</t>
  </si>
  <si>
    <t xml:space="preserve">EmCare.B22.DE46</t>
  </si>
  <si>
    <t xml:space="preserve">Second Temperature Measurement Feasible</t>
  </si>
  <si>
    <t xml:space="preserve">The client's second temperature measurement is feasible</t>
  </si>
  <si>
    <t xml:space="preserve">${AgeInMonths}&lt;6 and (${EmCare.B22.DE47}.empty() or ${EmCare.B22.DE49}.empty())</t>
  </si>
  <si>
    <t xml:space="preserve">EmCare.B22.DE47</t>
  </si>
  <si>
    <t xml:space="preserve">Axillary Temperature (second measurement)</t>
  </si>
  <si>
    <t xml:space="preserve">The client's axillary temperature (second measurement) in degrees Celcius (temperature taken under the armpit)</t>
  </si>
  <si>
    <t xml:space="preserve">${EmCare.B22.DE50} = true or ${EmCare.B22.DE51} = true and (${EmCare.B7.DE02}.code = 'no' or (${EmCare.B18S1.DE02}.code = 'EmCare.B18S1.DE02' or ${EmCare.B18S1.DE02}.code = 'EmCare.B18S1.DE04' or (${EmCare.B18S1.DE01}.code = 'no' or ${EmCare.B18S2.DE07}.code = 'no' or ${EmCare.B18S2.DE08}.code = 'EmCare.B18S2.DE09' or ${EmCare.B18S2.DE08}.code = 'EmCare.B18S2.DE10') or (${AgeInMonths} &lt;2 and ${EmCare.B22.DE07}.code = 'no') or ${EmCare.B18S2.DE01}.code = 'EmCare.B18S2.DE02' or  ${EmCare.B18S2.DE01}.code = 'EmCare.B18S2.DE03' ))</t>
  </si>
  <si>
    <t xml:space="preserve">EmCare.B22.DE48</t>
  </si>
  <si>
    <t xml:space="preserve">Prefer to take Rectal Temperature</t>
  </si>
  <si>
    <t xml:space="preserve">The health care worker prefers to take the client's rectal temperature</t>
  </si>
  <si>
    <t xml:space="preserve">EmCare.B22.DE49</t>
  </si>
  <si>
    <t xml:space="preserve">Rectal Temperature (second measurement) </t>
  </si>
  <si>
    <t xml:space="preserve">The client's rectal temperature (second measurement) in degrees Celsius (temperature taken in the rectum)</t>
  </si>
  <si>
    <t xml:space="preserve">${AgeInMonths}&lt;6 and ${EmCare.B22.DE47}.empty()</t>
  </si>
  <si>
    <t xml:space="preserve">EmCare.B22.DE50</t>
  </si>
  <si>
    <t xml:space="preserve">Measured Fever (second measurement)</t>
  </si>
  <si>
    <t xml:space="preserve">The client has a fever based on the second measurement</t>
  </si>
  <si>
    <t xml:space="preserve">EmCare.B22.DE51</t>
  </si>
  <si>
    <t xml:space="preserve">Measured Low Body Temperature (second measurement)</t>
  </si>
  <si>
    <t xml:space="preserve">The client has a low body temperature based on the second  measurement</t>
  </si>
  <si>
    <t xml:space="preserve">EmCare.B22.DE52</t>
  </si>
  <si>
    <t xml:space="preserve">No Measured Fever or
No Low Body Temperature</t>
  </si>
  <si>
    <t xml:space="preserve">The client has no measured fever or no low body temerature after the second measurement</t>
  </si>
  <si>
    <t xml:space="preserve">EmCare.B22.DE81</t>
  </si>
  <si>
    <t xml:space="preserve">Hemoglobin (Hb) g/dL</t>
  </si>
  <si>
    <t xml:space="preserve">The client's Hemoglobin (Hb) result</t>
  </si>
  <si>
    <t xml:space="preserve">${EmCare.B15S2.DE01}.code !='EmCare.B15S2.DE04' and ${EmCare.B15S2.DE09}.code !='EmCare.B15S2.DE12'</t>
  </si>
  <si>
    <t xml:space="preserve">EmCare.B22.DE82</t>
  </si>
  <si>
    <t xml:space="preserve">Hemoglobin Test Not Available</t>
  </si>
  <si>
    <t xml:space="preserve">There is no Hemoglobin test available for the client</t>
  </si>
  <si>
    <t xml:space="preserve">select_one oral_fluid_test</t>
  </si>
  <si>
    <t xml:space="preserve">EmCare.B22.DE14</t>
  </si>
  <si>
    <t xml:space="preserve">Unable to Perform Oral Fluid Test</t>
  </si>
  <si>
    <t xml:space="preserve">The healthcare worker is unable to perform oral fluid test</t>
  </si>
  <si>
    <t xml:space="preserve">boolean </t>
  </si>
  <si>
    <t xml:space="preserve">EmCare.B22.DE14a</t>
  </si>
  <si>
    <t xml:space="preserve">Completely Unable to Drink or Vomits Immediately / Everything</t>
  </si>
  <si>
    <t xml:space="preserve">When Danger Signs are present when the healthcare worker is Unable to Perform Oral Fluid Test it is assumed that the client is completely unable to drink or vomits immediately / everything</t>
  </si>
  <si>
    <t xml:space="preserve">${EmCare.B22.DE08}.code = 'EmCare.B22.DE14' and ${EmCare.B8-B9.DE03} = true</t>
  </si>
  <si>
    <t xml:space="preserve">EmCare.B22.DE15</t>
  </si>
  <si>
    <t xml:space="preserve">Has the Child had anything to drink today?</t>
  </si>
  <si>
    <t xml:space="preserve">The health care worker asks the caregiver if the client has had anything to drink today</t>
  </si>
  <si>
    <t xml:space="preserve">${EmCare.B22.DE08}.empty()</t>
  </si>
  <si>
    <t xml:space="preserve">EmCare.B22.DE16</t>
  </si>
  <si>
    <t xml:space="preserve">How did the child last drink</t>
  </si>
  <si>
    <t xml:space="preserve">The health care worker asks the caregiver how did the client last drink</t>
  </si>
  <si>
    <t xml:space="preserve">help</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</si>
  <si>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</si>
  <si>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</si>
  <si>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</si>
  <si>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</si>
  <si>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</si>
  <si>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</si>
  <si>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nb</t>
  </si>
  <si>
    <t xml:space="preserve">Age &lt; 28 days to 2 Months</t>
  </si>
  <si>
    <t xml:space="preserve">AgeInDays()&lt; 28</t>
  </si>
  <si>
    <t xml:space="preserve">"child"</t>
  </si>
  <si>
    <t xml:space="preserve">{{cql}}</t>
  </si>
  <si>
    <t xml:space="preserve">"Convulsion(s) in this Illness" = "Yes"</t>
  </si>
  <si>
    <r>
      <rPr>
        <sz val="10"/>
        <color rgb="FF000000"/>
        <rFont val="Calibri"/>
        <family val="2"/>
        <charset val="1"/>
      </rPr>
      <t xml:space="preserve">"</t>
    </r>
    <r>
      <rPr>
        <sz val="11"/>
        <color rgb="FF000000"/>
        <rFont val="Arial"/>
        <family val="2"/>
        <charset val="1"/>
      </rPr>
      <t xml:space="preserve">Oral Fluid Test Results</t>
    </r>
    <r>
      <rPr>
        <sz val="10"/>
        <color rgb="FF000000"/>
        <rFont val="Calibri"/>
        <family val="2"/>
        <charset val="1"/>
      </rPr>
      <t xml:space="preserve">" = "Completely Unable to Drink" </t>
    </r>
  </si>
  <si>
    <r>
      <rPr>
        <sz val="10"/>
        <color rgb="FF000000"/>
        <rFont val="Calibri"/>
        <family val="2"/>
        <charset val="1"/>
      </rPr>
      <t xml:space="preserve">"</t>
    </r>
    <r>
      <rPr>
        <sz val="11"/>
        <color rgb="FF000000"/>
        <rFont val="Arial"/>
        <family val="2"/>
        <charset val="1"/>
      </rPr>
      <t xml:space="preserve">Oral Fluid Test Results</t>
    </r>
    <r>
      <rPr>
        <sz val="10"/>
        <color rgb="FF000000"/>
        <rFont val="Calibri"/>
        <family val="2"/>
        <charset val="1"/>
      </rPr>
      <t xml:space="preserve">" = "Vomits Immediately / Everything" </t>
    </r>
  </si>
  <si>
    <t xml:space="preserve">mapping  </t>
  </si>
  <si>
    <t xml:space="preserve">"The client has one or more of the following danger signs: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</si>
  <si>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r>
      <rPr>
        <sz val="10"/>
        <color rgb="FF000000"/>
        <rFont val="Calibri"/>
        <family val="2"/>
        <charset val="1"/>
      </rPr>
      <t xml:space="preserve">"</t>
    </r>
    <r>
      <rPr>
        <sz val="11"/>
        <color rgb="FF000000"/>
        <rFont val="Arial"/>
        <family val="2"/>
        <charset val="1"/>
      </rPr>
      <t xml:space="preserve">Convulsing Now</t>
    </r>
    <r>
      <rPr>
        <sz val="10"/>
        <color rgb="FF000000"/>
        <rFont val="Calibri"/>
        <family val="2"/>
        <charset val="1"/>
      </rPr>
      <t xml:space="preserve">"</t>
    </r>
    <r>
      <rPr>
        <sz val="11"/>
        <color rgb="FF000000"/>
        <rFont val="Arial"/>
        <family val="2"/>
        <charset val="1"/>
      </rPr>
      <t xml:space="preserve">= </t>
    </r>
    <r>
      <rPr>
        <sz val="10"/>
        <color rgb="FF000000"/>
        <rFont val="Calibri"/>
        <family val="2"/>
        <charset val="1"/>
      </rPr>
      <t xml:space="preserve">"</t>
    </r>
    <r>
      <rPr>
        <sz val="11"/>
        <color rgb="FF000000"/>
        <rFont val="Arial"/>
        <family val="2"/>
        <charset val="1"/>
      </rPr>
      <t xml:space="preserve">Yes</t>
    </r>
    <r>
      <rPr>
        <sz val="10"/>
        <color rgb="FF000000"/>
        <rFont val="Calibri"/>
        <family val="2"/>
        <charset val="1"/>
      </rPr>
      <t xml:space="preserve">"</t>
    </r>
  </si>
  <si>
    <r>
      <rPr>
        <sz val="10"/>
        <color rgb="FF000000"/>
        <rFont val="Calibri"/>
        <family val="2"/>
        <charset val="1"/>
      </rPr>
      <t xml:space="preserve">"</t>
    </r>
    <r>
      <rPr>
        <sz val="11"/>
        <color rgb="FF000000"/>
        <rFont val="Arial"/>
        <family val="2"/>
        <charset val="1"/>
      </rPr>
      <t xml:space="preserve">Unconscious</t>
    </r>
    <r>
      <rPr>
        <sz val="10"/>
        <color rgb="FF000000"/>
        <rFont val="Calibri"/>
        <family val="2"/>
        <charset val="1"/>
      </rPr>
      <t xml:space="preserve">"</t>
    </r>
    <r>
      <rPr>
        <sz val="11"/>
        <color rgb="FF000000"/>
        <rFont val="Arial"/>
        <family val="2"/>
        <charset val="1"/>
      </rPr>
      <t xml:space="preserve"> = </t>
    </r>
    <r>
      <rPr>
        <sz val="10"/>
        <color rgb="FF000000"/>
        <rFont val="Calibri"/>
        <family val="2"/>
        <charset val="1"/>
      </rPr>
      <t xml:space="preserve">"</t>
    </r>
    <r>
      <rPr>
        <sz val="11"/>
        <color rgb="FF000000"/>
        <rFont val="Arial"/>
        <family val="2"/>
        <charset val="1"/>
      </rPr>
      <t xml:space="preserve">Yes</t>
    </r>
    <r>
      <rPr>
        <sz val="10"/>
        <color rgb="FF000000"/>
        <rFont val="Calibri"/>
        <family val="2"/>
        <charset val="1"/>
      </rPr>
      <t xml:space="preserve">"</t>
    </r>
  </si>
  <si>
    <t xml:space="preserve">"Lethargic" = "Yes" and "Diarrhoea" = "No"</t>
  </si>
  <si>
    <t xml:space="preserve">"Lethargic" = "Yes" and "Diarrhoea" = "Yes"</t>
  </si>
  <si>
    <t xml:space="preserve">and "Severe Dehydration" = "No" and "Some Dehydration" = "No" deleted to debug</t>
  </si>
  <si>
    <t xml:space="preserve">"Lethargic" = "Yes" and "Diarrhoea" = "Yes" and ("Cough" = "Yes" or "Difficulty Breathing" = "Yes" or  "Fever" = "Yes" or "Tender swelling behind the ear" = "Yes" or "Palmar Pallor"="Severe Palmar Pallor" or "Mucous membrane pallor"="Severe mucous membrane pallor" or "Hemoglobin (Hb) g/dL"  &lt; 7 'g/dL')
</t>
  </si>
  <si>
    <t xml:space="preserve">"Not able to drink or breastfeed" = "Yes" or  "Oral Fluid Test Results" = "Vomits Immediately / Everything"</t>
  </si>
  <si>
    <t xml:space="preserve">"Completely Unable to Drink or Vomits Immediately / Everything"="Yes" or "Oral Fluid Test Results" = "Vomits Immediately / Everything" or  "Unable to Perform Oral Fluid Test"="Yes"</t>
  </si>
  <si>
    <t xml:space="preserve">EmCare.B.G.DE05</t>
  </si>
  <si>
    <t xml:space="preserve">The client has a severe classification up to assessments and tests within the consultation</t>
  </si>
  <si>
    <t xml:space="preserve">"Danger Signs" = true</t>
  </si>
  <si>
    <t xml:space="preserve">"Stridor in a calm child" = "Yes" </t>
  </si>
  <si>
    <t xml:space="preserve">"Oxygen Saturation" &lt;=  90 '%'</t>
  </si>
  <si>
    <t xml:space="preserve">"Stiff neck" = "Yes"</t>
  </si>
  <si>
    <t xml:space="preserve">"Fever" = "Yes" and "Throat problem" = "Yes" and ("Ability to swallow" = "Unable to swallow" or "Specify Throat problem" = "Membrane on throat")</t>
  </si>
  <si>
    <t xml:space="preserve">"Tender swelling behind the ear" = "Yes" </t>
  </si>
  <si>
    <t xml:space="preserve">("Palmar Pallor" = "Severe Palmar Pallor" or "Mucous membrane pallor"="Severe mucous membrane pallor" or "Hemoglobin (Hb) g/dL"  &lt; 7 'g/dL')</t>
  </si>
  <si>
    <t xml:space="preserve">EmCare.B.G.DE06</t>
  </si>
  <si>
    <t xml:space="preserve">The client has a Fever - identified by Measured Fever or Fever Reported</t>
  </si>
  <si>
    <t xml:space="preserve">"Axillary Temperature" &gt;= 37.5 'Cel'</t>
  </si>
  <si>
    <t xml:space="preserve">"Hot to Touch" = "Yes"</t>
  </si>
  <si>
    <t xml:space="preserve">"Fever Reported" = "Yes"</t>
  </si>
  <si>
    <t xml:space="preserve">Severe Pneumonia or Very Severe Disease</t>
  </si>
  <si>
    <t xml:space="preserve">The client has Severe Pneumonia or Very Severe Disease
</t>
  </si>
  <si>
    <t xml:space="preserve">"Age &gt;= 2 months to &lt;60 months" and ("Cough" = "Yes"  or  "Difficulty Breathing" = "Yes") and ("Danger Signs" = true or  "Stridor in a calm child" = "Yes" or "Oxygen Saturation" &lt; 90  '%{Oxygen}')</t>
  </si>
  <si>
    <t xml:space="preserve">with low oxygen saturation (SPO2 &lt; 90%)</t>
  </si>
  <si>
    <t xml:space="preserve">The client has Severe Pneumonia or Very Severe Disease with low oxygen saturation (SPO2 &lt; 90%)
</t>
  </si>
  <si>
    <t xml:space="preserve">"Oxygen Saturation" &lt; 90  '%{Oxygen}'</t>
  </si>
  <si>
    <t xml:space="preserve">with wheezing</t>
  </si>
  <si>
    <t xml:space="preserve">The client has Severe Pneumonia or Very Severe Disease with wheezing
</t>
  </si>
  <si>
    <t xml:space="preserve">"Wheezing" = "Yes"</t>
  </si>
  <si>
    <t xml:space="preserve">with recurrent wheeze</t>
  </si>
  <si>
    <t xml:space="preserve">"Recurrent Wheeze" = "Yes"</t>
  </si>
  <si>
    <t xml:space="preserve">with cough or difficulty breathing for 14 days or more</t>
  </si>
  <si>
    <t xml:space="preserve">"Cough for how long?" = "14 days or more" or "Difficulty breathing for how long?" = "14 days or more"</t>
  </si>
  <si>
    <t xml:space="preserve">measles in last 3 months</t>
  </si>
  <si>
    <t xml:space="preserve">HasCondHistory('EmCare.B23.DE27',94) = "Yes" or  HasCondHistory('EmCare.B23.DE28',94) = "Yes" or HasCondHistory('EmCare.B23.DE29',94) = "Yes"</t>
  </si>
  <si>
    <t xml:space="preserve">EmCare.B23.DE03</t>
  </si>
  <si>
    <t xml:space="preserve">${Severe Pneumonia or Very Severe Disease} = true</t>
  </si>
  <si>
    <t xml:space="preserve">EmCare.B23.DE04</t>
  </si>
  <si>
    <t xml:space="preserve">${with low oxygen saturation (SPO2 &lt; 90%)}=true</t>
  </si>
  <si>
    <t xml:space="preserve">EmCare.B23.DE05</t>
  </si>
  <si>
    <t xml:space="preserve">${with wheezing}=true</t>
  </si>
  <si>
    <t xml:space="preserve">Pneumonia</t>
  </si>
  <si>
    <t xml:space="preserve">"Age &gt;= 2 months to &lt;60 months" and ("Cough"= "Yes"  or  "Difficulty Breathing" = "Yes") and ("Fast breathing" = "Yes" or  "Chest indrawing" = "Yes") and ( "Wheezing" = "No") and ("Severe Pneumonia or Very Severe Disease" = false) and ("Inhaled Bronchodilator Trial Not Feasible or Available"="Yes" or "Chest Indrawing (post inhaled bronchodilator trial)"="Yes" or   "Fast Breathing (post inhaled bronchodilator trial)"="Yes")</t>
  </si>
  <si>
    <t xml:space="preserve">EmCare.B23.DE06</t>
  </si>
  <si>
    <t xml:space="preserve">The client has Pneumonia</t>
  </si>
  <si>
    <t xml:space="preserve">${Pneumonia} = true</t>
  </si>
  <si>
    <t xml:space="preserve">EmCare.B23.DE07</t>
  </si>
  <si>
    <t xml:space="preserve">The client has Pneumonia with wheezing</t>
  </si>
  <si>
    <t xml:space="preserve">${with wheezing}=true </t>
  </si>
  <si>
    <t xml:space="preserve">EmCare.B23.DE08</t>
  </si>
  <si>
    <t xml:space="preserve">with cough or difficulty breathing for 14 days or more or recurrent wheeze</t>
  </si>
  <si>
    <t xml:space="preserve">The client has Pneumonia with cough or difficulty breathing for 14 days or more or recurrent wheeze</t>
  </si>
  <si>
    <t xml:space="preserve">${with cough or difficulty breathing for 14 days or more}=true or ${with recurrent wheezing}=true</t>
  </si>
  <si>
    <t xml:space="preserve">Cough or Cold</t>
  </si>
  <si>
    <t xml:space="preserve">"Age &gt;= 2 months to &lt;60 months"  and ("Cough"= "Yes"  or  "Difficulty Breathing" = "Yes") and ("Severe Pneumonia or Very Severe Disease" = false) and ("Pneumonia" = false)</t>
  </si>
  <si>
    <t xml:space="preserve">EmCare.B23.DE10</t>
  </si>
  <si>
    <t xml:space="preserve">The client has Cough or Cold</t>
  </si>
  <si>
    <t xml:space="preserve">${Cough or Cold}=true</t>
  </si>
  <si>
    <t xml:space="preserve">The client has Cough or Cold with wheezing</t>
  </si>
  <si>
    <t xml:space="preserve">The client has with cough for more than 14 days or difficulty breathing for more than 14 days or recurrent wheeze</t>
  </si>
  <si>
    <t xml:space="preserve">Severe Dehydration</t>
  </si>
  <si>
    <t xml:space="preserve">"Age &gt;= 2 months to &lt;60 months"  and "Diarrhoea" = "Yes"</t>
  </si>
  <si>
    <t xml:space="preserve">"Unconscious" = "Yes" and "Skin pinch of Abdomen" = "Skin Pinch goes back slowly (2 seconds or fewer, but not immediately)" </t>
  </si>
  <si>
    <t xml:space="preserve">("Restless and Irritable" = "Yes" or "Skin pinch of Abdomen" = "Skin Pinch goes back slowly (2 seconds or fewer, but not immediately)" ) and ("Oral Fluid Test Results" = "Completely Unable to Drink" or "Oral Fluid Test Results" = "Vomits Immediately / Everything" or  "Completely Unable to Drink or Vomits Immediately / Everything"="Yes")</t>
  </si>
  <si>
    <t xml:space="preserve">(ToInteger("Unconscious or Lethargic" = "Yes") + ToInteger("Sunken Eyes" = "Yes") +ToInteger("Skin pinch of Abdomen" = "Skin Pinch goes back very slowly (More than 2 seconds)" )+ToInteger( "Oral Fluid Test Results" = "Completely Unable to drink"  or "Oral Fluid Test Results" = "Vomits Immediately / Everything"  or "Completely Unable to Drink or Vomits Immediately / Everything"="Yes" or "Oral Fluid Test Results" = "Drinks Poorly") )&gt;1</t>
  </si>
  <si>
    <t xml:space="preserve">EmCare.B23.DE13</t>
  </si>
  <si>
    <r>
      <rPr>
        <sz val="11"/>
        <color rgb="FF000000"/>
        <rFont val="Arial"/>
        <family val="0"/>
        <charset val="1"/>
      </rPr>
      <t xml:space="preserve">${</t>
    </r>
    <r>
      <rPr>
        <sz val="11"/>
        <color rgb="FF000000"/>
        <rFont val="Arial"/>
        <family val="0"/>
      </rPr>
      <t xml:space="preserve">Severe Dehydration</t>
    </r>
    <r>
      <rPr>
        <sz val="11"/>
        <color rgb="FF000000"/>
        <rFont val="Arial"/>
        <family val="0"/>
        <charset val="1"/>
      </rPr>
      <t xml:space="preserve">}=true</t>
    </r>
  </si>
  <si>
    <t xml:space="preserve">Some Dehydration</t>
  </si>
  <si>
    <t xml:space="preserve">"Age &gt;= 2 months to &lt;60 months"  and "Diarrhoea" = "Yes" and  "Severe Dehydration"=false</t>
  </si>
  <si>
    <t xml:space="preserve">(ToInteger("Restless and irritable" = "Yes") + ToInteger("Sunken Eyes" = "Yes") + ToInteger("Skin Pinch of Abdomen" = "Skin Pinch goes back slowly (2 seconds or fewer, but not immediately)" ) + ToInteger("Oral Fluid Test Results" = "Drinks Eagerly / Thirstily" ))&gt;1</t>
  </si>
  <si>
    <t xml:space="preserve">"Restless and Irritable" = "Yes" and ("Oral Fluid Test Results" = "Drinks poorly" or  "Skin Pinch of Abdomen" = "Skin Pinch goes back very slowly (more than 2 seconds)" )</t>
  </si>
  <si>
    <t xml:space="preserve">("Lethargic" = "Yes" or "Oral Fluid Test Results" = "Drinks poorly") and ("Skin Pinch of Abdomen" = "Skin Pinch goes back slowly (2 seconds or fewer, but not immediately)" )</t>
  </si>
  <si>
    <t xml:space="preserve">EmCare.B23.DE14</t>
  </si>
  <si>
    <r>
      <rPr>
        <sz val="11"/>
        <color rgb="FF000000"/>
        <rFont val="Arial"/>
        <family val="0"/>
        <charset val="1"/>
      </rPr>
      <t xml:space="preserve">${</t>
    </r>
    <r>
      <rPr>
        <sz val="11"/>
        <color rgb="FF000000"/>
        <rFont val="Arial"/>
        <family val="0"/>
      </rPr>
      <t xml:space="preserve">Some Dehydration</t>
    </r>
    <r>
      <rPr>
        <sz val="11"/>
        <color rgb="FF000000"/>
        <rFont val="Arial"/>
        <family val="0"/>
        <charset val="1"/>
      </rPr>
      <t xml:space="preserve">}=true</t>
    </r>
  </si>
  <si>
    <t xml:space="preserve">No Dehydration</t>
  </si>
  <si>
    <t xml:space="preserve">"Age &gt;= 2 months to &lt;60 months"  and "Diarrhoea" = "Yes" and  "Severe Dehydration"=false  and  "Some Dehydration"=false</t>
  </si>
  <si>
    <t xml:space="preserve">EmCare.B23.DE15</t>
  </si>
  <si>
    <r>
      <rPr>
        <sz val="11"/>
        <color rgb="FF000000"/>
        <rFont val="Arial"/>
        <family val="0"/>
        <charset val="1"/>
      </rPr>
      <t xml:space="preserve">${</t>
    </r>
    <r>
      <rPr>
        <sz val="11"/>
        <color rgb="FF000000"/>
        <rFont val="Arial"/>
        <family val="0"/>
      </rPr>
      <t xml:space="preserve">No Dehydration</t>
    </r>
    <r>
      <rPr>
        <sz val="11"/>
        <color rgb="FF000000"/>
        <rFont val="Arial"/>
        <family val="0"/>
        <charset val="1"/>
      </rPr>
      <t xml:space="preserve">}=true</t>
    </r>
  </si>
  <si>
    <t xml:space="preserve">Severe Persistent Diarrhoea</t>
  </si>
  <si>
    <t xml:space="preserve">"Age &gt;= 2 months to &lt;60 months"  and "Diarrhoea" = "Yes" and  ("Severe Dehydration"=true  or  "Some Dehydration"=true) and "Diarrhoea for how long?" = "14 days or more"</t>
  </si>
  <si>
    <t xml:space="preserve">EmCare.B23.DE16</t>
  </si>
  <si>
    <t xml:space="preserve">The client has Severe Persistent Diarrhoea</t>
  </si>
  <si>
    <t xml:space="preserve">${Severe Persistent Diarrhoea} = true</t>
  </si>
  <si>
    <t xml:space="preserve">Persistent Diarrhoea</t>
  </si>
  <si>
    <t xml:space="preserve">"Age &gt;= 2 months to &lt;60 months"  and "Diarrhoea" = "Yes" and  "No Dehydration"=true   and "Diarrhoea for how long?" = "14 days or more"</t>
  </si>
  <si>
    <t xml:space="preserve">EmCare.B23.DE17</t>
  </si>
  <si>
    <t xml:space="preserve">The client has Persistent Diarrhoea</t>
  </si>
  <si>
    <t xml:space="preserve">${Persistent Diarrhoea} = true</t>
  </si>
  <si>
    <t xml:space="preserve">Dysentery</t>
  </si>
  <si>
    <t xml:space="preserve">"Age &gt;= 2 months to &lt;60 months"  and "Diarrhoea" = "Yes" and "Blood in the stool in this Illness" = "Yes" and "Axillary Temperature" &lt; 38.5 'Cel'</t>
  </si>
  <si>
    <t xml:space="preserve">EmCare.B23.DE18</t>
  </si>
  <si>
    <t xml:space="preserve">The client has Dysentery</t>
  </si>
  <si>
    <t xml:space="preserve">${Dysentery} = true</t>
  </si>
  <si>
    <t xml:space="preserve">Possible Shigella</t>
  </si>
  <si>
    <t xml:space="preserve">"Age &gt;= 2 months to &lt;60 months"  and "Diarrhoea" = "Yes" and "Blood in the stool in this Illness" = "Yes" and "Axillary Temperature" &gt;= 38.5 'Cel'</t>
  </si>
  <si>
    <t xml:space="preserve">EmCare.B23.DE18.a</t>
  </si>
  <si>
    <t xml:space="preserve">The client has Possible Shigella</t>
  </si>
  <si>
    <t xml:space="preserve">${Possible Shigella} = true</t>
  </si>
  <si>
    <t xml:space="preserve">Throat Abscess or Possible Diptheria</t>
  </si>
  <si>
    <t xml:space="preserve">"Age &gt;= 2 months to &lt;60 months"  and "Fever" = "Yes" and "Throat problem" = "Yes" and ("Not able to drink or breastfeed" = "Yes" or "Ability to swallow" = "Unable to swallow" or "Specify Throat problem" = "Membrane on throat")</t>
  </si>
  <si>
    <t xml:space="preserve">EmCare.B23.DE100</t>
  </si>
  <si>
    <t xml:space="preserve">${Throat Abscess or Possible Diptheria} = true</t>
  </si>
  <si>
    <t xml:space="preserve">Streptococcal Sore Throat</t>
  </si>
  <si>
    <t xml:space="preserve">"Age &gt;= 2 months to &lt;60 months"  and ("Fever" = "Yes" or "Ability to swallow" = "Difficulty in swallowing" ) and "Throat problem" = "Yes" and ("Not able to drink or breastfeed" = "Yes" or "Ability to swallow" = "Unable to swallow" or "Specify Throat problem" = "Membrane on throat") and (ToInteger("Enlarged lymph nodes on front of neck" = "Yes" )+ToInteger("Specify Throat problem" = "Red (congested) throat")+ToInteger("Specify Throat problem" = "Exudate on Throat"))&gt;1 and "Throat Abscess or Possible Diptheria"=false</t>
  </si>
  <si>
    <t xml:space="preserve">EmCare.B23.DE6101</t>
  </si>
  <si>
    <t xml:space="preserve">${Streptococcal Sore Throat} = true</t>
  </si>
  <si>
    <t xml:space="preserve">Non-Streptococcal Sore Throat</t>
  </si>
  <si>
    <t xml:space="preserve">"Age &gt;= 2 months to &lt;60 months"  and ("Ability to swallow" = "Difficulty in swallowing" or "Enlarged lymph nodes on front of neck" = "Yes" or "Specify Throat problem" = "Red (congested) throat" or "Specify Throat problem" = "Exudate on Throat" ) and "Throat problem" = "Yes" and  "Throat Abscess or Possible Diptheria"=false and "Streptococcal Sore Throat"=false</t>
  </si>
  <si>
    <t xml:space="preserve">EmCare.B23.DE6102</t>
  </si>
  <si>
    <t xml:space="preserve">${Non-Streptococcal Sore Throat} = true</t>
  </si>
  <si>
    <t xml:space="preserve">No Throat Problem</t>
  </si>
  <si>
    <t xml:space="preserve">"Age &gt;= 2 months to &lt;60 months" and "Throat problem" = "Yes" and  "Throat Abscess or Possible Diptheria"=false and "Streptococcal Sore Throat"=false and "Non-Streptococcal Sore Throat"=false</t>
  </si>
  <si>
    <t xml:space="preserve">EmCare.B23.DE6103</t>
  </si>
  <si>
    <t xml:space="preserve">${No Throat Problem} = true</t>
  </si>
  <si>
    <t xml:space="preserve">Mastoiditis</t>
  </si>
  <si>
    <t xml:space="preserve">"Age &gt;= 2 months to &lt;60 months" and "Ear Problem" = "Yes" and   "Tender swelling behind the ear" = "Yes"</t>
  </si>
  <si>
    <t xml:space="preserve">EmCare.B23.DE30</t>
  </si>
  <si>
    <t xml:space="preserve">${Mastoiditis} = true</t>
  </si>
  <si>
    <t xml:space="preserve">Acute Ear Infection</t>
  </si>
  <si>
    <t xml:space="preserve">DL-G-CL1-74</t>
  </si>
  <si>
    <t xml:space="preserve">"Ear Pain" = "Yes" and "Chronic Ear Infection"=false</t>
  </si>
  <si>
    <t xml:space="preserve">DL-G-CL1-75</t>
  </si>
  <si>
    <t xml:space="preserve">"Pus Seen Draining from the Ear" = "Yes"  and "Ear Discharge" = "Yes" and "Ear Discharge for how long?" = "Less than 14 days"</t>
  </si>
  <si>
    <t xml:space="preserve">DL-G-CL1-76</t>
  </si>
  <si>
    <t xml:space="preserve">"Pus Seen Draining from the Ear" = "Yes"  and "Ear Discharge" = "No" and "Pus Seen Draining from the Ear for how long?" = "Less than 14 days"</t>
  </si>
  <si>
    <t xml:space="preserve">EmCare.B23.DE31</t>
  </si>
  <si>
    <t xml:space="preserve">${Acute Ear Infection} = true</t>
  </si>
  <si>
    <t xml:space="preserve">"Age &gt;= 2 months to &lt;60 months" and "Ear Problem" = "Yes" and   "Pus Seen Draining from the Ear" = "Yes" </t>
  </si>
  <si>
    <t xml:space="preserve">DL-I-CL1-11</t>
  </si>
  <si>
    <t xml:space="preserve">"Ear Discharge" = "Yes" and "Ear Discharge for how long?" = "Less than 14 days"</t>
  </si>
  <si>
    <t xml:space="preserve">DL-I-CL1-12</t>
  </si>
  <si>
    <t xml:space="preserve">"Ear Discharge" = "No" and "Pus Seen Draining from the Ear for how long?" = "Less than 14 days"</t>
  </si>
  <si>
    <t xml:space="preserve">with ear pain or fever</t>
  </si>
  <si>
    <t xml:space="preserve">"Ear Pain" = "Yes" or "Fever" = "Yes"</t>
  </si>
  <si>
    <t xml:space="preserve">EmCare.B23.DE32</t>
  </si>
  <si>
    <t xml:space="preserve">${Chronic Ear Infection} = true</t>
  </si>
  <si>
    <t xml:space="preserve">EmCare.B23.DE32a</t>
  </si>
  <si>
    <t xml:space="preserve">${with ear pain or fever} = true</t>
  </si>
  <si>
    <t xml:space="preserve">No Ear Infection</t>
  </si>
  <si>
    <t xml:space="preserve">"Age &gt;= 2 months to &lt;60 months" and "Ear Problem" = "Yes" and  "Chronic Ear Infection"=false and "Mastoiditis"=false and "Acute Ear Infection"=false</t>
  </si>
  <si>
    <t xml:space="preserve">EmCare.B23.DE33</t>
  </si>
  <si>
    <t xml:space="preserve">${No Ear Infection} = true</t>
  </si>
  <si>
    <t xml:space="preserve">Very Severe Febrile Disease</t>
  </si>
  <si>
    <t xml:space="preserve">"Age &gt;= 2 months to &lt;60 months" and "Fever" = "Yes" and ("Danger Signs" = true or  "Stiff Neck" = "Yes")</t>
  </si>
  <si>
    <t xml:space="preserve">EmCare.B23.DE19</t>
  </si>
  <si>
    <t xml:space="preserve">${Very Severe Febrile Disease} = true</t>
  </si>
  <si>
    <t xml:space="preserve">Fever: possible bacterial infection</t>
  </si>
  <si>
    <t xml:space="preserve">"Age &gt;= 2 months to &lt;60 months" and "Fever" = "Yes" and ( "Streptococcal Sore Throat"=true  or "Pneumonia"=true or "Acute Ear Infection"=true  or  "Chronic Ear Infection"=true or  "Dysentery"=false) and "Possible Shigella"=false and  "Throat Abscess or Possible Diptheria"=false and "Severe Complicated Measles"=false and "Measles with Eye or Mouth Complication"=false and "Possible Measles"=false and  "Mastoiditis"=false and "Very Severe Febrile Disease"=false and  "Severe Pneumonia or Very Severe Disease"=false</t>
  </si>
  <si>
    <t xml:space="preserve">Fever present every day for 7 Days or more</t>
  </si>
  <si>
    <t xml:space="preserve">EmCare.B23.DE104</t>
  </si>
  <si>
    <t xml:space="preserve">${Fever: possible bacterial infection} = true</t>
  </si>
  <si>
    <t xml:space="preserve">EmCare.B23.DE26a</t>
  </si>
  <si>
    <t xml:space="preserve">${Fever present every day for 7 Days or more} = true</t>
  </si>
  <si>
    <t xml:space="preserve">Fever: bacterial infection unlikely</t>
  </si>
  <si>
    <t xml:space="preserve">"Age &gt;= 2 months to &lt;60 months" and "Fever" = "Yes" and "Possible Shigella"=false and "Fever: possible bacterial infection"=false and "Throat Abscess or Possible Diptheria"=false and "Severe Complicated Measles"=false and "Measles with Eye or Mouth Complication"=false and "Possible Measles"=false and "Mastoiditis"=false and "Very Severe Febrile Disease"=false </t>
  </si>
  <si>
    <t xml:space="preserve">EmCare.B23.DE105</t>
  </si>
  <si>
    <t xml:space="preserve">${Fever: bacterial infection unlikely} = true</t>
  </si>
  <si>
    <t xml:space="preserve">"Age &gt;= 2 months to &lt;60 months" and "Fever" = "Yes" </t>
  </si>
  <si>
    <t xml:space="preserve">DL-I-CL1-16</t>
  </si>
  <si>
    <t xml:space="preserve">("Cough" = "Yes"  or  "Runny Nose" = "Yes" or "Red eyes" = "Yes")  and ("Danger Signs" = true or  "Clouding of the Cornea" = "Yes"  or "Oral Sores or Mouth Ulcers" = "Mouth Sores or Mouth Ulcers - Deep and Extensive" or  "Pneumonia"=true  or "Diarrhoea" = "Yes") and "Measles Rash" = "Yes"</t>
  </si>
  <si>
    <t xml:space="preserve">DL-I-CL1-67.a</t>
  </si>
  <si>
    <t xml:space="preserve">("Cough" = "Yes"  or  "Runny Nose" = "Yes" or "Red eyes" = "Yes") and ("Generalised or Localised Skin Problem" = "Generalised Skin Problem") and ("Danger Signs" = true  or  "Clouding of the Cornea" = "Yes"  or "Oral Sores or Mouth Ulcers" = "Mouth Sores or Mouth Ulcers - Deep and Extensive" ) and "Measles Rash" = "Yes" </t>
  </si>
  <si>
    <t xml:space="preserve">DL-G-CL1-67a</t>
  </si>
  <si>
    <t xml:space="preserve">"Measles in last 3 months" =true and "Generalised or Localised Skin Problem" != "Generalised Skin Problem"</t>
  </si>
  <si>
    <t xml:space="preserve">DL-G-CL1-67</t>
  </si>
  <si>
    <t xml:space="preserve">"Measles Rash" = "No" and "Measles in last 3 months" = true and "Generalised or Localised Skin Problem" = "Generalised Skin Problem"</t>
  </si>
  <si>
    <t xml:space="preserve">DL-G-CL1-66</t>
  </si>
  <si>
    <t xml:space="preserve">"Cough" = "No"  and "Runny Nose" = "No" and "Red eyes" = "No" and "Measles in last 3 months" = true and ("Danger Signs" = true or  "Clouding of the Cornea" = "Yes"  or "Oral Sores or Mouth Ulcers" = "Mouth Sores or Mouth Ulcers - Deep and Extensive")</t>
  </si>
  <si>
    <t xml:space="preserve">EmCare.B23.DE27</t>
  </si>
  <si>
    <t xml:space="preserve">${Severe Complicated Measles} = true</t>
  </si>
  <si>
    <t xml:space="preserve">Measles with Eye or Mouth Complication</t>
  </si>
  <si>
    <t xml:space="preserve">"Age &gt;= 2 months to &lt;60 months" and "Fever" = "Yes"   and "Severe Complicated Measles"=false</t>
  </si>
  <si>
    <t xml:space="preserve">DL-G-CL1-68</t>
  </si>
  <si>
    <t xml:space="preserve">("Cough" = "Yes"  or  "Runny Nose" = "Yes" or "Red eyes" = "Yes") and ("Generalised or Localised Skin Problem" = "Generalised Skin Problem") and ("Pus Draining from Eye" = "Yes"  or  "Oral Sores or Mouth Ulcers" = "Mouth Sores or Mouth Ulcers - Not Deep and Extensive"  ) and "Measles Rash" = "Yes"  </t>
  </si>
  <si>
    <t xml:space="preserve">DL-G-CL1-69</t>
  </si>
  <si>
    <t xml:space="preserve">"Cough" = "No"  and "Runny Nose" = "No" and "Red eyes" = "No" and "Measles in last 3 months" =true and ("Pus Draining from Eye" = "Yes"  or "Oral Sores or Mouth Ulcers" = "Mouth Sores or Mouth Ulcers - Not Deep and Extensive" ) </t>
  </si>
  <si>
    <t xml:space="preserve">DL-G-CL1-70</t>
  </si>
  <si>
    <t xml:space="preserve">("Cough" = "Yes"  or  "Runny Nose" = "Yes" or "Red eyes" = "Yes") and "Generalised or Localised Skin Problem" = "Generalised Skin Problem" and "Measles Rash" = "No" and "Measles in last 3 months" = true and ("Pus Draining from Eye" = "Yes"  or "Oral Sores or Mouth Ulcers" = "Mouth Sores or Mouth Ulcers - Not Deep and Extensive" )</t>
  </si>
  <si>
    <t xml:space="preserve">DL-I-CL1-17</t>
  </si>
  <si>
    <t xml:space="preserve">("Cough" = "Yes"  or  "Runny Nose" = "Yes" or "Red eyes" = "Yes")  and "Generalised or Localised Skin Problem" != "Generalised Skin Problem" and "Measles Rash" = "Yes" </t>
  </si>
  <si>
    <t xml:space="preserve">EmCare.B23.DE28</t>
  </si>
  <si>
    <t xml:space="preserve">${Measles with Eye or Mouth Complication} = true</t>
  </si>
  <si>
    <t xml:space="preserve">Possible Measles</t>
  </si>
  <si>
    <t xml:space="preserve">"Age &gt;= 2 months to &lt;60 months" and "Fever" = "Yes"  and ("Cough" = "Yes"  or  "Runny Nose" = "Yes" or "Red eyes" = "Yes")  and "Severe Complicated Measles"=false and "Measles with Eye or Mouth Complication"=false and "Measles Rash" = "Yes"  and "Generalised or Localised Skin Problem" = "Generalised Skin Problem"</t>
  </si>
  <si>
    <t xml:space="preserve">EmCare.B23.DE29</t>
  </si>
  <si>
    <t xml:space="preserve">${Possible Measles} = true</t>
  </si>
  <si>
    <t xml:space="preserve">DL-G-CL1-109</t>
  </si>
  <si>
    <t xml:space="preserve">Severe Anaemia</t>
  </si>
  <si>
    <t xml:space="preserve">"Age &gt;= 2 months to &lt;60 months" and ("Palmar Pallor" = "Severe Palmar Pallor" or "Mucous membrane pallor" = "Severe mucous membrane pallor" or "Hemoglobin (Hb) g/dL" &lt; 7 'g/dL' )</t>
  </si>
  <si>
    <t xml:space="preserve">EmCare.B23.DE62</t>
  </si>
  <si>
    <r>
      <rPr>
        <sz val="11"/>
        <color rgb="FF000000"/>
        <rFont val="Arial"/>
        <family val="0"/>
        <charset val="1"/>
      </rPr>
      <t xml:space="preserve">${</t>
    </r>
    <r>
      <rPr>
        <sz val="11"/>
        <color rgb="FF000000"/>
        <rFont val="Arial"/>
        <family val="0"/>
      </rPr>
      <t xml:space="preserve">DL-G-CL1-109} = true</t>
    </r>
  </si>
  <si>
    <t xml:space="preserve">DL-G-CL1-110</t>
  </si>
  <si>
    <t xml:space="preserve">Anaemia</t>
  </si>
  <si>
    <t xml:space="preserve">"Age &gt;= 2 months to &lt;60 months" and ("Palmar Pallor" = "Some Palmar Pallor" or "Mucous membrane pallor" = "Some mucous membrane pallor" or ("Hemoglobin (Hb) g/dL" &gt;= 7 'g/dL' and "Hemoglobin (Hb) g/dL" &lt; 11 'g/dL' )) and "Severe Anaemia"=false</t>
  </si>
  <si>
    <t xml:space="preserve">EmCare.B23.DE63</t>
  </si>
  <si>
    <r>
      <rPr>
        <sz val="11"/>
        <color rgb="FF000000"/>
        <rFont val="Arial"/>
        <family val="0"/>
        <charset val="1"/>
      </rPr>
      <t xml:space="preserve">${</t>
    </r>
    <r>
      <rPr>
        <sz val="11"/>
        <color rgb="FF000000"/>
        <rFont val="Arial"/>
        <family val="0"/>
      </rPr>
      <t xml:space="preserve">DL-G-CL1-110} = true</t>
    </r>
  </si>
  <si>
    <t xml:space="preserve">DL-G-CL1-111</t>
  </si>
  <si>
    <t xml:space="preserve">No Anaemia</t>
  </si>
  <si>
    <t xml:space="preserve">"Age &gt;= 2 months to &lt;60 months" and "Palmar Pallor" = "No Palmar Pallor" and "Mucous membrane pallor" = "No mucous membrane pallor" and  ("Hemoglobin (Hb) g/dL" &gt;= 11 'g/dL' or "Hemoglobin Test Not Available"= "Yes")</t>
  </si>
  <si>
    <t xml:space="preserve">EmCare.B23.DE64</t>
  </si>
  <si>
    <r>
      <rPr>
        <sz val="11"/>
        <color rgb="FF000000"/>
        <rFont val="Arial"/>
        <family val="0"/>
        <charset val="1"/>
      </rPr>
      <t xml:space="preserve">${</t>
    </r>
    <r>
      <rPr>
        <sz val="11"/>
        <color rgb="FF000000"/>
        <rFont val="Arial"/>
        <family val="0"/>
      </rPr>
      <t xml:space="preserve">DL-G-CL1-111} = true</t>
    </r>
  </si>
  <si>
    <t xml:space="preserve">DL-G-CL1-80</t>
  </si>
  <si>
    <t xml:space="preserve">Eye Infection</t>
  </si>
  <si>
    <t xml:space="preserve">"Age &gt;= 2 months to &lt;60 months"  and "Eye Problem" = "Yes" and "Pus Draining from Eye" = "Yes" and "Severe Complicated Measles"=false or "Measles with Eye or Mouth Complication"=false</t>
  </si>
  <si>
    <t xml:space="preserve">EmCare.B23.DE34</t>
  </si>
  <si>
    <r>
      <rPr>
        <sz val="11"/>
        <color rgb="FF000000"/>
        <rFont val="Arial"/>
        <family val="0"/>
        <charset val="1"/>
      </rPr>
      <t xml:space="preserve">${</t>
    </r>
    <r>
      <rPr>
        <sz val="11"/>
        <color rgb="FF000000"/>
        <rFont val="Arial"/>
        <family val="0"/>
      </rPr>
      <t xml:space="preserve">DL-G-CL1-80} = true</t>
    </r>
  </si>
  <si>
    <t xml:space="preserve">DL-G-CL1-83</t>
  </si>
  <si>
    <t xml:space="preserve">"Age &gt;= 2 months to &lt;60 months"  and "Eye Problem" = "Yes" and  "Clouding of the Cornea" = "Yes" and "Severe Complicated Measles"=false</t>
  </si>
  <si>
    <t xml:space="preserve">EmCare.B23.DE35</t>
  </si>
  <si>
    <r>
      <rPr>
        <sz val="11"/>
        <color rgb="FF000000"/>
        <rFont val="Arial"/>
        <family val="0"/>
        <charset val="1"/>
      </rPr>
      <t xml:space="preserve">${</t>
    </r>
    <r>
      <rPr>
        <sz val="11"/>
        <color rgb="FF000000"/>
        <rFont val="Arial"/>
        <family val="0"/>
      </rPr>
      <t xml:space="preserve">DL-G-CL1-83} = true</t>
    </r>
  </si>
  <si>
    <t xml:space="preserve">New or not previously treated</t>
  </si>
  <si>
    <t xml:space="preserve">DL-G-CL1-81</t>
  </si>
  <si>
    <t xml:space="preserve">"Is Clouding of the Cornea a new problem" = "Yes"</t>
  </si>
  <si>
    <t xml:space="preserve">DL-G-CL1-82</t>
  </si>
  <si>
    <t xml:space="preserve">"Is Clouding of the Cornea a new problem" = "No" and "Has Clouding of the Cornea previously been treated" = "No"</t>
  </si>
  <si>
    <t xml:space="preserve">EmCare.B23.DE36</t>
  </si>
  <si>
    <r>
      <rPr>
        <sz val="11"/>
        <color rgb="FF000000"/>
        <rFont val="Arial"/>
        <family val="0"/>
        <charset val="1"/>
      </rPr>
      <t xml:space="preserve">${</t>
    </r>
    <r>
      <rPr>
        <sz val="11"/>
        <color rgb="FF000000"/>
        <rFont val="Arial"/>
        <family val="0"/>
      </rPr>
      <t xml:space="preserve">New or not previously treated</t>
    </r>
    <r>
      <rPr>
        <sz val="11"/>
        <color rgb="FF000000"/>
        <rFont val="Arial"/>
        <family val="0"/>
        <charset val="1"/>
      </rPr>
      <t xml:space="preserve">} = true</t>
    </r>
  </si>
  <si>
    <t xml:space="preserve">DL-G-CL1-88</t>
  </si>
  <si>
    <t xml:space="preserve">"Age &gt;= 2 months to &lt;60 months" and "Skin Problem" = "Yes" and "Itchy Skin" = "Yes" and "Type of Skin Problem" =  "Papular Urticaria or Papular Pruritic Eruptions"</t>
  </si>
  <si>
    <t xml:space="preserve">EmCare.B23.DE41</t>
  </si>
  <si>
    <r>
      <rPr>
        <sz val="11"/>
        <color rgb="FF000000"/>
        <rFont val="Arial"/>
        <family val="0"/>
        <charset val="1"/>
      </rPr>
      <t xml:space="preserve">${</t>
    </r>
    <r>
      <rPr>
        <sz val="11"/>
        <color rgb="FF000000"/>
        <rFont val="Arial"/>
        <family val="0"/>
      </rPr>
      <t xml:space="preserve">DL-G-CL1-88} = true</t>
    </r>
  </si>
  <si>
    <t xml:space="preserve">DL-G-CL1-90</t>
  </si>
  <si>
    <t xml:space="preserve">"Age &gt;= 2 months to &lt;60 months" and "Skin Problem" = "Yes" and "Type of Skin Problem" =  "Ringworm (Tinea)"</t>
  </si>
  <si>
    <t xml:space="preserve">EmCare.B23.DE42</t>
  </si>
  <si>
    <r>
      <rPr>
        <sz val="11"/>
        <color rgb="FF000000"/>
        <rFont val="Arial"/>
        <family val="0"/>
        <charset val="1"/>
      </rPr>
      <t xml:space="preserve">${</t>
    </r>
    <r>
      <rPr>
        <sz val="11"/>
        <color rgb="FF000000"/>
        <rFont val="Arial"/>
        <family val="0"/>
      </rPr>
      <t xml:space="preserve">DL-G-CL1-90} = true</t>
    </r>
  </si>
  <si>
    <t xml:space="preserve">DL-I-CL1-15</t>
  </si>
  <si>
    <t xml:space="preserve">"Scalp Infection (tinea capitis)" = "Yes"</t>
  </si>
  <si>
    <t xml:space="preserve">EmCare.B23.DE43a</t>
  </si>
  <si>
    <r>
      <rPr>
        <sz val="11"/>
        <color rgb="FF000000"/>
        <rFont val="Arial"/>
        <family val="0"/>
        <charset val="1"/>
      </rPr>
      <t xml:space="preserve">${</t>
    </r>
    <r>
      <rPr>
        <sz val="11"/>
        <color rgb="FF000000"/>
        <rFont val="Arial"/>
        <family val="0"/>
      </rPr>
      <t xml:space="preserve">DL-I-CL1-15} = true</t>
    </r>
  </si>
  <si>
    <t xml:space="preserve">DL-G-CL1-91</t>
  </si>
  <si>
    <t xml:space="preserve">"Age &gt;= 2 months to &lt;60 months" and "Skin Problem" = "Yes" and "Itchy Skin" = "Yes" and "Type of Skin Problem" =  "Scabies"</t>
  </si>
  <si>
    <t xml:space="preserve">EmCare.B23.DE44</t>
  </si>
  <si>
    <r>
      <rPr>
        <sz val="11"/>
        <color rgb="FF000000"/>
        <rFont val="Arial"/>
        <family val="0"/>
        <charset val="1"/>
      </rPr>
      <t xml:space="preserve">${</t>
    </r>
    <r>
      <rPr>
        <sz val="11"/>
        <color rgb="FF000000"/>
        <rFont val="Arial"/>
        <family val="0"/>
      </rPr>
      <t xml:space="preserve">DL-G-CL1-91</t>
    </r>
    <r>
      <rPr>
        <sz val="11"/>
        <color rgb="FF000000"/>
        <rFont val="Arial"/>
        <family val="0"/>
        <charset val="1"/>
      </rPr>
      <t xml:space="preserve">} = true</t>
    </r>
  </si>
  <si>
    <t xml:space="preserve">DL-G-CL1-93</t>
  </si>
  <si>
    <t xml:space="preserve">"Age &gt;= 2 months to &lt;60 months" and "Skin Problem" = "Yes" and "Itchy Skin" = "Yes" and "Generalised or Localised Skin Problem" = "Generalised Skin Problem" and "Blisters, Sores or Pustules" = "Yes" and "Type of Skin Problem" = "Chickenpox"</t>
  </si>
  <si>
    <t xml:space="preserve">EmCare.B23.DE45</t>
  </si>
  <si>
    <r>
      <rPr>
        <sz val="11"/>
        <color rgb="FF000000"/>
        <rFont val="Arial"/>
        <family val="0"/>
        <charset val="1"/>
      </rPr>
      <t xml:space="preserve">${</t>
    </r>
    <r>
      <rPr>
        <sz val="11"/>
        <color rgb="FF000000"/>
        <rFont val="Arial"/>
        <family val="0"/>
      </rPr>
      <t xml:space="preserve">DL-G-CL1-93} = true</t>
    </r>
  </si>
  <si>
    <t xml:space="preserve">"Severe rash"= "Yes"</t>
  </si>
  <si>
    <t xml:space="preserve">EmCare.B23.DE46A</t>
  </si>
  <si>
    <t xml:space="preserve">with Severe Rash</t>
  </si>
  <si>
    <r>
      <rPr>
        <sz val="11"/>
        <color rgb="FF000000"/>
        <rFont val="Arial"/>
        <family val="0"/>
        <charset val="1"/>
      </rPr>
      <t xml:space="preserve">${</t>
    </r>
    <r>
      <rPr>
        <sz val="11"/>
        <color rgb="FF000000"/>
        <rFont val="Arial"/>
        <family val="0"/>
      </rPr>
      <t xml:space="preserve">DL-I-CL1-16} = true</t>
    </r>
  </si>
  <si>
    <t xml:space="preserve">DL-G-CL1-92</t>
  </si>
  <si>
    <t xml:space="preserve">"Pneumonia"=true</t>
  </si>
  <si>
    <t xml:space="preserve">EmCare.B23.DE46</t>
  </si>
  <si>
    <t xml:space="preserve">with Pneumonia</t>
  </si>
  <si>
    <t xml:space="preserve">DL-G-CL1-95</t>
  </si>
  <si>
    <t xml:space="preserve">"Age &gt;= 2 months to &lt;60 months" and "Skin Problem" = "Yes"  and "Generalised or Localised Skin Problem" = "Localised Skin Problem" and "Blisters, Sores or Pustules" = "Yes" and "Type of Skin Problem" = "Herpes Zoster"</t>
  </si>
  <si>
    <t xml:space="preserve">EmCare.B23.DE47</t>
  </si>
  <si>
    <t xml:space="preserve">${DL-G-CL1-95} = true</t>
  </si>
  <si>
    <t xml:space="preserve">DL-G-CL1-94</t>
  </si>
  <si>
    <t xml:space="preserve">"Eye Involvement" = "Yes"</t>
  </si>
  <si>
    <t xml:space="preserve">EmCare.B23.DE48</t>
  </si>
  <si>
    <t xml:space="preserve">with eye involvement</t>
  </si>
  <si>
    <t xml:space="preserve">${DL-G-CL1-94} = true</t>
  </si>
  <si>
    <t xml:space="preserve">"Disseminated Herpes Zoster" = "Yes"</t>
  </si>
  <si>
    <t xml:space="preserve">EmCare.B23.DE48a</t>
  </si>
  <si>
    <t xml:space="preserve">with Disseminated Herpes Zoste</t>
  </si>
  <si>
    <r>
      <rPr>
        <sz val="11"/>
        <color rgb="FF000000"/>
        <rFont val="Arial"/>
        <family val="0"/>
        <charset val="1"/>
      </rPr>
      <t xml:space="preserve">${</t>
    </r>
    <r>
      <rPr>
        <sz val="11"/>
        <color rgb="FF000000"/>
        <rFont val="Arial"/>
        <family val="0"/>
      </rPr>
      <t xml:space="preserve">DL-I-CL1-17} = true</t>
    </r>
  </si>
  <si>
    <t xml:space="preserve">DL-G-CL1-98</t>
  </si>
  <si>
    <t xml:space="preserve">"Age &gt;= 2 months to &lt;60 months" and "Skin Problem" = "Yes"   and "Blisters, Sores or Pustules" = "Yes" and "Type of Skin Problem" =  "Impetigo"</t>
  </si>
  <si>
    <t xml:space="preserve">EmCare.B23.DE49</t>
  </si>
  <si>
    <t xml:space="preserve">${DL-G-CL1-98} = true</t>
  </si>
  <si>
    <t xml:space="preserve">DL-G-CL1-96</t>
  </si>
  <si>
    <r>
      <rPr>
        <sz val="11"/>
        <color rgb="FF000000"/>
        <rFont val="Arial"/>
        <family val="0"/>
        <charset val="1"/>
      </rPr>
      <t xml:space="preserve">"Skin infection extends to muscle" = "Yes" or</t>
    </r>
    <r>
      <rPr>
        <sz val="11"/>
        <color rgb="FFC9211E"/>
        <rFont val="Arial"/>
        <family val="0"/>
        <charset val="1"/>
      </rPr>
      <t xml:space="preserve"> "Measured Temperature" = "Measured Fever"</t>
    </r>
  </si>
  <si>
    <t xml:space="preserve">EmCare.B23.DE50</t>
  </si>
  <si>
    <t xml:space="preserve">extends to muscle or with measured fever</t>
  </si>
  <si>
    <t xml:space="preserve">DL-I-CL1-18</t>
  </si>
  <si>
    <t xml:space="preserve">"Extensive impetigo lesions" = "Yes"</t>
  </si>
  <si>
    <t xml:space="preserve">EmCare.B23.DE50a</t>
  </si>
  <si>
    <t xml:space="preserve">with extensive lesions</t>
  </si>
  <si>
    <t xml:space="preserve">${DL-I-CL1-18} = true</t>
  </si>
  <si>
    <t xml:space="preserve">DL-G-CL1-99</t>
  </si>
  <si>
    <t xml:space="preserve">"Age &gt;= 2 months to &lt;60 months" and "Skin Problem" = "Yes"   and "Type of Skin Problem" =  "Molluscum Contagiosum"</t>
  </si>
  <si>
    <t xml:space="preserve">EmCare.B23.DE52</t>
  </si>
  <si>
    <t xml:space="preserve">${DL-G-CL1-99} = true</t>
  </si>
  <si>
    <t xml:space="preserve">DL-I-CL1-19</t>
  </si>
  <si>
    <t xml:space="preserve">"Extensive molluscum lesions"  = "Yes" or "Molluscum lesions close to the eye"="Yes"</t>
  </si>
  <si>
    <t xml:space="preserve">EmCare.B23.DE52a</t>
  </si>
  <si>
    <t xml:space="preserve">with extensive lesions or lesions close to the eye</t>
  </si>
  <si>
    <t xml:space="preserve">${DL-I-CL1-19} = true</t>
  </si>
  <si>
    <t xml:space="preserve">DL-G-CL1-100</t>
  </si>
  <si>
    <t xml:space="preserve">"Age &gt;= 2 months to &lt;60 months" and "Skin Problem" = "Yes"   and "Generalised or Localised Skin Problem" = "Localised Skin Problem" and "Type of Skin Problem" =  "Warts"</t>
  </si>
  <si>
    <t xml:space="preserve">EmCare.B23.DE53</t>
  </si>
  <si>
    <t xml:space="preserve">${DL-G-CL1-100} = true</t>
  </si>
  <si>
    <t xml:space="preserve">DL-I-CL1-20</t>
  </si>
  <si>
    <t xml:space="preserve">"Extensive Warts" = "Yes"</t>
  </si>
  <si>
    <t xml:space="preserve">EmCare.B23.DE53a</t>
  </si>
  <si>
    <t xml:space="preserve">${DL-I-CL1-20} = true</t>
  </si>
  <si>
    <t xml:space="preserve">DL-G-CL1-102</t>
  </si>
  <si>
    <t xml:space="preserve">"Age &gt;= 2 months to &lt;60 months" and "Skin Problem" = "Yes"   and "Generalised or Localised Skin Problem" = "Localised Skin Problem" and "Blisters, Sores or Pustules" = "No" and "Type of Skin Problem" =  "Seborrhoeic Dermatitis"</t>
  </si>
  <si>
    <t xml:space="preserve">EmCare.B23.DE54</t>
  </si>
  <si>
    <t xml:space="preserve">${DL-G-CL1-102} = true</t>
  </si>
  <si>
    <t xml:space="preserve">DL-G-CL1-101</t>
  </si>
  <si>
    <t xml:space="preserve">"Severe Seborrhoeic Dermatitis" = "Yes"</t>
  </si>
  <si>
    <t xml:space="preserve">EmCare.B23.DE55</t>
  </si>
  <si>
    <t xml:space="preserve">${DL-G-CL1-101} = true</t>
  </si>
  <si>
    <t xml:space="preserve">DL-G-CL1-103</t>
  </si>
  <si>
    <t xml:space="preserve">"Age &gt;= 2 months to &lt;60 months" and "Skin Problem" = "Yes"   and "Type of Skin Problem" =  "Fixed Drug Reaction"</t>
  </si>
  <si>
    <t xml:space="preserve">EmCare.B23.DE56</t>
  </si>
  <si>
    <t xml:space="preserve">${DL-G-CL1-103} = true</t>
  </si>
  <si>
    <t xml:space="preserve">DL-G-CL1-104</t>
  </si>
  <si>
    <t xml:space="preserve">"Age &gt;= 2 months to &lt;60 months" and "Skin Problem" = "Yes"   and  "Type of Skin Problem" =  "Eczema"</t>
  </si>
  <si>
    <t xml:space="preserve">EmCare.B23.DE57</t>
  </si>
  <si>
    <t xml:space="preserve">${DL-G-CL1-104} = true</t>
  </si>
  <si>
    <t xml:space="preserve">DL-I-CL1-21</t>
  </si>
  <si>
    <t xml:space="preserve">"Severe acute moist or weeping eczema" = "Yes"</t>
  </si>
  <si>
    <t xml:space="preserve">EmCare.B23.DE57a</t>
  </si>
  <si>
    <t xml:space="preserve">${DL-I-CL1-21} = true</t>
  </si>
  <si>
    <t xml:space="preserve">DL-I-CL1-22</t>
  </si>
  <si>
    <t xml:space="preserve">"Secondary bacterial infection of eczema" = "Yes"</t>
  </si>
  <si>
    <t xml:space="preserve">EmCare.B23.DE57b</t>
  </si>
  <si>
    <t xml:space="preserve">${DL-I-CL1-22} = true</t>
  </si>
  <si>
    <t xml:space="preserve">DL-I-CL1-23</t>
  </si>
  <si>
    <t xml:space="preserve">"Secondary herpes infection of eczema (eczema herpeticum)" = "Yes"</t>
  </si>
  <si>
    <t xml:space="preserve">EmCare.B23.DE57c</t>
  </si>
  <si>
    <t xml:space="preserve">Secondary herpes infection (eczema herpeticum)</t>
  </si>
  <si>
    <t xml:space="preserve">${DL-I-CL1-23} = true</t>
  </si>
  <si>
    <t xml:space="preserve">DL-G-CL1-105</t>
  </si>
  <si>
    <t xml:space="preserve">"Age &gt;= 2 months to &lt;60 months" and "Skin Problem" = "Yes"   and "Generalised or Localised Skin Problem" = "Generalised Skin Problem" and "Blisters, Sores or Pustules" = "Yes" and "Type of Skin Problem" =  "Steven Johnson Syndrome (SJS)"</t>
  </si>
  <si>
    <t xml:space="preserve">EmCare.B23.DE58</t>
  </si>
  <si>
    <t xml:space="preserve">${DL-G-CL1-105} = true</t>
  </si>
  <si>
    <t xml:space="preserve">DL-G-CL1-106</t>
  </si>
  <si>
    <t xml:space="preserve">"Age &gt;= 2 months to &lt;60 months" and "Fever" = "Yes" and ("Oral Sores or Mouth Ulcers" = "Mouth Sores or Mouth Ulcers - Not Deep and Extensive" or "Oral Sores or Mouth Ulcers" = "Mouth Sores or Mouth Ulcers - Not Deep and Extensive" )</t>
  </si>
  <si>
    <t xml:space="preserve">EmCare.B23.DE59</t>
  </si>
  <si>
    <t xml:space="preserve">Mouth Sores or Ulcer</t>
  </si>
  <si>
    <t xml:space="preserve">${DL-G-CL1-106} = true</t>
  </si>
  <si>
    <t xml:space="preserve">DL-G-CL1-107</t>
  </si>
  <si>
    <t xml:space="preserve">"Oral Sores or Mouth Ulcers" = "Mouth Sores or Mouth Ulcers - Deep and Extensive" </t>
  </si>
  <si>
    <t xml:space="preserve">EmCare.B23.DE60</t>
  </si>
  <si>
    <t xml:space="preserve">Deep or Extensive</t>
  </si>
  <si>
    <t xml:space="preserve">${DL-G-CL1-108} = true</t>
  </si>
  <si>
    <t xml:space="preserve">DL-G-CL1-108</t>
  </si>
  <si>
    <t xml:space="preserve">"Age &gt;= 2 months to &lt;60 months" and "Fever" = "Yes" and "Oral Sores or Mouth Ulcers" = "Oral Thrush"</t>
  </si>
  <si>
    <t xml:space="preserve">EmCare.B23.DE61</t>
  </si>
  <si>
    <t xml:space="preserve">DL-I-CL1-28</t>
  </si>
  <si>
    <t xml:space="preserve">Z."WAZ"&lt;-3</t>
  </si>
  <si>
    <t xml:space="preserve">EmCare.B23.DE106</t>
  </si>
  <si>
    <t xml:space="preserve">DL-I-CL1-33</t>
  </si>
  <si>
    <t xml:space="preserve">Z."WAZ"&gt;=-3</t>
  </si>
  <si>
    <t xml:space="preserve">EmCare.B23.DE107</t>
  </si>
  <si>
    <r>
      <rPr>
        <sz val="11"/>
        <color rgb="FF000000"/>
        <rFont val="Arial"/>
        <family val="0"/>
        <charset val="1"/>
      </rPr>
      <t xml:space="preserve">${</t>
    </r>
    <r>
      <rPr>
        <sz val="11"/>
        <color rgb="FF000000"/>
        <rFont val="Arial"/>
        <family val="0"/>
      </rPr>
      <t xml:space="preserve">DL-I-CL1-33} = true</t>
    </r>
  </si>
  <si>
    <t xml:space="preserve">DL-I-CL1-34</t>
  </si>
  <si>
    <t xml:space="preserve">"Weight" = "No" and (AgeInMonths()&gt; 6 and ("MUAC (Mid Upper Arm Circumference)" is Quantity and (convert "MUAC (Mid Upper Arm Circumference)" to 'cm').value &lt; 12.5 ) or AgeInMonths()&lt;= 6 and "MUAC cannot be measured"="Yes")</t>
  </si>
  <si>
    <t xml:space="preserve">EmCare.B23.DE108</t>
  </si>
  <si>
    <t xml:space="preserve">Low MUAC or visual report of wasting</t>
  </si>
  <si>
    <r>
      <rPr>
        <sz val="11"/>
        <color rgb="FF000000"/>
        <rFont val="Arial"/>
        <family val="0"/>
        <charset val="1"/>
      </rPr>
      <t xml:space="preserve">${</t>
    </r>
    <r>
      <rPr>
        <sz val="11"/>
        <color rgb="FF000000"/>
        <rFont val="Arial"/>
        <family val="0"/>
      </rPr>
      <t xml:space="preserve">DL-I-CL1-34} = true</t>
    </r>
  </si>
</sst>
</file>

<file path=xl/styles.xml><?xml version="1.0" encoding="utf-8"?>
<styleSheet xmlns="http://schemas.openxmlformats.org/spreadsheetml/2006/main">
  <numFmts count="1">
    <numFmt numFmtId="164" formatCode="General"/>
  </numFmts>
  <fonts count="25">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u val="single"/>
      <sz val="12"/>
      <color rgb="FF000000"/>
      <name val="Arial"/>
      <family val="2"/>
      <charset val="1"/>
    </font>
    <font>
      <sz val="11"/>
      <color rgb="FF0000FF"/>
      <name val="Arial"/>
      <family val="2"/>
      <charset val="1"/>
    </font>
    <font>
      <b val="true"/>
      <sz val="10"/>
      <name val="Calibri"/>
      <family val="2"/>
      <charset val="1"/>
    </font>
    <font>
      <sz val="9"/>
      <name val="Tahoma"/>
      <family val="2"/>
      <charset val="1"/>
    </font>
    <font>
      <b val="true"/>
      <sz val="12"/>
      <color rgb="FF000000"/>
      <name val="Arial"/>
      <family val="2"/>
      <charset val="1"/>
    </font>
    <font>
      <sz val="11"/>
      <color rgb="FF000000"/>
      <name val="Arial"/>
      <family val="0"/>
    </font>
    <font>
      <sz val="12"/>
      <color rgb="FF000000"/>
      <name val="Arial"/>
      <family val="2"/>
    </font>
    <font>
      <sz val="11"/>
      <color rgb="FF000000"/>
      <name val="Arial"/>
      <family val="2"/>
    </font>
    <font>
      <sz val="5.5"/>
      <color rgb="FFFFFFFF"/>
      <name val="Ubuntu"/>
      <family val="0"/>
      <charset val="1"/>
    </font>
    <font>
      <b val="true"/>
      <sz val="10"/>
      <color rgb="FF000000"/>
      <name val="Calibri"/>
      <family val="2"/>
      <charset val="1"/>
    </font>
    <font>
      <sz val="10"/>
      <name val="Calibri"/>
      <family val="2"/>
      <charset val="1"/>
    </font>
    <font>
      <sz val="11"/>
      <color rgb="FFC9211E"/>
      <name val="Arial"/>
      <family val="0"/>
    </font>
    <font>
      <sz val="11"/>
      <color rgb="FFC9211E"/>
      <name val="Arial"/>
      <family val="0"/>
      <charset val="1"/>
    </font>
  </fonts>
  <fills count="13">
    <fill>
      <patternFill patternType="none"/>
    </fill>
    <fill>
      <patternFill patternType="gray125"/>
    </fill>
    <fill>
      <patternFill patternType="solid">
        <fgColor rgb="FFFFF2CC"/>
        <bgColor rgb="FFFFFFFF"/>
      </patternFill>
    </fill>
    <fill>
      <patternFill patternType="solid">
        <fgColor rgb="FFFFC000"/>
        <bgColor rgb="FFFF9900"/>
      </patternFill>
    </fill>
    <fill>
      <patternFill patternType="solid">
        <fgColor rgb="FFFFFF00"/>
        <bgColor rgb="FFBBE33D"/>
      </patternFill>
    </fill>
    <fill>
      <patternFill patternType="solid">
        <fgColor rgb="FFB8CCE4"/>
        <bgColor rgb="FFBFBFBF"/>
      </patternFill>
    </fill>
    <fill>
      <patternFill patternType="solid">
        <fgColor rgb="FFD8D8D8"/>
        <bgColor rgb="FFB8CCE4"/>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00A933"/>
        <bgColor rgb="FF008000"/>
      </patternFill>
    </fill>
    <fill>
      <patternFill patternType="solid">
        <fgColor rgb="FFBBE33D"/>
        <bgColor rgb="FF92D050"/>
      </patternFill>
    </fill>
    <fill>
      <patternFill patternType="solid">
        <fgColor rgb="FF81D41A"/>
        <bgColor rgb="FF92D050"/>
      </patternFill>
    </fill>
  </fills>
  <borders count="9">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color rgb="FFBFBFBF"/>
      </bottom>
      <diagonal/>
    </border>
    <border diagonalUp="false" diagonalDown="false">
      <left/>
      <right style="thin">
        <color rgb="FFBFBFBF"/>
      </right>
      <top/>
      <bottom/>
      <diagonal/>
    </border>
    <border diagonalUp="false" diagonalDown="false">
      <left style="thin">
        <color rgb="FFBFBFBF"/>
      </left>
      <right/>
      <top/>
      <bottom/>
      <diagonal/>
    </border>
    <border diagonalUp="false" diagonalDown="false">
      <left style="thin">
        <color rgb="FFBFBFBF"/>
      </left>
      <right/>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2"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general" vertical="top" textRotation="0" wrapText="true" indent="0" shrinkToFit="false"/>
      <protection locked="true" hidden="false"/>
    </xf>
    <xf numFmtId="164" fontId="5" fillId="3"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4" fontId="0" fillId="5" borderId="7"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4" fontId="4" fillId="0" borderId="5"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6" fillId="6"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4" fillId="7" borderId="0" xfId="0" applyFont="true" applyBorder="false" applyAlignment="true" applyProtection="false">
      <alignment horizontal="left"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0" fillId="8"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0" fillId="9"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false" indent="0" shrinkToFit="false"/>
      <protection locked="true" hidden="false"/>
    </xf>
    <xf numFmtId="164" fontId="17" fillId="1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17" fillId="11"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7" fillId="11" borderId="0" xfId="0" applyFont="true" applyBorder="false" applyAlignment="tru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0" fillId="12" borderId="0" xfId="0" applyFont="false" applyBorder="fals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4" fontId="24" fillId="1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0AD47"/>
      <rgbColor rgb="FF9999FF"/>
      <rgbColor rgb="FF993366"/>
      <rgbColor rgb="FFFFF2CC"/>
      <rgbColor rgb="FFCCFFFF"/>
      <rgbColor rgb="FF660066"/>
      <rgbColor rgb="FFFF8080"/>
      <rgbColor rgb="FF0563C1"/>
      <rgbColor rgb="FFB8CCE4"/>
      <rgbColor rgb="FF000080"/>
      <rgbColor rgb="FFFF00FF"/>
      <rgbColor rgb="FFBBE33D"/>
      <rgbColor rgb="FF00FFFF"/>
      <rgbColor rgb="FF800080"/>
      <rgbColor rgb="FF800000"/>
      <rgbColor rgb="FF008080"/>
      <rgbColor rgb="FF0000FF"/>
      <rgbColor rgb="FF00CCFF"/>
      <rgbColor rgb="FFCCFFFF"/>
      <rgbColor rgb="FFD8D8D8"/>
      <rgbColor rgb="FFFFFF99"/>
      <rgbColor rgb="FF92D050"/>
      <rgbColor rgb="FFFF99CC"/>
      <rgbColor rgb="FFCC99FF"/>
      <rgbColor rgb="FFFFCC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4.xml.rels><?xml version="1.0" encoding="UTF-8"?>
<Relationships xmlns="http://schemas.openxmlformats.org/package/2006/relationships"><Relationship Id="rId1" Type="http://schemas.openxmlformats.org/officeDocument/2006/relationships/hyperlink" Target="http://fhir.org/guides/who/core/StructureDefinition/who-patient" TargetMode="External"/><Relationship Id="rId2" Type="http://schemas.openxmlformats.org/officeDocument/2006/relationships/hyperlink" Target="http://fhir.org/guides/who/core/StructureDefinition/who-encounter"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7"/>
  <sheetViews>
    <sheetView showFormulas="false" showGridLines="true" showRowColHeaders="true" showZeros="true" rightToLeft="false" tabSelected="false" showOutlineSymbols="true" defaultGridColor="true" view="normal" topLeftCell="A25" colorId="64" zoomScale="110" zoomScaleNormal="110" zoomScalePageLayoutView="100" workbookViewId="0">
      <selection pane="topLeft" activeCell="D99" activeCellId="0" sqref="D99"/>
    </sheetView>
  </sheetViews>
  <sheetFormatPr defaultColWidth="8.57421875" defaultRowHeight="13.5" zeroHeight="false" outlineLevelRow="0" outlineLevelCol="0"/>
  <cols>
    <col collapsed="false" customWidth="true" hidden="false" outlineLevel="0" max="2" min="2" style="0" width="28.33"/>
    <col collapsed="false" customWidth="true" hidden="false" outlineLevel="0" max="3" min="3" style="0" width="23.33"/>
    <col collapsed="false" customWidth="true" hidden="false" outlineLevel="0" max="4" min="4" style="0" width="34.58"/>
    <col collapsed="false" customWidth="true" hidden="false" outlineLevel="0" max="5" min="5" style="0" width="45.08"/>
  </cols>
  <sheetData>
    <row r="1" customFormat="false" ht="30.7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row>
    <row r="5" customFormat="false" ht="15" hidden="false" customHeight="false" outlineLevel="0" collapsed="false">
      <c r="A5" s="1" t="s">
        <v>7</v>
      </c>
      <c r="B5" s="2" t="s">
        <v>8</v>
      </c>
      <c r="C5" s="2" t="s">
        <v>20</v>
      </c>
      <c r="D5" s="2" t="s">
        <v>21</v>
      </c>
      <c r="E5" s="2" t="s">
        <v>22</v>
      </c>
      <c r="F5" s="5" t="s">
        <v>23</v>
      </c>
    </row>
    <row r="6" customFormat="false" ht="30.75" hidden="false" customHeight="false" outlineLevel="0" collapsed="false">
      <c r="A6" s="1" t="s">
        <v>7</v>
      </c>
      <c r="B6" s="2" t="s">
        <v>24</v>
      </c>
      <c r="C6" s="2" t="s">
        <v>9</v>
      </c>
      <c r="D6" s="2" t="s">
        <v>25</v>
      </c>
      <c r="E6" s="2" t="s">
        <v>26</v>
      </c>
      <c r="F6" s="6"/>
    </row>
    <row r="7" customFormat="false" ht="30.75" hidden="false" customHeight="false" outlineLevel="0" collapsed="false">
      <c r="A7" s="1" t="s">
        <v>7</v>
      </c>
      <c r="B7" s="2" t="s">
        <v>24</v>
      </c>
      <c r="C7" s="2" t="s">
        <v>27</v>
      </c>
      <c r="D7" s="7" t="s">
        <v>28</v>
      </c>
      <c r="E7" s="2" t="s">
        <v>29</v>
      </c>
      <c r="F7" s="6"/>
    </row>
    <row r="8" customFormat="false" ht="30.75" hidden="false" customHeight="false" outlineLevel="0" collapsed="false">
      <c r="A8" s="1" t="s">
        <v>7</v>
      </c>
      <c r="B8" s="2" t="s">
        <v>24</v>
      </c>
      <c r="C8" s="2" t="s">
        <v>30</v>
      </c>
      <c r="D8" s="7" t="s">
        <v>31</v>
      </c>
      <c r="E8" s="2" t="s">
        <v>32</v>
      </c>
      <c r="F8" s="6"/>
    </row>
    <row r="9" customFormat="false" ht="15" hidden="false" customHeight="false" outlineLevel="0" collapsed="false">
      <c r="A9" s="1" t="s">
        <v>7</v>
      </c>
      <c r="B9" s="2" t="s">
        <v>24</v>
      </c>
      <c r="C9" s="2" t="s">
        <v>33</v>
      </c>
      <c r="D9" s="2" t="s">
        <v>34</v>
      </c>
      <c r="E9" s="2" t="s">
        <v>35</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36</v>
      </c>
      <c r="C14" s="2" t="s">
        <v>9</v>
      </c>
      <c r="D14" s="8" t="s">
        <v>37</v>
      </c>
      <c r="E14" s="9" t="s">
        <v>38</v>
      </c>
      <c r="F14" s="6"/>
    </row>
    <row r="15" customFormat="false" ht="27.75" hidden="false" customHeight="false" outlineLevel="0" collapsed="false">
      <c r="A15" s="1" t="s">
        <v>7</v>
      </c>
      <c r="B15" s="2" t="s">
        <v>36</v>
      </c>
      <c r="C15" s="2" t="s">
        <v>39</v>
      </c>
      <c r="D15" s="10" t="s">
        <v>40</v>
      </c>
      <c r="E15" s="8"/>
      <c r="F15" s="6"/>
    </row>
    <row r="16" customFormat="false" ht="15" hidden="false" customHeight="false" outlineLevel="0" collapsed="false">
      <c r="A16" s="1" t="s">
        <v>7</v>
      </c>
      <c r="B16" s="2" t="s">
        <v>36</v>
      </c>
      <c r="C16" s="2" t="s">
        <v>41</v>
      </c>
      <c r="D16" s="2" t="s">
        <v>42</v>
      </c>
      <c r="E16" s="2" t="s">
        <v>43</v>
      </c>
      <c r="F16" s="4" t="s">
        <v>44</v>
      </c>
    </row>
    <row r="17" customFormat="false" ht="15" hidden="false" customHeight="false" outlineLevel="0" collapsed="false">
      <c r="A17" s="1" t="s">
        <v>7</v>
      </c>
      <c r="B17" s="2" t="s">
        <v>36</v>
      </c>
      <c r="C17" s="2" t="s">
        <v>45</v>
      </c>
      <c r="D17" s="2" t="s">
        <v>46</v>
      </c>
      <c r="E17" s="2" t="s">
        <v>47</v>
      </c>
      <c r="F17" s="4" t="s">
        <v>48</v>
      </c>
    </row>
    <row r="18" customFormat="false" ht="15" hidden="false" customHeight="false" outlineLevel="0" collapsed="false">
      <c r="A18" s="1" t="s">
        <v>7</v>
      </c>
      <c r="B18" s="2" t="s">
        <v>36</v>
      </c>
      <c r="C18" s="2" t="s">
        <v>49</v>
      </c>
      <c r="D18" s="2" t="s">
        <v>50</v>
      </c>
      <c r="E18" s="2" t="s">
        <v>51</v>
      </c>
      <c r="F18" s="4" t="s">
        <v>52</v>
      </c>
    </row>
    <row r="19" customFormat="false" ht="15" hidden="false" customHeight="false" outlineLevel="0" collapsed="false">
      <c r="A19" s="1" t="s">
        <v>7</v>
      </c>
      <c r="B19" s="2" t="s">
        <v>36</v>
      </c>
      <c r="C19" s="2" t="s">
        <v>53</v>
      </c>
      <c r="D19" s="2" t="s">
        <v>54</v>
      </c>
      <c r="E19" s="2" t="s">
        <v>55</v>
      </c>
      <c r="F19" s="4" t="s">
        <v>56</v>
      </c>
    </row>
    <row r="20" customFormat="false" ht="15" hidden="false" customHeight="false" outlineLevel="0" collapsed="false">
      <c r="A20" s="1" t="s">
        <v>7</v>
      </c>
      <c r="B20" s="2" t="s">
        <v>36</v>
      </c>
      <c r="C20" s="2" t="s">
        <v>57</v>
      </c>
      <c r="D20" s="2" t="s">
        <v>58</v>
      </c>
      <c r="E20" s="2" t="s">
        <v>59</v>
      </c>
      <c r="F20" s="4" t="s">
        <v>60</v>
      </c>
    </row>
    <row r="21" customFormat="false" ht="15" hidden="false" customHeight="false" outlineLevel="0" collapsed="false">
      <c r="A21" s="1" t="s">
        <v>7</v>
      </c>
      <c r="B21" s="2" t="s">
        <v>36</v>
      </c>
      <c r="C21" s="2" t="s">
        <v>61</v>
      </c>
      <c r="D21" s="2" t="s">
        <v>62</v>
      </c>
      <c r="E21" s="2" t="s">
        <v>63</v>
      </c>
      <c r="F21" s="4" t="s">
        <v>64</v>
      </c>
    </row>
    <row r="22" customFormat="false" ht="15" hidden="false" customHeight="false" outlineLevel="0" collapsed="false">
      <c r="A22" s="1" t="s">
        <v>7</v>
      </c>
      <c r="B22" s="2" t="s">
        <v>65</v>
      </c>
      <c r="C22" s="2" t="s">
        <v>9</v>
      </c>
      <c r="D22" s="2" t="s">
        <v>66</v>
      </c>
      <c r="E22" s="8"/>
      <c r="F22" s="6"/>
    </row>
    <row r="23" customFormat="false" ht="30.75" hidden="false" customHeight="false" outlineLevel="0" collapsed="false">
      <c r="A23" s="1" t="s">
        <v>7</v>
      </c>
      <c r="B23" s="2" t="s">
        <v>65</v>
      </c>
      <c r="C23" s="2" t="s">
        <v>67</v>
      </c>
      <c r="D23" s="2" t="s">
        <v>68</v>
      </c>
      <c r="E23" s="2" t="s">
        <v>69</v>
      </c>
      <c r="F23" s="6"/>
      <c r="J23" s="0" t="n">
        <f aca="false">IF(LEFT(C23,2)="{{","",COUNTIFS($C$2:$C$234,C23))</f>
        <v>1</v>
      </c>
    </row>
    <row r="24" customFormat="false" ht="15" hidden="false" customHeight="false" outlineLevel="0" collapsed="false">
      <c r="A24" s="1" t="s">
        <v>7</v>
      </c>
      <c r="B24" s="2" t="s">
        <v>65</v>
      </c>
      <c r="C24" s="2" t="s">
        <v>70</v>
      </c>
      <c r="D24" s="2" t="s">
        <v>71</v>
      </c>
      <c r="E24" s="2" t="s">
        <v>72</v>
      </c>
      <c r="F24" s="6"/>
      <c r="J24" s="0" t="n">
        <f aca="false">IF(LEFT(C24,2)="{{","",COUNTIFS($C$2:$C$234,C24))</f>
        <v>1</v>
      </c>
    </row>
    <row r="25" customFormat="false" ht="15" hidden="false" customHeight="false" outlineLevel="0" collapsed="false">
      <c r="A25" s="1" t="s">
        <v>7</v>
      </c>
      <c r="B25" s="2" t="s">
        <v>65</v>
      </c>
      <c r="C25" s="2" t="s">
        <v>73</v>
      </c>
      <c r="D25" s="2" t="s">
        <v>74</v>
      </c>
      <c r="E25" s="2" t="s">
        <v>75</v>
      </c>
      <c r="F25" s="6"/>
      <c r="J25" s="0" t="n">
        <f aca="false">IF(LEFT(C25,2)="{{","",COUNTIFS($C$2:$C$234,C25))</f>
        <v>1</v>
      </c>
    </row>
    <row r="26" customFormat="false" ht="15" hidden="false" customHeight="false" outlineLevel="0" collapsed="false">
      <c r="A26" s="1" t="s">
        <v>7</v>
      </c>
      <c r="B26" s="2" t="s">
        <v>76</v>
      </c>
      <c r="C26" s="2" t="s">
        <v>77</v>
      </c>
      <c r="D26" s="2" t="s">
        <v>78</v>
      </c>
      <c r="E26" s="2" t="s">
        <v>79</v>
      </c>
      <c r="F26" s="6"/>
    </row>
    <row r="27" customFormat="false" ht="15" hidden="false" customHeight="false" outlineLevel="0" collapsed="false">
      <c r="A27" s="1" t="s">
        <v>7</v>
      </c>
      <c r="B27" s="2" t="s">
        <v>76</v>
      </c>
      <c r="C27" s="2" t="s">
        <v>80</v>
      </c>
      <c r="D27" s="2" t="s">
        <v>81</v>
      </c>
      <c r="E27" s="2" t="s">
        <v>82</v>
      </c>
      <c r="F27" s="6"/>
    </row>
    <row r="28" customFormat="false" ht="15" hidden="false" customHeight="false" outlineLevel="0" collapsed="false">
      <c r="A28" s="1" t="s">
        <v>7</v>
      </c>
      <c r="B28" s="2" t="s">
        <v>83</v>
      </c>
      <c r="C28" s="2" t="s">
        <v>84</v>
      </c>
      <c r="D28" s="2" t="s">
        <v>85</v>
      </c>
      <c r="E28" s="2" t="s">
        <v>86</v>
      </c>
      <c r="F28" s="6"/>
    </row>
    <row r="29" customFormat="false" ht="15" hidden="false" customHeight="false" outlineLevel="0" collapsed="false">
      <c r="A29" s="1" t="s">
        <v>7</v>
      </c>
      <c r="B29" s="2" t="s">
        <v>83</v>
      </c>
      <c r="C29" s="2" t="s">
        <v>87</v>
      </c>
      <c r="D29" s="2" t="s">
        <v>88</v>
      </c>
      <c r="E29" s="2" t="s">
        <v>89</v>
      </c>
      <c r="F29" s="6"/>
    </row>
    <row r="30" customFormat="false" ht="15" hidden="false" customHeight="false" outlineLevel="0" collapsed="false">
      <c r="A30" s="1" t="s">
        <v>7</v>
      </c>
      <c r="B30" s="2" t="s">
        <v>83</v>
      </c>
      <c r="C30" s="2" t="s">
        <v>90</v>
      </c>
      <c r="D30" s="2" t="s">
        <v>91</v>
      </c>
      <c r="E30" s="2" t="s">
        <v>92</v>
      </c>
      <c r="F30" s="6"/>
    </row>
    <row r="31" customFormat="false" ht="15" hidden="false" customHeight="false" outlineLevel="0" collapsed="false">
      <c r="A31" s="1" t="s">
        <v>7</v>
      </c>
      <c r="B31" s="2" t="s">
        <v>93</v>
      </c>
      <c r="C31" s="2" t="s">
        <v>94</v>
      </c>
      <c r="D31" s="2" t="s">
        <v>95</v>
      </c>
      <c r="E31" s="2" t="s">
        <v>95</v>
      </c>
      <c r="F31" s="6"/>
    </row>
    <row r="32" customFormat="false" ht="15" hidden="false" customHeight="false" outlineLevel="0" collapsed="false">
      <c r="A32" s="1" t="s">
        <v>7</v>
      </c>
      <c r="B32" s="2" t="s">
        <v>93</v>
      </c>
      <c r="C32" s="2" t="s">
        <v>96</v>
      </c>
      <c r="D32" s="2" t="s">
        <v>97</v>
      </c>
      <c r="E32" s="2" t="s">
        <v>97</v>
      </c>
      <c r="F32" s="6"/>
    </row>
    <row r="33" customFormat="false" ht="15" hidden="false" customHeight="false" outlineLevel="0" collapsed="false">
      <c r="A33" s="1" t="s">
        <v>7</v>
      </c>
      <c r="B33" s="2" t="s">
        <v>98</v>
      </c>
      <c r="C33" s="2" t="s">
        <v>94</v>
      </c>
      <c r="D33" s="2" t="s">
        <v>95</v>
      </c>
      <c r="E33" s="2" t="s">
        <v>95</v>
      </c>
      <c r="F33" s="6"/>
    </row>
    <row r="34" customFormat="false" ht="15" hidden="false" customHeight="false" outlineLevel="0" collapsed="false">
      <c r="A34" s="1" t="s">
        <v>7</v>
      </c>
      <c r="B34" s="2" t="s">
        <v>98</v>
      </c>
      <c r="C34" s="2" t="s">
        <v>96</v>
      </c>
      <c r="D34" s="2" t="s">
        <v>97</v>
      </c>
      <c r="E34" s="2" t="s">
        <v>97</v>
      </c>
      <c r="F34" s="6"/>
    </row>
    <row r="35" customFormat="false" ht="15" hidden="false" customHeight="false" outlineLevel="0" collapsed="false">
      <c r="A35" s="6" t="s">
        <v>7</v>
      </c>
      <c r="B35" s="2" t="s">
        <v>98</v>
      </c>
      <c r="C35" s="8" t="s">
        <v>99</v>
      </c>
      <c r="D35" s="8" t="s">
        <v>68</v>
      </c>
      <c r="E35" s="8" t="s">
        <v>68</v>
      </c>
      <c r="F35" s="6"/>
    </row>
    <row r="36" customFormat="false" ht="15" hidden="false" customHeight="false" outlineLevel="0" collapsed="false">
      <c r="A36" s="1" t="s">
        <v>7</v>
      </c>
      <c r="B36" s="2" t="s">
        <v>100</v>
      </c>
      <c r="C36" s="2" t="s">
        <v>101</v>
      </c>
      <c r="D36" s="2" t="s">
        <v>102</v>
      </c>
      <c r="E36" s="2" t="s">
        <v>103</v>
      </c>
      <c r="F36" s="6"/>
    </row>
    <row r="37" customFormat="false" ht="15" hidden="false" customHeight="false" outlineLevel="0" collapsed="false">
      <c r="A37" s="1" t="s">
        <v>7</v>
      </c>
      <c r="B37" s="2" t="s">
        <v>100</v>
      </c>
      <c r="C37" s="2" t="s">
        <v>104</v>
      </c>
      <c r="D37" s="2" t="s">
        <v>105</v>
      </c>
      <c r="E37" s="2" t="s">
        <v>106</v>
      </c>
      <c r="F37" s="6"/>
    </row>
    <row r="38" customFormat="false" ht="30.75" hidden="false" customHeight="false" outlineLevel="0" collapsed="false">
      <c r="A38" s="1" t="s">
        <v>7</v>
      </c>
      <c r="B38" s="2" t="s">
        <v>107</v>
      </c>
      <c r="C38" s="2" t="s">
        <v>108</v>
      </c>
      <c r="D38" s="2" t="s">
        <v>109</v>
      </c>
      <c r="E38" s="2" t="s">
        <v>110</v>
      </c>
      <c r="F38" s="6" t="s">
        <v>111</v>
      </c>
    </row>
    <row r="39" customFormat="false" ht="30.75" hidden="false" customHeight="false" outlineLevel="0" collapsed="false">
      <c r="A39" s="1" t="s">
        <v>7</v>
      </c>
      <c r="B39" s="2" t="s">
        <v>107</v>
      </c>
      <c r="C39" s="2" t="s">
        <v>108</v>
      </c>
      <c r="D39" s="2" t="s">
        <v>112</v>
      </c>
      <c r="E39" s="2" t="s">
        <v>113</v>
      </c>
      <c r="F39" s="6"/>
    </row>
    <row r="40" customFormat="false" ht="30.75" hidden="false" customHeight="false" outlineLevel="0" collapsed="false">
      <c r="A40" s="1" t="s">
        <v>7</v>
      </c>
      <c r="B40" s="2" t="s">
        <v>107</v>
      </c>
      <c r="C40" s="2" t="s">
        <v>114</v>
      </c>
      <c r="D40" s="2" t="s">
        <v>115</v>
      </c>
      <c r="E40" s="8"/>
      <c r="F40" s="6"/>
    </row>
    <row r="41" customFormat="false" ht="15" hidden="false" customHeight="false" outlineLevel="0" collapsed="false">
      <c r="A41" s="1" t="s">
        <v>7</v>
      </c>
      <c r="B41" s="8" t="s">
        <v>116</v>
      </c>
      <c r="C41" s="11" t="s">
        <v>117</v>
      </c>
      <c r="D41" s="11" t="s">
        <v>118</v>
      </c>
      <c r="E41" s="11" t="s">
        <v>119</v>
      </c>
      <c r="F41" s="6"/>
    </row>
    <row r="42" customFormat="false" ht="15" hidden="false" customHeight="false" outlineLevel="0" collapsed="false">
      <c r="A42" s="1" t="s">
        <v>7</v>
      </c>
      <c r="B42" s="8" t="s">
        <v>116</v>
      </c>
      <c r="C42" s="11" t="s">
        <v>120</v>
      </c>
      <c r="D42" s="11" t="s">
        <v>121</v>
      </c>
      <c r="E42" s="11" t="s">
        <v>122</v>
      </c>
      <c r="F42" s="6"/>
    </row>
    <row r="43" customFormat="false" ht="27.75" hidden="false" customHeight="false" outlineLevel="0" collapsed="false">
      <c r="A43" s="1" t="s">
        <v>7</v>
      </c>
      <c r="B43" s="8" t="s">
        <v>123</v>
      </c>
      <c r="C43" s="11" t="s">
        <v>124</v>
      </c>
      <c r="D43" s="11" t="s">
        <v>118</v>
      </c>
      <c r="E43" s="11" t="s">
        <v>125</v>
      </c>
      <c r="F43" s="6"/>
    </row>
    <row r="44" customFormat="false" ht="27.75" hidden="false" customHeight="false" outlineLevel="0" collapsed="false">
      <c r="A44" s="1" t="s">
        <v>7</v>
      </c>
      <c r="B44" s="8" t="s">
        <v>123</v>
      </c>
      <c r="C44" s="11" t="s">
        <v>126</v>
      </c>
      <c r="D44" s="11" t="s">
        <v>121</v>
      </c>
      <c r="E44" s="11" t="s">
        <v>127</v>
      </c>
      <c r="F44" s="6"/>
    </row>
    <row r="45" customFormat="false" ht="15" hidden="false" customHeight="false" outlineLevel="0" collapsed="false">
      <c r="A45" s="1" t="s">
        <v>7</v>
      </c>
      <c r="B45" s="8" t="s">
        <v>128</v>
      </c>
      <c r="C45" s="11" t="s">
        <v>129</v>
      </c>
      <c r="D45" s="11" t="s">
        <v>118</v>
      </c>
      <c r="E45" s="11" t="s">
        <v>130</v>
      </c>
      <c r="F45" s="11"/>
    </row>
    <row r="46" customFormat="false" ht="15" hidden="false" customHeight="false" outlineLevel="0" collapsed="false">
      <c r="A46" s="1" t="s">
        <v>7</v>
      </c>
      <c r="B46" s="8" t="s">
        <v>128</v>
      </c>
      <c r="C46" s="11" t="s">
        <v>131</v>
      </c>
      <c r="D46" s="11" t="s">
        <v>121</v>
      </c>
      <c r="E46" s="11" t="s">
        <v>132</v>
      </c>
      <c r="F46" s="11"/>
    </row>
    <row r="47" customFormat="false" ht="15" hidden="false" customHeight="false" outlineLevel="0" collapsed="false">
      <c r="A47" s="1" t="s">
        <v>7</v>
      </c>
      <c r="B47" s="8" t="s">
        <v>133</v>
      </c>
      <c r="C47" s="11" t="s">
        <v>134</v>
      </c>
      <c r="D47" s="11" t="s">
        <v>135</v>
      </c>
      <c r="E47" s="11" t="s">
        <v>136</v>
      </c>
      <c r="F47" s="6"/>
    </row>
    <row r="48" customFormat="false" ht="15" hidden="false" customHeight="false" outlineLevel="0" collapsed="false">
      <c r="A48" s="1" t="s">
        <v>7</v>
      </c>
      <c r="B48" s="8" t="s">
        <v>133</v>
      </c>
      <c r="C48" s="11" t="s">
        <v>137</v>
      </c>
      <c r="D48" s="11" t="s">
        <v>138</v>
      </c>
      <c r="E48" s="11" t="s">
        <v>139</v>
      </c>
      <c r="F48" s="12"/>
    </row>
    <row r="49" customFormat="false" ht="15" hidden="false" customHeight="false" outlineLevel="0" collapsed="false">
      <c r="A49" s="1" t="s">
        <v>7</v>
      </c>
      <c r="B49" s="8" t="s">
        <v>140</v>
      </c>
      <c r="C49" s="11" t="s">
        <v>141</v>
      </c>
      <c r="D49" s="11" t="s">
        <v>118</v>
      </c>
      <c r="E49" s="11" t="s">
        <v>142</v>
      </c>
      <c r="F49" s="6"/>
    </row>
    <row r="50" customFormat="false" ht="15" hidden="false" customHeight="false" outlineLevel="0" collapsed="false">
      <c r="A50" s="1" t="s">
        <v>7</v>
      </c>
      <c r="B50" s="8" t="s">
        <v>140</v>
      </c>
      <c r="C50" s="11" t="s">
        <v>143</v>
      </c>
      <c r="D50" s="11" t="s">
        <v>144</v>
      </c>
      <c r="E50" s="11" t="s">
        <v>145</v>
      </c>
      <c r="F50" s="6"/>
    </row>
    <row r="51" customFormat="false" ht="15" hidden="false" customHeight="false" outlineLevel="0" collapsed="false">
      <c r="A51" s="1" t="s">
        <v>7</v>
      </c>
      <c r="B51" s="8" t="s">
        <v>146</v>
      </c>
      <c r="C51" s="11" t="s">
        <v>9</v>
      </c>
      <c r="D51" s="13" t="s">
        <v>147</v>
      </c>
      <c r="E51" s="14" t="s">
        <v>148</v>
      </c>
      <c r="F51" s="6"/>
    </row>
    <row r="52" customFormat="false" ht="15" hidden="false" customHeight="false" outlineLevel="0" collapsed="false">
      <c r="A52" s="1" t="s">
        <v>7</v>
      </c>
      <c r="B52" s="8" t="s">
        <v>146</v>
      </c>
      <c r="C52" s="15" t="s">
        <v>149</v>
      </c>
      <c r="D52" s="15" t="s">
        <v>150</v>
      </c>
      <c r="E52" s="14" t="s">
        <v>151</v>
      </c>
      <c r="F52" s="6"/>
    </row>
    <row r="53" customFormat="false" ht="24.75" hidden="false" customHeight="false" outlineLevel="0" collapsed="false">
      <c r="A53" s="1" t="s">
        <v>7</v>
      </c>
      <c r="B53" s="8" t="s">
        <v>152</v>
      </c>
      <c r="C53" s="16" t="s">
        <v>153</v>
      </c>
      <c r="D53" s="16" t="s">
        <v>154</v>
      </c>
      <c r="E53" s="16" t="s">
        <v>155</v>
      </c>
      <c r="F53" s="6"/>
    </row>
    <row r="54" customFormat="false" ht="24.75" hidden="false" customHeight="false" outlineLevel="0" collapsed="false">
      <c r="A54" s="1" t="s">
        <v>7</v>
      </c>
      <c r="B54" s="8" t="s">
        <v>152</v>
      </c>
      <c r="C54" s="16" t="s">
        <v>156</v>
      </c>
      <c r="D54" s="16" t="s">
        <v>157</v>
      </c>
      <c r="E54" s="16" t="s">
        <v>158</v>
      </c>
      <c r="F54" s="6"/>
    </row>
    <row r="55" customFormat="false" ht="15" hidden="false" customHeight="false" outlineLevel="0" collapsed="false">
      <c r="A55" s="1"/>
      <c r="B55" s="8"/>
      <c r="C55" s="16"/>
      <c r="D55" s="16"/>
      <c r="E55" s="16"/>
      <c r="F55" s="6"/>
    </row>
    <row r="56" customFormat="false" ht="15" hidden="false" customHeight="false" outlineLevel="0" collapsed="false">
      <c r="A56" s="1"/>
      <c r="B56" s="8"/>
      <c r="C56" s="16"/>
      <c r="D56" s="16"/>
      <c r="E56" s="16"/>
      <c r="F56" s="6"/>
    </row>
    <row r="57" customFormat="false" ht="15" hidden="false" customHeight="false" outlineLevel="0" collapsed="false">
      <c r="A57" s="1"/>
      <c r="B57" s="8"/>
      <c r="C57" s="16"/>
      <c r="D57" s="16"/>
      <c r="E57" s="16"/>
      <c r="F57" s="6"/>
    </row>
    <row r="58" customFormat="false" ht="15" hidden="false" customHeight="false" outlineLevel="0" collapsed="false">
      <c r="A58" s="1"/>
      <c r="B58" s="8"/>
      <c r="C58" s="16"/>
      <c r="D58" s="16"/>
      <c r="E58" s="16"/>
      <c r="F58" s="6"/>
    </row>
    <row r="59" customFormat="false" ht="15" hidden="false" customHeight="false" outlineLevel="0" collapsed="false">
      <c r="A59" s="1"/>
      <c r="B59" s="8"/>
      <c r="C59" s="16"/>
      <c r="D59" s="16"/>
      <c r="E59" s="16"/>
      <c r="F59" s="6"/>
    </row>
    <row r="60" customFormat="false" ht="15" hidden="false" customHeight="false" outlineLevel="0" collapsed="false">
      <c r="A60" s="1"/>
      <c r="B60" s="8"/>
      <c r="C60" s="16"/>
      <c r="D60" s="16"/>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8"/>
      <c r="D64" s="8"/>
      <c r="E64" s="8"/>
      <c r="F64" s="6"/>
    </row>
    <row r="65" customFormat="false" ht="15" hidden="false" customHeight="false" outlineLevel="0" collapsed="false">
      <c r="A65" s="1" t="s">
        <v>7</v>
      </c>
      <c r="B65" s="8" t="s">
        <v>159</v>
      </c>
      <c r="C65" s="6" t="s">
        <v>9</v>
      </c>
      <c r="D65" s="6" t="s">
        <v>160</v>
      </c>
      <c r="E65" s="6" t="s">
        <v>161</v>
      </c>
      <c r="F65" s="6"/>
    </row>
    <row r="66" customFormat="false" ht="24.75" hidden="false" customHeight="false" outlineLevel="0" collapsed="false">
      <c r="A66" s="1" t="s">
        <v>7</v>
      </c>
      <c r="B66" s="8" t="s">
        <v>159</v>
      </c>
      <c r="C66" s="14" t="s">
        <v>162</v>
      </c>
      <c r="D66" s="15" t="s">
        <v>163</v>
      </c>
      <c r="E66" s="14" t="s">
        <v>164</v>
      </c>
      <c r="F66" s="6"/>
    </row>
    <row r="67" customFormat="false" ht="24.75" hidden="false" customHeight="false" outlineLevel="0" collapsed="false">
      <c r="A67" s="1" t="s">
        <v>7</v>
      </c>
      <c r="B67" s="8" t="s">
        <v>159</v>
      </c>
      <c r="C67" s="14" t="s">
        <v>165</v>
      </c>
      <c r="D67" s="15" t="s">
        <v>166</v>
      </c>
      <c r="E67" s="14" t="s">
        <v>167</v>
      </c>
      <c r="F67" s="6"/>
    </row>
    <row r="68" customFormat="false" ht="24.75" hidden="false" customHeight="false" outlineLevel="0" collapsed="false">
      <c r="A68" s="1" t="s">
        <v>7</v>
      </c>
      <c r="B68" s="8" t="s">
        <v>159</v>
      </c>
      <c r="C68" s="14" t="s">
        <v>168</v>
      </c>
      <c r="D68" s="13" t="s">
        <v>169</v>
      </c>
      <c r="E68" s="14" t="s">
        <v>170</v>
      </c>
      <c r="F68" s="6"/>
    </row>
    <row r="69" customFormat="false" ht="15" hidden="false" customHeight="false" outlineLevel="0" collapsed="false">
      <c r="A69" s="1"/>
      <c r="B69" s="17"/>
      <c r="C69" s="2"/>
      <c r="D69" s="8"/>
      <c r="E69" s="8"/>
      <c r="F69" s="6"/>
    </row>
    <row r="70" customFormat="false" ht="15" hidden="false" customHeight="false" outlineLevel="0" collapsed="false">
      <c r="A70" s="1"/>
      <c r="B70" s="8"/>
      <c r="C70" s="14"/>
      <c r="D70" s="15"/>
      <c r="E70" s="14"/>
      <c r="F70" s="6"/>
    </row>
    <row r="71" customFormat="false" ht="15" hidden="false" customHeight="false" outlineLevel="0" collapsed="false">
      <c r="A71" s="1"/>
      <c r="B71" s="8"/>
      <c r="C71" s="14"/>
      <c r="D71" s="15"/>
      <c r="E71" s="14"/>
      <c r="F71" s="6"/>
    </row>
    <row r="72" customFormat="false" ht="15" hidden="false" customHeight="false" outlineLevel="0" collapsed="false">
      <c r="A72" s="1"/>
      <c r="B72" s="8"/>
      <c r="C72" s="14"/>
      <c r="D72" s="15"/>
      <c r="E72" s="14"/>
      <c r="F72" s="6"/>
    </row>
    <row r="73" customFormat="false" ht="15" hidden="false" customHeight="false" outlineLevel="0" collapsed="false">
      <c r="A73" s="1"/>
      <c r="B73" s="8"/>
      <c r="C73" s="14"/>
      <c r="D73" s="15"/>
      <c r="E73" s="14"/>
      <c r="F73" s="6"/>
    </row>
    <row r="74" customFormat="false" ht="15" hidden="false" customHeight="false" outlineLevel="0" collapsed="false">
      <c r="A74" s="1"/>
      <c r="B74" s="8"/>
      <c r="C74" s="14"/>
      <c r="D74" s="15"/>
      <c r="E74" s="14"/>
      <c r="F74" s="6"/>
    </row>
    <row r="75" customFormat="false" ht="15" hidden="false" customHeight="false" outlineLevel="0" collapsed="false">
      <c r="A75" s="1"/>
      <c r="B75" s="8"/>
      <c r="C75" s="14"/>
      <c r="D75" s="15"/>
      <c r="E75" s="14"/>
      <c r="F75" s="6"/>
    </row>
    <row r="76" customFormat="false" ht="15" hidden="false" customHeight="false" outlineLevel="0" collapsed="false">
      <c r="A76" s="1"/>
      <c r="B76" s="8"/>
      <c r="C76" s="14"/>
      <c r="D76" s="15"/>
      <c r="E76" s="14"/>
      <c r="F76" s="6"/>
    </row>
    <row r="77" customFormat="false" ht="15" hidden="false" customHeight="false" outlineLevel="0" collapsed="false">
      <c r="A77" s="1"/>
      <c r="B77" s="8"/>
      <c r="C77" s="14"/>
      <c r="D77" s="15"/>
      <c r="E77" s="14"/>
      <c r="F77" s="6"/>
    </row>
    <row r="78" customFormat="false" ht="15" hidden="false" customHeight="false" outlineLevel="0" collapsed="false">
      <c r="A78" s="1"/>
      <c r="B78" s="8"/>
      <c r="C78" s="14"/>
      <c r="D78" s="15"/>
      <c r="E78" s="14"/>
      <c r="F78" s="6"/>
    </row>
    <row r="79" customFormat="false" ht="15" hidden="false" customHeight="false" outlineLevel="0" collapsed="false">
      <c r="A79" s="1"/>
      <c r="B79" s="8"/>
      <c r="C79" s="14"/>
      <c r="D79" s="15"/>
      <c r="E79" s="14"/>
      <c r="F79" s="6"/>
    </row>
    <row r="80" s="20" customFormat="true" ht="13.5" hidden="false" customHeight="false" outlineLevel="0" collapsed="false">
      <c r="A80" s="18"/>
      <c r="B80" s="8"/>
      <c r="C80" s="19"/>
      <c r="D80" s="19"/>
      <c r="E80" s="19"/>
      <c r="F80" s="18"/>
    </row>
    <row r="81" customFormat="false" ht="15" hidden="false" customHeight="false" outlineLevel="0" collapsed="false">
      <c r="A81" s="1" t="s">
        <v>7</v>
      </c>
      <c r="B81" s="8" t="s">
        <v>171</v>
      </c>
      <c r="C81" s="2" t="s">
        <v>9</v>
      </c>
      <c r="D81" s="14" t="s">
        <v>172</v>
      </c>
      <c r="E81" s="15" t="s">
        <v>173</v>
      </c>
      <c r="F81" s="6"/>
    </row>
    <row r="82" customFormat="false" ht="24.75" hidden="false" customHeight="false" outlineLevel="0" collapsed="false">
      <c r="A82" s="1" t="s">
        <v>7</v>
      </c>
      <c r="B82" s="8" t="s">
        <v>171</v>
      </c>
      <c r="C82" s="14" t="s">
        <v>174</v>
      </c>
      <c r="D82" s="13" t="s">
        <v>118</v>
      </c>
      <c r="E82" s="14" t="s">
        <v>175</v>
      </c>
      <c r="F82" s="6"/>
    </row>
    <row r="83" customFormat="false" ht="24.75" hidden="false" customHeight="false" outlineLevel="0" collapsed="false">
      <c r="A83" s="1" t="s">
        <v>7</v>
      </c>
      <c r="B83" s="8" t="s">
        <v>171</v>
      </c>
      <c r="C83" s="14" t="s">
        <v>176</v>
      </c>
      <c r="D83" s="13" t="s">
        <v>144</v>
      </c>
      <c r="E83" s="14" t="s">
        <v>177</v>
      </c>
      <c r="F83" s="6"/>
    </row>
    <row r="84" customFormat="false" ht="15" hidden="false" customHeight="false" outlineLevel="0" collapsed="false">
      <c r="A84" s="1" t="s">
        <v>7</v>
      </c>
      <c r="B84" s="8" t="s">
        <v>178</v>
      </c>
      <c r="C84" s="2" t="s">
        <v>9</v>
      </c>
      <c r="D84" s="14" t="s">
        <v>179</v>
      </c>
      <c r="E84" s="14" t="s">
        <v>180</v>
      </c>
      <c r="F84" s="6"/>
    </row>
    <row r="85" customFormat="false" ht="15" hidden="false" customHeight="false" outlineLevel="0" collapsed="false">
      <c r="A85" s="1" t="s">
        <v>7</v>
      </c>
      <c r="B85" s="8" t="s">
        <v>178</v>
      </c>
      <c r="C85" s="14" t="s">
        <v>181</v>
      </c>
      <c r="D85" s="15" t="s">
        <v>182</v>
      </c>
      <c r="E85" s="14" t="s">
        <v>183</v>
      </c>
      <c r="F85" s="6"/>
    </row>
    <row r="86" customFormat="false" ht="15" hidden="false" customHeight="false" outlineLevel="0" collapsed="false">
      <c r="A86" s="1" t="s">
        <v>7</v>
      </c>
      <c r="B86" s="8" t="s">
        <v>178</v>
      </c>
      <c r="C86" s="14" t="s">
        <v>184</v>
      </c>
      <c r="D86" s="15" t="s">
        <v>185</v>
      </c>
      <c r="E86" s="14" t="s">
        <v>186</v>
      </c>
      <c r="F86" s="6"/>
    </row>
    <row r="87" customFormat="false" ht="24.75" hidden="false" customHeight="false" outlineLevel="0" collapsed="false">
      <c r="A87" s="6"/>
      <c r="B87" s="8"/>
      <c r="C87" s="14" t="s">
        <v>187</v>
      </c>
      <c r="D87" s="15" t="s">
        <v>188</v>
      </c>
      <c r="E87" s="14" t="s">
        <v>189</v>
      </c>
      <c r="F87" s="6"/>
    </row>
    <row r="88" customFormat="false" ht="15" hidden="false" customHeight="false" outlineLevel="0" collapsed="false">
      <c r="A88" s="1" t="s">
        <v>7</v>
      </c>
      <c r="B88" s="8" t="s">
        <v>190</v>
      </c>
      <c r="C88" s="2" t="s">
        <v>9</v>
      </c>
      <c r="D88" s="14" t="s">
        <v>191</v>
      </c>
      <c r="E88" s="14" t="s">
        <v>192</v>
      </c>
      <c r="F88" s="6"/>
    </row>
    <row r="89" customFormat="false" ht="15" hidden="false" customHeight="false" outlineLevel="0" collapsed="false">
      <c r="A89" s="1"/>
      <c r="B89" s="8"/>
      <c r="C89" s="14"/>
      <c r="D89" s="15"/>
      <c r="E89" s="14"/>
      <c r="F89" s="6"/>
    </row>
    <row r="90" customFormat="false" ht="13.5" hidden="false" customHeight="false" outlineLevel="0" collapsed="false">
      <c r="A90" s="6" t="s">
        <v>7</v>
      </c>
      <c r="B90" s="8" t="s">
        <v>190</v>
      </c>
      <c r="C90" s="14" t="s">
        <v>193</v>
      </c>
      <c r="D90" s="15" t="s">
        <v>194</v>
      </c>
      <c r="E90" s="15" t="s">
        <v>195</v>
      </c>
      <c r="F90" s="6"/>
    </row>
    <row r="91" customFormat="false" ht="87" hidden="false" customHeight="false" outlineLevel="0" collapsed="false">
      <c r="A91" s="1" t="s">
        <v>7</v>
      </c>
      <c r="B91" s="8" t="s">
        <v>190</v>
      </c>
      <c r="C91" s="14" t="s">
        <v>196</v>
      </c>
      <c r="D91" s="15" t="s">
        <v>197</v>
      </c>
      <c r="E91" s="14" t="s">
        <v>198</v>
      </c>
      <c r="F91" s="6"/>
    </row>
    <row r="92" customFormat="false" ht="49.5" hidden="false" customHeight="false" outlineLevel="0" collapsed="false">
      <c r="A92" s="1" t="s">
        <v>7</v>
      </c>
      <c r="B92" s="8" t="s">
        <v>190</v>
      </c>
      <c r="C92" s="14" t="s">
        <v>199</v>
      </c>
      <c r="D92" s="15" t="s">
        <v>200</v>
      </c>
      <c r="E92" s="14" t="s">
        <v>201</v>
      </c>
      <c r="F92" s="6"/>
    </row>
    <row r="93" customFormat="false" ht="112.5" hidden="false" customHeight="false" outlineLevel="0" collapsed="false">
      <c r="A93" s="1" t="s">
        <v>7</v>
      </c>
      <c r="B93" s="8" t="s">
        <v>190</v>
      </c>
      <c r="C93" s="14" t="s">
        <v>202</v>
      </c>
      <c r="D93" s="15" t="s">
        <v>203</v>
      </c>
      <c r="E93" s="14" t="s">
        <v>204</v>
      </c>
      <c r="F93" s="6"/>
    </row>
    <row r="94" customFormat="false" ht="99.75" hidden="false" customHeight="false" outlineLevel="0" collapsed="false">
      <c r="A94" s="1" t="s">
        <v>7</v>
      </c>
      <c r="B94" s="8" t="s">
        <v>190</v>
      </c>
      <c r="C94" s="14" t="s">
        <v>205</v>
      </c>
      <c r="D94" s="15" t="s">
        <v>206</v>
      </c>
      <c r="E94" s="14" t="s">
        <v>207</v>
      </c>
      <c r="F94" s="6"/>
    </row>
    <row r="95" customFormat="false" ht="49.5" hidden="false" customHeight="false" outlineLevel="0" collapsed="false">
      <c r="A95" s="1" t="s">
        <v>7</v>
      </c>
      <c r="B95" s="8" t="s">
        <v>190</v>
      </c>
      <c r="C95" s="14" t="s">
        <v>208</v>
      </c>
      <c r="D95" s="15" t="s">
        <v>209</v>
      </c>
      <c r="E95" s="14" t="s">
        <v>210</v>
      </c>
      <c r="F95" s="6"/>
    </row>
    <row r="96" customFormat="false" ht="49.5" hidden="false" customHeight="false" outlineLevel="0" collapsed="false">
      <c r="A96" s="1" t="s">
        <v>7</v>
      </c>
      <c r="B96" s="8" t="s">
        <v>190</v>
      </c>
      <c r="C96" s="14" t="s">
        <v>211</v>
      </c>
      <c r="D96" s="15" t="s">
        <v>212</v>
      </c>
      <c r="E96" s="14" t="s">
        <v>213</v>
      </c>
      <c r="F96" s="6"/>
    </row>
    <row r="97" customFormat="false" ht="62.25" hidden="false" customHeight="false" outlineLevel="0" collapsed="false">
      <c r="A97" s="1" t="s">
        <v>7</v>
      </c>
      <c r="B97" s="8" t="s">
        <v>190</v>
      </c>
      <c r="C97" s="14" t="s">
        <v>214</v>
      </c>
      <c r="D97" s="15" t="s">
        <v>215</v>
      </c>
      <c r="E97" s="14" t="s">
        <v>216</v>
      </c>
      <c r="F97" s="6"/>
    </row>
    <row r="98" customFormat="false" ht="62.25" hidden="false" customHeight="false" outlineLevel="0" collapsed="false">
      <c r="A98" s="1" t="s">
        <v>7</v>
      </c>
      <c r="B98" s="8" t="s">
        <v>190</v>
      </c>
      <c r="C98" s="14" t="s">
        <v>217</v>
      </c>
      <c r="D98" s="15" t="s">
        <v>218</v>
      </c>
      <c r="E98" s="14" t="s">
        <v>219</v>
      </c>
      <c r="F98" s="6"/>
    </row>
    <row r="99" customFormat="false" ht="49.5" hidden="false" customHeight="false" outlineLevel="0" collapsed="false">
      <c r="A99" s="1" t="s">
        <v>7</v>
      </c>
      <c r="B99" s="17" t="s">
        <v>190</v>
      </c>
      <c r="C99" s="14" t="s">
        <v>220</v>
      </c>
      <c r="D99" s="15" t="s">
        <v>221</v>
      </c>
      <c r="E99" s="14" t="s">
        <v>222</v>
      </c>
      <c r="F99" s="6"/>
    </row>
    <row r="100" customFormat="false" ht="49.5" hidden="false" customHeight="false" outlineLevel="0" collapsed="false">
      <c r="A100" s="1" t="s">
        <v>7</v>
      </c>
      <c r="B100" s="17" t="s">
        <v>190</v>
      </c>
      <c r="C100" s="14" t="s">
        <v>223</v>
      </c>
      <c r="D100" s="15" t="s">
        <v>224</v>
      </c>
      <c r="E100" s="14" t="s">
        <v>225</v>
      </c>
      <c r="F100" s="6"/>
    </row>
    <row r="101" customFormat="false" ht="62.25" hidden="false" customHeight="false" outlineLevel="0" collapsed="false">
      <c r="A101" s="1" t="s">
        <v>7</v>
      </c>
      <c r="B101" s="17" t="s">
        <v>190</v>
      </c>
      <c r="C101" s="14" t="s">
        <v>226</v>
      </c>
      <c r="D101" s="15" t="s">
        <v>227</v>
      </c>
      <c r="E101" s="14" t="s">
        <v>228</v>
      </c>
      <c r="F101" s="6"/>
    </row>
    <row r="102" customFormat="false" ht="99.75" hidden="false" customHeight="false" outlineLevel="0" collapsed="false">
      <c r="A102" s="1" t="s">
        <v>7</v>
      </c>
      <c r="B102" s="17" t="s">
        <v>190</v>
      </c>
      <c r="C102" s="14" t="s">
        <v>229</v>
      </c>
      <c r="D102" s="15" t="s">
        <v>230</v>
      </c>
      <c r="E102" s="14" t="s">
        <v>231</v>
      </c>
      <c r="F102" s="6"/>
    </row>
    <row r="103" s="20" customFormat="true" ht="13.5" hidden="false" customHeight="false" outlineLevel="0" collapsed="false">
      <c r="A103" s="18"/>
      <c r="B103" s="8" t="s">
        <v>190</v>
      </c>
      <c r="C103" s="19" t="s">
        <v>232</v>
      </c>
      <c r="D103" s="19" t="s">
        <v>233</v>
      </c>
      <c r="E103" s="19"/>
      <c r="F103" s="18" t="s">
        <v>234</v>
      </c>
    </row>
    <row r="104" customFormat="false" ht="15" hidden="false" customHeight="false" outlineLevel="0" collapsed="false">
      <c r="A104" s="1" t="s">
        <v>7</v>
      </c>
      <c r="B104" s="8" t="s">
        <v>235</v>
      </c>
      <c r="C104" s="2" t="s">
        <v>9</v>
      </c>
      <c r="D104" s="14" t="s">
        <v>236</v>
      </c>
      <c r="E104" s="14" t="s">
        <v>237</v>
      </c>
      <c r="F104" s="6"/>
    </row>
    <row r="105" customFormat="false" ht="13.5" hidden="false" customHeight="false" outlineLevel="0" collapsed="false">
      <c r="A105" s="6" t="s">
        <v>7</v>
      </c>
      <c r="B105" s="8" t="s">
        <v>235</v>
      </c>
      <c r="C105" s="6" t="s">
        <v>238</v>
      </c>
      <c r="D105" s="14" t="s">
        <v>239</v>
      </c>
      <c r="E105" s="14" t="s">
        <v>240</v>
      </c>
      <c r="F105" s="6"/>
    </row>
    <row r="106" customFormat="false" ht="15" hidden="false" customHeight="false" outlineLevel="0" collapsed="false">
      <c r="A106" s="1" t="s">
        <v>7</v>
      </c>
      <c r="B106" s="8" t="s">
        <v>235</v>
      </c>
      <c r="C106" s="14" t="s">
        <v>241</v>
      </c>
      <c r="D106" s="15" t="s">
        <v>242</v>
      </c>
      <c r="E106" s="14" t="s">
        <v>243</v>
      </c>
      <c r="F106" s="6"/>
    </row>
    <row r="107" customFormat="false" ht="24.75" hidden="false" customHeight="false" outlineLevel="0" collapsed="false">
      <c r="A107" s="1" t="s">
        <v>7</v>
      </c>
      <c r="B107" s="8" t="s">
        <v>235</v>
      </c>
      <c r="C107" s="14" t="s">
        <v>244</v>
      </c>
      <c r="D107" s="15" t="s">
        <v>245</v>
      </c>
      <c r="E107" s="14" t="s">
        <v>246</v>
      </c>
      <c r="F107" s="6"/>
    </row>
    <row r="108" customFormat="false" ht="24.75" hidden="false" customHeight="false" outlineLevel="0" collapsed="false">
      <c r="A108" s="1" t="s">
        <v>7</v>
      </c>
      <c r="B108" s="8" t="s">
        <v>235</v>
      </c>
      <c r="C108" s="14" t="s">
        <v>247</v>
      </c>
      <c r="D108" s="15" t="s">
        <v>248</v>
      </c>
      <c r="E108" s="14" t="s">
        <v>249</v>
      </c>
      <c r="F108" s="6"/>
    </row>
    <row r="109" customFormat="false" ht="15" hidden="false" customHeight="false" outlineLevel="0" collapsed="false">
      <c r="A109" s="1" t="s">
        <v>7</v>
      </c>
      <c r="B109" s="8" t="s">
        <v>250</v>
      </c>
      <c r="C109" s="2" t="s">
        <v>9</v>
      </c>
      <c r="D109" s="14" t="s">
        <v>251</v>
      </c>
      <c r="E109" s="14" t="s">
        <v>252</v>
      </c>
      <c r="F109" s="6"/>
      <c r="G109" s="0" t="s">
        <v>253</v>
      </c>
    </row>
    <row r="110" customFormat="false" ht="15" hidden="false" customHeight="false" outlineLevel="0" collapsed="false">
      <c r="A110" s="1" t="s">
        <v>7</v>
      </c>
      <c r="B110" s="8" t="s">
        <v>250</v>
      </c>
      <c r="C110" s="14" t="s">
        <v>254</v>
      </c>
      <c r="D110" s="15" t="s">
        <v>255</v>
      </c>
      <c r="E110" s="14" t="s">
        <v>256</v>
      </c>
      <c r="F110" s="6"/>
      <c r="G110" s="0" t="s">
        <v>253</v>
      </c>
    </row>
    <row r="111" customFormat="false" ht="24.75" hidden="false" customHeight="false" outlineLevel="0" collapsed="false">
      <c r="A111" s="1" t="s">
        <v>7</v>
      </c>
      <c r="B111" s="8" t="s">
        <v>250</v>
      </c>
      <c r="C111" s="14" t="s">
        <v>257</v>
      </c>
      <c r="D111" s="15" t="s">
        <v>258</v>
      </c>
      <c r="E111" s="14" t="s">
        <v>259</v>
      </c>
      <c r="F111" s="6"/>
      <c r="G111" s="0" t="s">
        <v>253</v>
      </c>
    </row>
    <row r="112" customFormat="false" ht="15" hidden="false" customHeight="false" outlineLevel="0" collapsed="false">
      <c r="A112" s="1" t="s">
        <v>7</v>
      </c>
      <c r="B112" s="8" t="s">
        <v>250</v>
      </c>
      <c r="C112" s="14" t="s">
        <v>260</v>
      </c>
      <c r="D112" s="15" t="s">
        <v>261</v>
      </c>
      <c r="E112" s="14" t="s">
        <v>262</v>
      </c>
      <c r="F112" s="6"/>
      <c r="G112" s="0" t="s">
        <v>253</v>
      </c>
    </row>
    <row r="113" customFormat="false" ht="24.75" hidden="false" customHeight="false" outlineLevel="0" collapsed="false">
      <c r="A113" s="1" t="s">
        <v>7</v>
      </c>
      <c r="B113" s="8" t="s">
        <v>250</v>
      </c>
      <c r="C113" s="14" t="s">
        <v>263</v>
      </c>
      <c r="D113" s="15" t="s">
        <v>264</v>
      </c>
      <c r="E113" s="14" t="s">
        <v>265</v>
      </c>
      <c r="F113" s="6"/>
      <c r="G113" s="0" t="s">
        <v>253</v>
      </c>
    </row>
    <row r="114" customFormat="false" ht="15" hidden="false" customHeight="false" outlineLevel="0" collapsed="false">
      <c r="A114" s="1" t="s">
        <v>7</v>
      </c>
      <c r="B114" s="8" t="s">
        <v>266</v>
      </c>
      <c r="C114" s="14" t="s">
        <v>9</v>
      </c>
      <c r="D114" s="14" t="s">
        <v>267</v>
      </c>
      <c r="E114" s="14" t="s">
        <v>268</v>
      </c>
      <c r="F114" s="6"/>
    </row>
    <row r="115" customFormat="false" ht="15" hidden="false" customHeight="false" outlineLevel="0" collapsed="false">
      <c r="A115" s="1" t="s">
        <v>7</v>
      </c>
      <c r="B115" s="8" t="s">
        <v>266</v>
      </c>
      <c r="C115" s="14" t="s">
        <v>269</v>
      </c>
      <c r="D115" s="15" t="s">
        <v>270</v>
      </c>
      <c r="E115" s="15" t="s">
        <v>271</v>
      </c>
      <c r="F115" s="6"/>
    </row>
    <row r="116" customFormat="false" ht="15" hidden="false" customHeight="false" outlineLevel="0" collapsed="false">
      <c r="A116" s="1" t="s">
        <v>7</v>
      </c>
      <c r="B116" s="8" t="s">
        <v>266</v>
      </c>
      <c r="C116" s="14" t="s">
        <v>272</v>
      </c>
      <c r="D116" s="15" t="s">
        <v>273</v>
      </c>
      <c r="E116" s="14" t="s">
        <v>274</v>
      </c>
      <c r="F116" s="6"/>
    </row>
    <row r="117" customFormat="false" ht="15" hidden="false" customHeight="false" outlineLevel="0" collapsed="false">
      <c r="A117" s="1" t="s">
        <v>7</v>
      </c>
      <c r="B117" s="8" t="s">
        <v>266</v>
      </c>
      <c r="C117" s="14" t="s">
        <v>275</v>
      </c>
      <c r="D117" s="15" t="s">
        <v>276</v>
      </c>
      <c r="E117" s="14" t="s">
        <v>277</v>
      </c>
      <c r="F117" s="6"/>
    </row>
    <row r="118" customFormat="false" ht="15" hidden="false" customHeight="false" outlineLevel="0" collapsed="false">
      <c r="A118" s="1" t="s">
        <v>7</v>
      </c>
      <c r="B118" s="8" t="s">
        <v>278</v>
      </c>
      <c r="C118" s="2" t="s">
        <v>9</v>
      </c>
      <c r="D118" s="14" t="s">
        <v>279</v>
      </c>
      <c r="E118" s="15" t="s">
        <v>280</v>
      </c>
      <c r="F118" s="6"/>
    </row>
    <row r="119" customFormat="false" ht="15" hidden="false" customHeight="false" outlineLevel="0" collapsed="false">
      <c r="A119" s="1" t="s">
        <v>7</v>
      </c>
      <c r="B119" s="8" t="s">
        <v>278</v>
      </c>
      <c r="C119" s="14" t="s">
        <v>281</v>
      </c>
      <c r="D119" s="15" t="s">
        <v>282</v>
      </c>
      <c r="E119" s="14" t="s">
        <v>283</v>
      </c>
      <c r="F119" s="6"/>
    </row>
    <row r="120" customFormat="false" ht="15" hidden="false" customHeight="false" outlineLevel="0" collapsed="false">
      <c r="A120" s="1" t="s">
        <v>7</v>
      </c>
      <c r="B120" s="8" t="s">
        <v>278</v>
      </c>
      <c r="C120" s="14" t="s">
        <v>284</v>
      </c>
      <c r="D120" s="15" t="s">
        <v>285</v>
      </c>
      <c r="E120" s="14" t="s">
        <v>286</v>
      </c>
      <c r="F120" s="6"/>
    </row>
    <row r="121" customFormat="false" ht="15" hidden="false" customHeight="false" outlineLevel="0" collapsed="false">
      <c r="A121" s="1" t="s">
        <v>7</v>
      </c>
      <c r="B121" s="8" t="s">
        <v>278</v>
      </c>
      <c r="C121" s="14" t="s">
        <v>287</v>
      </c>
      <c r="D121" s="15" t="s">
        <v>288</v>
      </c>
      <c r="E121" s="14" t="s">
        <v>289</v>
      </c>
      <c r="F121" s="6"/>
    </row>
    <row r="122" customFormat="false" ht="15" hidden="false" customHeight="false" outlineLevel="0" collapsed="false">
      <c r="A122" s="1" t="s">
        <v>7</v>
      </c>
      <c r="B122" s="8" t="s">
        <v>290</v>
      </c>
      <c r="C122" s="2" t="s">
        <v>9</v>
      </c>
      <c r="D122" s="14" t="s">
        <v>291</v>
      </c>
      <c r="E122" s="15" t="s">
        <v>292</v>
      </c>
      <c r="F122" s="6"/>
    </row>
    <row r="123" customFormat="false" ht="13.5" hidden="false" customHeight="false" outlineLevel="0" collapsed="false">
      <c r="A123" s="6" t="s">
        <v>293</v>
      </c>
      <c r="B123" s="3" t="s">
        <v>290</v>
      </c>
      <c r="C123" s="3" t="s">
        <v>294</v>
      </c>
      <c r="D123" s="14" t="s">
        <v>295</v>
      </c>
      <c r="E123" s="14" t="s">
        <v>296</v>
      </c>
      <c r="F123" s="6"/>
    </row>
    <row r="124" customFormat="false" ht="13.5" hidden="false" customHeight="false" outlineLevel="0" collapsed="false">
      <c r="A124" s="6" t="s">
        <v>293</v>
      </c>
      <c r="B124" s="3" t="s">
        <v>290</v>
      </c>
      <c r="C124" s="3" t="s">
        <v>297</v>
      </c>
      <c r="D124" s="14" t="s">
        <v>298</v>
      </c>
      <c r="E124" s="8" t="s">
        <v>299</v>
      </c>
      <c r="F124" s="6"/>
    </row>
    <row r="125" customFormat="false" ht="13.5" hidden="false" customHeight="false" outlineLevel="0" collapsed="false">
      <c r="A125" s="6" t="s">
        <v>293</v>
      </c>
      <c r="B125" s="3" t="s">
        <v>290</v>
      </c>
      <c r="C125" s="3" t="s">
        <v>300</v>
      </c>
      <c r="D125" s="14" t="s">
        <v>301</v>
      </c>
      <c r="E125" s="8" t="s">
        <v>302</v>
      </c>
      <c r="F125" s="6"/>
    </row>
    <row r="126" customFormat="false" ht="15" hidden="false" customHeight="false" outlineLevel="0" collapsed="false">
      <c r="A126" s="1" t="s">
        <v>7</v>
      </c>
      <c r="B126" s="8" t="s">
        <v>303</v>
      </c>
      <c r="C126" s="2" t="s">
        <v>9</v>
      </c>
      <c r="D126" s="3" t="s">
        <v>304</v>
      </c>
      <c r="E126" s="0" t="s">
        <v>305</v>
      </c>
      <c r="F126" s="6"/>
    </row>
    <row r="127" customFormat="false" ht="24.75" hidden="false" customHeight="false" outlineLevel="0" collapsed="false">
      <c r="A127" s="6" t="s">
        <v>293</v>
      </c>
      <c r="B127" s="8" t="s">
        <v>303</v>
      </c>
      <c r="C127" s="3" t="s">
        <v>306</v>
      </c>
      <c r="D127" s="0" t="s">
        <v>307</v>
      </c>
      <c r="E127" s="14" t="s">
        <v>308</v>
      </c>
      <c r="F127" s="6"/>
    </row>
    <row r="128" customFormat="false" ht="13.5" hidden="false" customHeight="false" outlineLevel="0" collapsed="false">
      <c r="A128" s="6" t="s">
        <v>293</v>
      </c>
      <c r="B128" s="8" t="s">
        <v>303</v>
      </c>
      <c r="C128" s="3" t="s">
        <v>309</v>
      </c>
      <c r="D128" s="0" t="s">
        <v>310</v>
      </c>
      <c r="E128" s="8" t="s">
        <v>311</v>
      </c>
      <c r="F128" s="6"/>
    </row>
    <row r="129" customFormat="false" ht="15" hidden="false" customHeight="false" outlineLevel="0" collapsed="false">
      <c r="A129" s="1" t="s">
        <v>7</v>
      </c>
      <c r="B129" s="8" t="s">
        <v>312</v>
      </c>
      <c r="C129" s="2" t="s">
        <v>9</v>
      </c>
      <c r="D129" s="0" t="s">
        <v>313</v>
      </c>
      <c r="E129" s="0" t="s">
        <v>314</v>
      </c>
      <c r="F129" s="6"/>
    </row>
    <row r="130" customFormat="false" ht="13.5" hidden="false" customHeight="false" outlineLevel="0" collapsed="false">
      <c r="A130" s="6" t="s">
        <v>293</v>
      </c>
      <c r="B130" s="8" t="s">
        <v>312</v>
      </c>
      <c r="C130" s="3" t="s">
        <v>315</v>
      </c>
      <c r="D130" s="0" t="s">
        <v>316</v>
      </c>
      <c r="E130" s="0" t="s">
        <v>317</v>
      </c>
      <c r="F130" s="6"/>
    </row>
    <row r="131" customFormat="false" ht="13.5" hidden="false" customHeight="false" outlineLevel="0" collapsed="false">
      <c r="A131" s="6" t="s">
        <v>293</v>
      </c>
      <c r="B131" s="8" t="s">
        <v>312</v>
      </c>
      <c r="C131" s="3" t="s">
        <v>318</v>
      </c>
      <c r="D131" s="0" t="s">
        <v>319</v>
      </c>
      <c r="E131" s="0" t="s">
        <v>320</v>
      </c>
      <c r="F131" s="6"/>
    </row>
    <row r="132" customFormat="false" ht="13.5" hidden="false" customHeight="false" outlineLevel="0" collapsed="false">
      <c r="A132" s="6" t="s">
        <v>293</v>
      </c>
      <c r="B132" s="8" t="s">
        <v>312</v>
      </c>
      <c r="C132" s="8" t="s">
        <v>321</v>
      </c>
      <c r="D132" s="0" t="s">
        <v>322</v>
      </c>
      <c r="E132" s="0" t="s">
        <v>323</v>
      </c>
      <c r="F132" s="6"/>
    </row>
    <row r="133" customFormat="false" ht="15" hidden="false" customHeight="false" outlineLevel="0" collapsed="false">
      <c r="A133" s="6" t="s">
        <v>293</v>
      </c>
      <c r="B133" s="8" t="s">
        <v>324</v>
      </c>
      <c r="C133" s="21" t="s">
        <v>9</v>
      </c>
      <c r="D133" s="3" t="s">
        <v>325</v>
      </c>
      <c r="E133" s="3" t="s">
        <v>326</v>
      </c>
      <c r="F133" s="6"/>
    </row>
    <row r="134" customFormat="false" ht="27.75" hidden="false" customHeight="false" outlineLevel="0" collapsed="false">
      <c r="A134" s="6" t="s">
        <v>293</v>
      </c>
      <c r="B134" s="8" t="s">
        <v>324</v>
      </c>
      <c r="C134" s="3" t="s">
        <v>327</v>
      </c>
      <c r="D134" s="3" t="s">
        <v>328</v>
      </c>
      <c r="E134" s="3" t="s">
        <v>329</v>
      </c>
      <c r="F134" s="6"/>
    </row>
    <row r="135" customFormat="false" ht="27.75" hidden="false" customHeight="false" outlineLevel="0" collapsed="false">
      <c r="A135" s="6" t="s">
        <v>293</v>
      </c>
      <c r="B135" s="8" t="s">
        <v>324</v>
      </c>
      <c r="C135" s="3" t="s">
        <v>330</v>
      </c>
      <c r="D135" s="3" t="s">
        <v>331</v>
      </c>
      <c r="E135" s="3" t="s">
        <v>332</v>
      </c>
      <c r="F135" s="6"/>
    </row>
    <row r="136" customFormat="false" ht="42" hidden="false" customHeight="false" outlineLevel="0" collapsed="false">
      <c r="A136" s="6" t="s">
        <v>293</v>
      </c>
      <c r="B136" s="8" t="s">
        <v>324</v>
      </c>
      <c r="C136" s="3" t="s">
        <v>333</v>
      </c>
      <c r="D136" s="3" t="s">
        <v>334</v>
      </c>
      <c r="E136" s="3" t="s">
        <v>335</v>
      </c>
      <c r="F136" s="6"/>
    </row>
    <row r="137" customFormat="false" ht="13.5" hidden="false" customHeight="false" outlineLevel="0" collapsed="false">
      <c r="A137" s="6" t="s">
        <v>7</v>
      </c>
      <c r="B137" s="8" t="s">
        <v>336</v>
      </c>
      <c r="C137" s="8" t="s">
        <v>9</v>
      </c>
      <c r="D137" s="8" t="s">
        <v>337</v>
      </c>
      <c r="E137" s="8" t="s">
        <v>338</v>
      </c>
      <c r="F137" s="6"/>
    </row>
    <row r="138" customFormat="false" ht="27.75" hidden="false" customHeight="false" outlineLevel="0" collapsed="false">
      <c r="A138" s="6" t="s">
        <v>7</v>
      </c>
      <c r="B138" s="8" t="s">
        <v>336</v>
      </c>
      <c r="C138" s="8" t="s">
        <v>339</v>
      </c>
      <c r="D138" s="8" t="s">
        <v>340</v>
      </c>
      <c r="E138" s="8" t="s">
        <v>341</v>
      </c>
      <c r="F138" s="6"/>
    </row>
    <row r="139" customFormat="false" ht="27.75" hidden="false" customHeight="false" outlineLevel="0" collapsed="false">
      <c r="A139" s="6" t="s">
        <v>7</v>
      </c>
      <c r="B139" s="8" t="s">
        <v>336</v>
      </c>
      <c r="C139" s="8" t="s">
        <v>342</v>
      </c>
      <c r="D139" s="8" t="s">
        <v>343</v>
      </c>
      <c r="E139" s="8" t="s">
        <v>344</v>
      </c>
      <c r="F139" s="6"/>
    </row>
    <row r="140" customFormat="false" ht="27.75" hidden="false" customHeight="false" outlineLevel="0" collapsed="false">
      <c r="A140" s="6" t="s">
        <v>7</v>
      </c>
      <c r="B140" s="8" t="s">
        <v>336</v>
      </c>
      <c r="C140" s="8" t="s">
        <v>345</v>
      </c>
      <c r="D140" s="8" t="s">
        <v>346</v>
      </c>
      <c r="E140" s="8" t="s">
        <v>347</v>
      </c>
      <c r="F140" s="6"/>
    </row>
    <row r="141" customFormat="false" ht="39" hidden="false" customHeight="true" outlineLevel="0" collapsed="false">
      <c r="A141" s="6" t="s">
        <v>7</v>
      </c>
      <c r="B141" s="8" t="s">
        <v>348</v>
      </c>
      <c r="C141" s="8" t="s">
        <v>9</v>
      </c>
      <c r="D141" s="8" t="s">
        <v>349</v>
      </c>
      <c r="E141" s="8" t="s">
        <v>350</v>
      </c>
      <c r="F141" s="6"/>
    </row>
    <row r="142" customFormat="false" ht="13.5" hidden="false" customHeight="false" outlineLevel="0" collapsed="false">
      <c r="A142" s="6" t="s">
        <v>7</v>
      </c>
      <c r="B142" s="8" t="s">
        <v>348</v>
      </c>
      <c r="C142" s="8" t="s">
        <v>351</v>
      </c>
      <c r="D142" s="8" t="s">
        <v>352</v>
      </c>
      <c r="E142" s="8" t="s">
        <v>353</v>
      </c>
      <c r="F142" s="6"/>
    </row>
    <row r="143" customFormat="false" ht="27.75" hidden="false" customHeight="false" outlineLevel="0" collapsed="false">
      <c r="A143" s="6" t="s">
        <v>7</v>
      </c>
      <c r="B143" s="8" t="s">
        <v>348</v>
      </c>
      <c r="C143" s="8" t="s">
        <v>354</v>
      </c>
      <c r="D143" s="8" t="s">
        <v>355</v>
      </c>
      <c r="E143" s="8" t="s">
        <v>356</v>
      </c>
      <c r="F143" s="6"/>
    </row>
    <row r="144" customFormat="false" ht="13.5" hidden="false" customHeight="false" outlineLevel="0" collapsed="false">
      <c r="A144" s="6" t="s">
        <v>7</v>
      </c>
      <c r="B144" s="8" t="s">
        <v>357</v>
      </c>
      <c r="C144" s="3" t="s">
        <v>9</v>
      </c>
      <c r="D144" s="8" t="s">
        <v>358</v>
      </c>
      <c r="E144" s="8" t="s">
        <v>359</v>
      </c>
      <c r="F144" s="6"/>
    </row>
    <row r="145" customFormat="false" ht="13.5" hidden="false" customHeight="false" outlineLevel="0" collapsed="false">
      <c r="A145" s="6" t="s">
        <v>7</v>
      </c>
      <c r="B145" s="8" t="s">
        <v>357</v>
      </c>
      <c r="C145" s="8" t="s">
        <v>360</v>
      </c>
      <c r="D145" s="0" t="s">
        <v>361</v>
      </c>
      <c r="E145" s="8" t="s">
        <v>362</v>
      </c>
      <c r="F145" s="6"/>
    </row>
    <row r="146" customFormat="false" ht="13.5" hidden="false" customHeight="false" outlineLevel="0" collapsed="false">
      <c r="A146" s="6" t="s">
        <v>7</v>
      </c>
      <c r="B146" s="8" t="s">
        <v>357</v>
      </c>
      <c r="C146" s="8" t="s">
        <v>363</v>
      </c>
      <c r="D146" s="8" t="s">
        <v>364</v>
      </c>
      <c r="E146" s="8" t="s">
        <v>365</v>
      </c>
      <c r="F146" s="6"/>
    </row>
    <row r="147" customFormat="false" ht="13.5" hidden="false" customHeight="false" outlineLevel="0" collapsed="false">
      <c r="A147" s="6" t="s">
        <v>7</v>
      </c>
      <c r="B147" s="8" t="s">
        <v>366</v>
      </c>
      <c r="C147" s="8" t="s">
        <v>9</v>
      </c>
      <c r="D147" s="8" t="s">
        <v>367</v>
      </c>
      <c r="E147" s="8"/>
      <c r="F147" s="6"/>
    </row>
    <row r="148" customFormat="false" ht="27.75" hidden="false" customHeight="false" outlineLevel="0" collapsed="false">
      <c r="A148" s="6" t="s">
        <v>7</v>
      </c>
      <c r="B148" s="8" t="s">
        <v>366</v>
      </c>
      <c r="C148" s="8" t="s">
        <v>368</v>
      </c>
      <c r="D148" s="8" t="s">
        <v>369</v>
      </c>
      <c r="E148" s="8" t="s">
        <v>370</v>
      </c>
      <c r="F148" s="6"/>
    </row>
    <row r="149" customFormat="false" ht="27.75" hidden="false" customHeight="false" outlineLevel="0" collapsed="false">
      <c r="A149" s="6" t="s">
        <v>7</v>
      </c>
      <c r="B149" s="8" t="s">
        <v>366</v>
      </c>
      <c r="C149" s="8" t="s">
        <v>371</v>
      </c>
      <c r="D149" s="8" t="s">
        <v>372</v>
      </c>
      <c r="E149" s="8" t="s">
        <v>373</v>
      </c>
    </row>
    <row r="150" customFormat="false" ht="27.75" hidden="false" customHeight="false" outlineLevel="0" collapsed="false">
      <c r="A150" s="6" t="s">
        <v>7</v>
      </c>
      <c r="B150" s="8" t="s">
        <v>366</v>
      </c>
      <c r="C150" s="8" t="s">
        <v>374</v>
      </c>
      <c r="D150" s="8" t="s">
        <v>375</v>
      </c>
      <c r="E150" s="8" t="s">
        <v>376</v>
      </c>
    </row>
    <row r="151" customFormat="false" ht="13.5" hidden="false" customHeight="false" outlineLevel="0" collapsed="false">
      <c r="A151" s="6" t="s">
        <v>7</v>
      </c>
      <c r="B151" s="3" t="s">
        <v>377</v>
      </c>
      <c r="C151" s="3" t="s">
        <v>9</v>
      </c>
      <c r="D151" s="8" t="s">
        <v>378</v>
      </c>
      <c r="E151" s="8" t="s">
        <v>379</v>
      </c>
    </row>
    <row r="152" customFormat="false" ht="13.5" hidden="false" customHeight="false" outlineLevel="0" collapsed="false">
      <c r="A152" s="6" t="s">
        <v>7</v>
      </c>
      <c r="B152" s="3" t="s">
        <v>377</v>
      </c>
      <c r="C152" s="3" t="s">
        <v>380</v>
      </c>
      <c r="D152" s="8" t="s">
        <v>381</v>
      </c>
      <c r="E152" s="8" t="s">
        <v>382</v>
      </c>
    </row>
    <row r="153" customFormat="false" ht="13.5" hidden="false" customHeight="false" outlineLevel="0" collapsed="false">
      <c r="A153" s="6" t="s">
        <v>7</v>
      </c>
      <c r="B153" s="3" t="s">
        <v>377</v>
      </c>
      <c r="C153" s="3" t="s">
        <v>383</v>
      </c>
      <c r="D153" s="8" t="s">
        <v>384</v>
      </c>
      <c r="E153" s="8" t="s">
        <v>385</v>
      </c>
    </row>
    <row r="154" customFormat="false" ht="27.75" hidden="false" customHeight="false" outlineLevel="0" collapsed="false">
      <c r="A154" s="6" t="s">
        <v>7</v>
      </c>
      <c r="B154" s="3" t="s">
        <v>377</v>
      </c>
      <c r="C154" s="3" t="s">
        <v>386</v>
      </c>
      <c r="D154" s="8" t="s">
        <v>387</v>
      </c>
      <c r="E154" s="8" t="s">
        <v>388</v>
      </c>
      <c r="F154" s="6"/>
    </row>
    <row r="155" customFormat="false" ht="27.75" hidden="false" customHeight="false" outlineLevel="0" collapsed="false">
      <c r="A155" s="6" t="s">
        <v>7</v>
      </c>
      <c r="B155" s="3" t="s">
        <v>377</v>
      </c>
      <c r="C155" s="3" t="s">
        <v>389</v>
      </c>
      <c r="D155" s="8" t="s">
        <v>390</v>
      </c>
      <c r="E155" s="8" t="s">
        <v>391</v>
      </c>
      <c r="F155" s="6"/>
    </row>
    <row r="156" customFormat="false" ht="13.5" hidden="false" customHeight="false" outlineLevel="0" collapsed="false">
      <c r="A156" s="6" t="s">
        <v>7</v>
      </c>
      <c r="B156" s="8" t="s">
        <v>392</v>
      </c>
      <c r="C156" s="3" t="s">
        <v>9</v>
      </c>
      <c r="D156" s="8" t="s">
        <v>393</v>
      </c>
      <c r="E156" s="8" t="s">
        <v>394</v>
      </c>
      <c r="F156" s="6"/>
    </row>
    <row r="157" customFormat="false" ht="27.75" hidden="false" customHeight="false" outlineLevel="0" collapsed="false">
      <c r="A157" s="6" t="s">
        <v>7</v>
      </c>
      <c r="B157" s="8" t="s">
        <v>392</v>
      </c>
      <c r="C157" s="8" t="s">
        <v>395</v>
      </c>
      <c r="D157" s="8" t="s">
        <v>396</v>
      </c>
      <c r="E157" s="8" t="s">
        <v>397</v>
      </c>
    </row>
    <row r="158" customFormat="false" ht="27.75" hidden="false" customHeight="false" outlineLevel="0" collapsed="false">
      <c r="A158" s="6" t="s">
        <v>7</v>
      </c>
      <c r="B158" s="8" t="s">
        <v>392</v>
      </c>
      <c r="C158" s="8" t="s">
        <v>398</v>
      </c>
      <c r="D158" s="8" t="s">
        <v>399</v>
      </c>
      <c r="E158" s="8" t="s">
        <v>400</v>
      </c>
    </row>
    <row r="159" customFormat="false" ht="13.5" hidden="false" customHeight="false" outlineLevel="0" collapsed="false">
      <c r="A159" s="6" t="s">
        <v>7</v>
      </c>
      <c r="B159" s="3" t="s">
        <v>401</v>
      </c>
      <c r="C159" s="3" t="s">
        <v>9</v>
      </c>
      <c r="D159" s="8" t="s">
        <v>402</v>
      </c>
      <c r="E159" s="3" t="s">
        <v>403</v>
      </c>
    </row>
    <row r="160" customFormat="false" ht="13.5" hidden="false" customHeight="false" outlineLevel="0" collapsed="false">
      <c r="A160" s="6" t="s">
        <v>7</v>
      </c>
      <c r="B160" s="3" t="s">
        <v>401</v>
      </c>
      <c r="C160" s="8" t="s">
        <v>404</v>
      </c>
      <c r="D160" s="8" t="s">
        <v>405</v>
      </c>
      <c r="E160" s="8" t="s">
        <v>406</v>
      </c>
    </row>
    <row r="161" customFormat="false" ht="13.5" hidden="false" customHeight="false" outlineLevel="0" collapsed="false">
      <c r="A161" s="6" t="s">
        <v>7</v>
      </c>
      <c r="B161" s="3" t="s">
        <v>401</v>
      </c>
      <c r="C161" s="8" t="s">
        <v>407</v>
      </c>
      <c r="D161" s="8" t="s">
        <v>408</v>
      </c>
      <c r="E161" s="8" t="s">
        <v>409</v>
      </c>
    </row>
    <row r="162" customFormat="false" ht="13.5" hidden="false" customHeight="false" outlineLevel="0" collapsed="false">
      <c r="A162" s="6" t="s">
        <v>7</v>
      </c>
      <c r="B162" s="0" t="s">
        <v>410</v>
      </c>
      <c r="C162" s="3" t="s">
        <v>9</v>
      </c>
      <c r="D162" s="8" t="s">
        <v>411</v>
      </c>
      <c r="E162" s="0" t="s">
        <v>412</v>
      </c>
    </row>
    <row r="163" customFormat="false" ht="13.5" hidden="false" customHeight="false" outlineLevel="0" collapsed="false">
      <c r="A163" s="6" t="s">
        <v>7</v>
      </c>
      <c r="B163" s="0" t="s">
        <v>410</v>
      </c>
      <c r="C163" s="8" t="s">
        <v>413</v>
      </c>
      <c r="D163" s="0" t="s">
        <v>414</v>
      </c>
      <c r="E163" s="0" t="s">
        <v>415</v>
      </c>
    </row>
    <row r="164" customFormat="false" ht="13.5" hidden="false" customHeight="false" outlineLevel="0" collapsed="false">
      <c r="A164" s="6" t="s">
        <v>7</v>
      </c>
      <c r="B164" s="0" t="s">
        <v>410</v>
      </c>
      <c r="C164" s="8" t="s">
        <v>416</v>
      </c>
      <c r="D164" s="0" t="s">
        <v>417</v>
      </c>
      <c r="E164" s="0" t="s">
        <v>418</v>
      </c>
    </row>
    <row r="165" customFormat="false" ht="13.5" hidden="false" customHeight="false" outlineLevel="0" collapsed="false">
      <c r="A165" s="6" t="s">
        <v>7</v>
      </c>
      <c r="B165" s="0" t="s">
        <v>419</v>
      </c>
      <c r="C165" s="3" t="s">
        <v>9</v>
      </c>
      <c r="D165" s="0" t="s">
        <v>420</v>
      </c>
      <c r="E165" s="0" t="s">
        <v>421</v>
      </c>
    </row>
    <row r="166" customFormat="false" ht="13.5" hidden="false" customHeight="false" outlineLevel="0" collapsed="false">
      <c r="A166" s="6" t="s">
        <v>7</v>
      </c>
      <c r="B166" s="0" t="s">
        <v>419</v>
      </c>
      <c r="C166" s="0" t="s">
        <v>422</v>
      </c>
      <c r="D166" s="0" t="s">
        <v>423</v>
      </c>
      <c r="E166" s="0" t="s">
        <v>424</v>
      </c>
    </row>
    <row r="167" customFormat="false" ht="13.5" hidden="false" customHeight="false" outlineLevel="0" collapsed="false">
      <c r="A167" s="6" t="s">
        <v>7</v>
      </c>
      <c r="B167" s="0" t="s">
        <v>419</v>
      </c>
      <c r="C167" s="0" t="s">
        <v>425</v>
      </c>
      <c r="D167" s="0" t="s">
        <v>426</v>
      </c>
      <c r="E167" s="0" t="s">
        <v>427</v>
      </c>
    </row>
    <row r="168" customFormat="false" ht="13.5" hidden="false" customHeight="false" outlineLevel="0" collapsed="false">
      <c r="A168" s="6" t="s">
        <v>7</v>
      </c>
      <c r="B168" s="0" t="s">
        <v>419</v>
      </c>
      <c r="C168" s="0" t="s">
        <v>428</v>
      </c>
      <c r="D168" s="0" t="s">
        <v>429</v>
      </c>
      <c r="E168" s="0" t="s">
        <v>430</v>
      </c>
    </row>
    <row r="169" customFormat="false" ht="13.5" hidden="false" customHeight="false" outlineLevel="0" collapsed="false">
      <c r="A169" s="6" t="s">
        <v>7</v>
      </c>
      <c r="B169" s="0" t="s">
        <v>419</v>
      </c>
      <c r="C169" s="0" t="s">
        <v>431</v>
      </c>
      <c r="D169" s="0" t="s">
        <v>432</v>
      </c>
      <c r="E169" s="0" t="s">
        <v>433</v>
      </c>
    </row>
    <row r="170" customFormat="false" ht="13.5" hidden="false" customHeight="false" outlineLevel="0" collapsed="false">
      <c r="A170" s="6" t="s">
        <v>7</v>
      </c>
      <c r="B170" s="0" t="s">
        <v>419</v>
      </c>
      <c r="C170" s="0" t="s">
        <v>434</v>
      </c>
      <c r="D170" s="0" t="s">
        <v>435</v>
      </c>
      <c r="E170" s="0" t="s">
        <v>436</v>
      </c>
    </row>
    <row r="171" customFormat="false" ht="13.5" hidden="false" customHeight="false" outlineLevel="0" collapsed="false">
      <c r="A171" s="6"/>
    </row>
    <row r="172" customFormat="false" ht="13.5" hidden="false" customHeight="false" outlineLevel="0" collapsed="false">
      <c r="A172" s="6"/>
    </row>
    <row r="173" customFormat="false" ht="13.5" hidden="false" customHeight="false" outlineLevel="0" collapsed="false">
      <c r="A173" s="6"/>
    </row>
    <row r="174" customFormat="false" ht="13.5" hidden="false" customHeight="false" outlineLevel="0" collapsed="false">
      <c r="A174" s="6"/>
    </row>
    <row r="175" customFormat="false" ht="13.5" hidden="false" customHeight="false" outlineLevel="0" collapsed="false">
      <c r="A175" s="6"/>
    </row>
    <row r="176" customFormat="false" ht="13.5" hidden="false" customHeight="false" outlineLevel="0" collapsed="false">
      <c r="A176" s="6"/>
    </row>
    <row r="177" customFormat="false" ht="13.5" hidden="false" customHeight="false" outlineLevel="0" collapsed="false">
      <c r="A177" s="6" t="s">
        <v>7</v>
      </c>
      <c r="B177" s="0" t="s">
        <v>437</v>
      </c>
      <c r="C177" s="0" t="s">
        <v>9</v>
      </c>
      <c r="D177" s="0" t="s">
        <v>438</v>
      </c>
      <c r="E177" s="0" t="s">
        <v>439</v>
      </c>
    </row>
    <row r="178" customFormat="false" ht="13.5" hidden="false" customHeight="false" outlineLevel="0" collapsed="false">
      <c r="A178" s="6" t="s">
        <v>7</v>
      </c>
      <c r="B178" s="0" t="s">
        <v>437</v>
      </c>
      <c r="C178" s="0" t="s">
        <v>440</v>
      </c>
      <c r="D178" s="0" t="s">
        <v>441</v>
      </c>
      <c r="E178" s="0" t="s">
        <v>442</v>
      </c>
    </row>
    <row r="179" customFormat="false" ht="13.5" hidden="false" customHeight="false" outlineLevel="0" collapsed="false">
      <c r="A179" s="6" t="s">
        <v>7</v>
      </c>
      <c r="B179" s="0" t="s">
        <v>437</v>
      </c>
      <c r="C179" s="0" t="s">
        <v>443</v>
      </c>
      <c r="D179" s="0" t="s">
        <v>444</v>
      </c>
      <c r="E179" s="0" t="s">
        <v>445</v>
      </c>
    </row>
    <row r="180" customFormat="false" ht="13.5" hidden="false" customHeight="false" outlineLevel="0" collapsed="false">
      <c r="A180" s="6" t="s">
        <v>7</v>
      </c>
      <c r="B180" s="0" t="s">
        <v>446</v>
      </c>
      <c r="C180" s="0" t="s">
        <v>9</v>
      </c>
      <c r="D180" s="0" t="s">
        <v>447</v>
      </c>
      <c r="E180" s="0" t="s">
        <v>448</v>
      </c>
    </row>
    <row r="181" customFormat="false" ht="13.5" hidden="false" customHeight="false" outlineLevel="0" collapsed="false">
      <c r="A181" s="6" t="s">
        <v>7</v>
      </c>
      <c r="B181" s="0" t="s">
        <v>446</v>
      </c>
      <c r="C181" s="0" t="s">
        <v>449</v>
      </c>
      <c r="D181" s="0" t="s">
        <v>450</v>
      </c>
      <c r="E181" s="0" t="s">
        <v>451</v>
      </c>
    </row>
    <row r="182" customFormat="false" ht="13.5" hidden="false" customHeight="false" outlineLevel="0" collapsed="false">
      <c r="A182" s="6" t="s">
        <v>7</v>
      </c>
      <c r="B182" s="0" t="s">
        <v>446</v>
      </c>
      <c r="C182" s="0" t="s">
        <v>452</v>
      </c>
      <c r="D182" s="0" t="s">
        <v>453</v>
      </c>
      <c r="E182" s="0" t="s">
        <v>454</v>
      </c>
    </row>
    <row r="183" customFormat="false" ht="13.5" hidden="false" customHeight="false" outlineLevel="0" collapsed="false">
      <c r="A183" s="6" t="s">
        <v>7</v>
      </c>
      <c r="B183" s="0" t="s">
        <v>446</v>
      </c>
      <c r="C183" s="0" t="s">
        <v>455</v>
      </c>
      <c r="D183" s="0" t="s">
        <v>456</v>
      </c>
      <c r="E183" s="0" t="s">
        <v>457</v>
      </c>
    </row>
    <row r="184" customFormat="false" ht="13.5" hidden="false" customHeight="false" outlineLevel="0" collapsed="false">
      <c r="A184" s="6" t="s">
        <v>7</v>
      </c>
      <c r="B184" s="0" t="s">
        <v>446</v>
      </c>
      <c r="C184" s="0" t="s">
        <v>458</v>
      </c>
      <c r="D184" s="0" t="s">
        <v>459</v>
      </c>
      <c r="E184" s="0" t="s">
        <v>460</v>
      </c>
    </row>
    <row r="185" customFormat="false" ht="13.5" hidden="false" customHeight="false" outlineLevel="0" collapsed="false">
      <c r="A185" s="6" t="s">
        <v>7</v>
      </c>
      <c r="B185" s="0" t="s">
        <v>446</v>
      </c>
      <c r="C185" s="0" t="s">
        <v>461</v>
      </c>
      <c r="D185" s="0" t="s">
        <v>462</v>
      </c>
      <c r="E185" s="0" t="s">
        <v>463</v>
      </c>
    </row>
    <row r="186" customFormat="false" ht="13.5" hidden="false" customHeight="false" outlineLevel="0" collapsed="false">
      <c r="A186" s="6" t="s">
        <v>7</v>
      </c>
      <c r="B186" s="0" t="s">
        <v>446</v>
      </c>
      <c r="C186" s="0" t="s">
        <v>464</v>
      </c>
      <c r="D186" s="0" t="s">
        <v>465</v>
      </c>
      <c r="E186" s="0" t="s">
        <v>466</v>
      </c>
    </row>
    <row r="187" customFormat="false" ht="13.5" hidden="false" customHeight="false" outlineLevel="0" collapsed="false">
      <c r="A187" s="6" t="s">
        <v>7</v>
      </c>
      <c r="B187" s="0" t="s">
        <v>467</v>
      </c>
      <c r="C187" s="0" t="s">
        <v>9</v>
      </c>
      <c r="D187" s="0" t="s">
        <v>468</v>
      </c>
      <c r="E187" s="0" t="s">
        <v>469</v>
      </c>
    </row>
    <row r="188" customFormat="false" ht="13.5" hidden="false" customHeight="false" outlineLevel="0" collapsed="false">
      <c r="A188" s="6" t="s">
        <v>7</v>
      </c>
      <c r="B188" s="0" t="s">
        <v>467</v>
      </c>
      <c r="C188" s="0" t="s">
        <v>470</v>
      </c>
      <c r="D188" s="0" t="s">
        <v>95</v>
      </c>
      <c r="E188" s="0" t="s">
        <v>471</v>
      </c>
    </row>
    <row r="189" customFormat="false" ht="13.5" hidden="false" customHeight="false" outlineLevel="0" collapsed="false">
      <c r="A189" s="6" t="s">
        <v>7</v>
      </c>
      <c r="B189" s="0" t="s">
        <v>467</v>
      </c>
      <c r="C189" s="0" t="s">
        <v>472</v>
      </c>
      <c r="D189" s="0" t="s">
        <v>473</v>
      </c>
      <c r="E189" s="0" t="s">
        <v>474</v>
      </c>
    </row>
    <row r="190" customFormat="false" ht="13.5" hidden="false" customHeight="false" outlineLevel="0" collapsed="false">
      <c r="A190" s="6" t="s">
        <v>7</v>
      </c>
      <c r="B190" s="0" t="s">
        <v>467</v>
      </c>
      <c r="C190" s="0" t="s">
        <v>475</v>
      </c>
      <c r="D190" s="0" t="s">
        <v>476</v>
      </c>
      <c r="E190" s="0" t="s">
        <v>477</v>
      </c>
    </row>
    <row r="191" customFormat="false" ht="13.5" hidden="false" customHeight="false" outlineLevel="0" collapsed="false">
      <c r="A191" s="6" t="s">
        <v>7</v>
      </c>
      <c r="B191" s="0" t="s">
        <v>467</v>
      </c>
      <c r="C191" s="0" t="s">
        <v>478</v>
      </c>
      <c r="D191" s="0" t="s">
        <v>68</v>
      </c>
      <c r="E191" s="0" t="s">
        <v>479</v>
      </c>
    </row>
    <row r="192" customFormat="false" ht="13.5" hidden="false" customHeight="false" outlineLevel="0" collapsed="false">
      <c r="A192" s="6" t="s">
        <v>7</v>
      </c>
      <c r="B192" s="0" t="s">
        <v>480</v>
      </c>
      <c r="C192" s="0" t="s">
        <v>9</v>
      </c>
      <c r="D192" s="0" t="s">
        <v>481</v>
      </c>
      <c r="E192" s="0" t="s">
        <v>482</v>
      </c>
    </row>
    <row r="193" customFormat="false" ht="13.5" hidden="false" customHeight="false" outlineLevel="0" collapsed="false">
      <c r="A193" s="6" t="s">
        <v>7</v>
      </c>
      <c r="B193" s="0" t="s">
        <v>480</v>
      </c>
      <c r="C193" s="0" t="s">
        <v>483</v>
      </c>
      <c r="D193" s="0" t="s">
        <v>484</v>
      </c>
      <c r="E193" s="0" t="s">
        <v>485</v>
      </c>
    </row>
    <row r="194" customFormat="false" ht="13.5" hidden="false" customHeight="false" outlineLevel="0" collapsed="false">
      <c r="A194" s="6" t="s">
        <v>7</v>
      </c>
      <c r="B194" s="0" t="s">
        <v>480</v>
      </c>
      <c r="C194" s="0" t="s">
        <v>486</v>
      </c>
      <c r="D194" s="0" t="s">
        <v>487</v>
      </c>
      <c r="E194" s="0" t="s">
        <v>485</v>
      </c>
    </row>
    <row r="195" customFormat="false" ht="13.5" hidden="false" customHeight="false" outlineLevel="0" collapsed="false">
      <c r="A195" s="6" t="s">
        <v>7</v>
      </c>
      <c r="B195" s="0" t="s">
        <v>480</v>
      </c>
      <c r="C195" s="0" t="s">
        <v>488</v>
      </c>
      <c r="D195" s="0" t="s">
        <v>489</v>
      </c>
      <c r="E195" s="0" t="s">
        <v>485</v>
      </c>
    </row>
    <row r="196" customFormat="false" ht="13.5" hidden="false" customHeight="false" outlineLevel="0" collapsed="false">
      <c r="A196" s="6" t="s">
        <v>7</v>
      </c>
      <c r="B196" s="0" t="s">
        <v>480</v>
      </c>
      <c r="C196" s="0" t="s">
        <v>490</v>
      </c>
      <c r="D196" s="0" t="s">
        <v>491</v>
      </c>
      <c r="E196" s="0" t="s">
        <v>485</v>
      </c>
    </row>
    <row r="197" customFormat="false" ht="13.5" hidden="false" customHeight="false" outlineLevel="0" collapsed="false">
      <c r="A197" s="6" t="s">
        <v>7</v>
      </c>
      <c r="B197" s="0" t="s">
        <v>480</v>
      </c>
      <c r="C197" s="0" t="s">
        <v>492</v>
      </c>
      <c r="D197" s="0" t="s">
        <v>493</v>
      </c>
      <c r="E197" s="0" t="s">
        <v>485</v>
      </c>
    </row>
    <row r="198" customFormat="false" ht="13.5" hidden="false" customHeight="false" outlineLevel="0" collapsed="false">
      <c r="A198" s="6" t="s">
        <v>7</v>
      </c>
      <c r="B198" s="0" t="s">
        <v>480</v>
      </c>
      <c r="C198" s="0" t="s">
        <v>494</v>
      </c>
      <c r="D198" s="0" t="s">
        <v>495</v>
      </c>
      <c r="E198" s="0" t="s">
        <v>485</v>
      </c>
    </row>
    <row r="199" customFormat="false" ht="13.5" hidden="false" customHeight="false" outlineLevel="0" collapsed="false">
      <c r="A199" s="6" t="s">
        <v>7</v>
      </c>
      <c r="B199" s="0" t="s">
        <v>480</v>
      </c>
      <c r="C199" s="0" t="s">
        <v>496</v>
      </c>
      <c r="D199" s="0" t="s">
        <v>497</v>
      </c>
      <c r="E199" s="0" t="s">
        <v>485</v>
      </c>
    </row>
    <row r="200" customFormat="false" ht="13.5" hidden="false" customHeight="false" outlineLevel="0" collapsed="false">
      <c r="A200" s="6" t="s">
        <v>7</v>
      </c>
      <c r="B200" s="0" t="s">
        <v>480</v>
      </c>
      <c r="C200" s="0" t="s">
        <v>498</v>
      </c>
      <c r="D200" s="0" t="s">
        <v>499</v>
      </c>
      <c r="E200" s="0" t="s">
        <v>485</v>
      </c>
    </row>
    <row r="201" customFormat="false" ht="13.5" hidden="false" customHeight="false" outlineLevel="0" collapsed="false">
      <c r="A201" s="6" t="s">
        <v>7</v>
      </c>
      <c r="B201" s="0" t="s">
        <v>480</v>
      </c>
      <c r="C201" s="0" t="s">
        <v>500</v>
      </c>
      <c r="D201" s="0" t="s">
        <v>501</v>
      </c>
      <c r="E201" s="0" t="s">
        <v>485</v>
      </c>
    </row>
    <row r="202" customFormat="false" ht="13.5" hidden="false" customHeight="false" outlineLevel="0" collapsed="false">
      <c r="A202" s="6" t="s">
        <v>7</v>
      </c>
      <c r="B202" s="0" t="s">
        <v>480</v>
      </c>
      <c r="C202" s="0" t="s">
        <v>502</v>
      </c>
      <c r="D202" s="0" t="s">
        <v>503</v>
      </c>
      <c r="E202" s="0" t="s">
        <v>485</v>
      </c>
    </row>
    <row r="203" customFormat="false" ht="13.5" hidden="false" customHeight="false" outlineLevel="0" collapsed="false">
      <c r="A203" s="6" t="s">
        <v>7</v>
      </c>
      <c r="B203" s="0" t="s">
        <v>480</v>
      </c>
      <c r="C203" s="0" t="s">
        <v>504</v>
      </c>
      <c r="D203" s="0" t="s">
        <v>505</v>
      </c>
      <c r="E203" s="0" t="s">
        <v>485</v>
      </c>
    </row>
    <row r="204" customFormat="false" ht="13.5" hidden="false" customHeight="false" outlineLevel="0" collapsed="false">
      <c r="A204" s="6" t="s">
        <v>7</v>
      </c>
      <c r="B204" s="0" t="s">
        <v>506</v>
      </c>
      <c r="C204" s="0" t="s">
        <v>9</v>
      </c>
      <c r="D204" s="0" t="s">
        <v>507</v>
      </c>
      <c r="E204" s="0" t="s">
        <v>508</v>
      </c>
    </row>
    <row r="205" customFormat="false" ht="13.5" hidden="false" customHeight="false" outlineLevel="0" collapsed="false">
      <c r="A205" s="6" t="s">
        <v>7</v>
      </c>
      <c r="B205" s="0" t="s">
        <v>506</v>
      </c>
      <c r="C205" s="0" t="s">
        <v>509</v>
      </c>
      <c r="D205" s="0" t="s">
        <v>510</v>
      </c>
      <c r="E205" s="0" t="s">
        <v>511</v>
      </c>
    </row>
    <row r="206" customFormat="false" ht="13.5" hidden="false" customHeight="false" outlineLevel="0" collapsed="false">
      <c r="A206" s="6" t="s">
        <v>7</v>
      </c>
      <c r="B206" s="0" t="s">
        <v>506</v>
      </c>
      <c r="C206" s="0" t="s">
        <v>512</v>
      </c>
      <c r="D206" s="0" t="s">
        <v>513</v>
      </c>
      <c r="E206" s="0" t="s">
        <v>514</v>
      </c>
    </row>
    <row r="207" customFormat="false" ht="13.5" hidden="false" customHeight="false" outlineLevel="0" collapsed="false">
      <c r="A207" s="6" t="s">
        <v>7</v>
      </c>
      <c r="B207" s="0" t="s">
        <v>506</v>
      </c>
      <c r="C207" s="0" t="s">
        <v>515</v>
      </c>
      <c r="D207" s="0" t="s">
        <v>516</v>
      </c>
      <c r="E207" s="0" t="s">
        <v>517</v>
      </c>
    </row>
    <row r="208" customFormat="false" ht="13.5" hidden="false" customHeight="false" outlineLevel="0" collapsed="false">
      <c r="A208" s="6" t="s">
        <v>7</v>
      </c>
      <c r="B208" s="0" t="s">
        <v>506</v>
      </c>
      <c r="C208" s="0" t="s">
        <v>518</v>
      </c>
      <c r="D208" s="0" t="s">
        <v>519</v>
      </c>
      <c r="E208" s="0" t="s">
        <v>520</v>
      </c>
    </row>
    <row r="209" customFormat="false" ht="13.5" hidden="false" customHeight="false" outlineLevel="0" collapsed="false">
      <c r="A209" s="6" t="s">
        <v>7</v>
      </c>
      <c r="B209" s="0" t="s">
        <v>506</v>
      </c>
      <c r="C209" s="0" t="s">
        <v>521</v>
      </c>
      <c r="D209" s="0" t="s">
        <v>522</v>
      </c>
      <c r="E209" s="0" t="s">
        <v>523</v>
      </c>
    </row>
    <row r="210" customFormat="false" ht="13.5" hidden="false" customHeight="false" outlineLevel="0" collapsed="false">
      <c r="A210" s="6"/>
    </row>
    <row r="211" customFormat="false" ht="13.5" hidden="false" customHeight="false" outlineLevel="0" collapsed="false">
      <c r="A211" s="6" t="s">
        <v>7</v>
      </c>
      <c r="B211" s="6" t="s">
        <v>524</v>
      </c>
      <c r="C211" s="0" t="s">
        <v>9</v>
      </c>
      <c r="D211" s="0" t="s">
        <v>525</v>
      </c>
      <c r="E211" s="0" t="s">
        <v>526</v>
      </c>
    </row>
    <row r="212" customFormat="false" ht="13.5" hidden="false" customHeight="false" outlineLevel="0" collapsed="false">
      <c r="A212" s="6" t="s">
        <v>7</v>
      </c>
      <c r="B212" s="6" t="s">
        <v>524</v>
      </c>
      <c r="C212" s="0" t="s">
        <v>527</v>
      </c>
      <c r="D212" s="0" t="s">
        <v>528</v>
      </c>
      <c r="E212" s="0" t="s">
        <v>529</v>
      </c>
    </row>
    <row r="213" customFormat="false" ht="13.5" hidden="false" customHeight="false" outlineLevel="0" collapsed="false">
      <c r="A213" s="6" t="s">
        <v>7</v>
      </c>
      <c r="B213" s="6" t="s">
        <v>524</v>
      </c>
      <c r="C213" s="0" t="s">
        <v>530</v>
      </c>
      <c r="D213" s="0" t="s">
        <v>531</v>
      </c>
      <c r="E213" s="0" t="s">
        <v>532</v>
      </c>
    </row>
    <row r="214" customFormat="false" ht="13.5" hidden="false" customHeight="false" outlineLevel="0" collapsed="false">
      <c r="A214" s="6" t="s">
        <v>7</v>
      </c>
      <c r="B214" s="6" t="s">
        <v>524</v>
      </c>
      <c r="C214" s="0" t="s">
        <v>533</v>
      </c>
      <c r="D214" s="0" t="s">
        <v>534</v>
      </c>
      <c r="E214" s="0" t="s">
        <v>535</v>
      </c>
    </row>
    <row r="215" customFormat="false" ht="13.5" hidden="false" customHeight="false" outlineLevel="0" collapsed="false">
      <c r="A215" s="6" t="s">
        <v>7</v>
      </c>
      <c r="B215" s="6" t="s">
        <v>536</v>
      </c>
      <c r="C215" s="0" t="s">
        <v>9</v>
      </c>
      <c r="D215" s="0" t="s">
        <v>537</v>
      </c>
      <c r="E215" s="0" t="s">
        <v>538</v>
      </c>
    </row>
    <row r="216" customFormat="false" ht="13.5" hidden="false" customHeight="false" outlineLevel="0" collapsed="false">
      <c r="A216" s="6" t="s">
        <v>7</v>
      </c>
      <c r="B216" s="6" t="s">
        <v>536</v>
      </c>
      <c r="C216" s="0" t="s">
        <v>539</v>
      </c>
      <c r="D216" s="0" t="s">
        <v>540</v>
      </c>
      <c r="E216" s="0" t="s">
        <v>541</v>
      </c>
    </row>
    <row r="217" customFormat="false" ht="13.5" hidden="false" customHeight="false" outlineLevel="0" collapsed="false">
      <c r="A217" s="6" t="s">
        <v>7</v>
      </c>
      <c r="B217" s="6" t="s">
        <v>536</v>
      </c>
      <c r="C217" s="0" t="s">
        <v>542</v>
      </c>
      <c r="D217" s="0" t="s">
        <v>543</v>
      </c>
      <c r="E217" s="0" t="s">
        <v>544</v>
      </c>
    </row>
    <row r="218" customFormat="false" ht="13.5" hidden="false" customHeight="false" outlineLevel="0" collapsed="false">
      <c r="A218" s="6" t="s">
        <v>7</v>
      </c>
      <c r="B218" s="6" t="s">
        <v>536</v>
      </c>
      <c r="C218" s="0" t="s">
        <v>545</v>
      </c>
      <c r="D218" s="0" t="s">
        <v>546</v>
      </c>
      <c r="E218" s="0" t="s">
        <v>547</v>
      </c>
    </row>
    <row r="219" customFormat="false" ht="13.5" hidden="false" customHeight="false" outlineLevel="0" collapsed="false">
      <c r="A219" s="6" t="s">
        <v>7</v>
      </c>
      <c r="B219" s="6" t="s">
        <v>536</v>
      </c>
      <c r="C219" s="0" t="s">
        <v>548</v>
      </c>
      <c r="D219" s="0" t="s">
        <v>549</v>
      </c>
      <c r="E219" s="0" t="s">
        <v>550</v>
      </c>
    </row>
    <row r="220" customFormat="false" ht="13.5" hidden="false" customHeight="false" outlineLevel="0" collapsed="false">
      <c r="A220" s="6" t="s">
        <v>7</v>
      </c>
      <c r="B220" s="0" t="s">
        <v>551</v>
      </c>
      <c r="C220" s="0" t="s">
        <v>9</v>
      </c>
      <c r="D220" s="0" t="s">
        <v>552</v>
      </c>
      <c r="E220" s="0" t="s">
        <v>553</v>
      </c>
    </row>
    <row r="221" customFormat="false" ht="13.5" hidden="false" customHeight="false" outlineLevel="0" collapsed="false">
      <c r="A221" s="6" t="s">
        <v>7</v>
      </c>
      <c r="B221" s="0" t="s">
        <v>551</v>
      </c>
      <c r="C221" s="0" t="s">
        <v>554</v>
      </c>
      <c r="D221" s="0" t="s">
        <v>555</v>
      </c>
      <c r="E221" s="0" t="s">
        <v>556</v>
      </c>
    </row>
    <row r="222" customFormat="false" ht="13.5" hidden="false" customHeight="false" outlineLevel="0" collapsed="false">
      <c r="A222" s="6" t="s">
        <v>7</v>
      </c>
      <c r="B222" s="0" t="s">
        <v>551</v>
      </c>
      <c r="C222" s="0" t="s">
        <v>557</v>
      </c>
      <c r="D222" s="0" t="s">
        <v>558</v>
      </c>
      <c r="E222" s="0" t="s">
        <v>559</v>
      </c>
    </row>
    <row r="223" customFormat="false" ht="13.5" hidden="false" customHeight="false" outlineLevel="0" collapsed="false">
      <c r="A223" s="6" t="s">
        <v>7</v>
      </c>
      <c r="B223" s="0" t="s">
        <v>551</v>
      </c>
      <c r="C223" s="0" t="s">
        <v>560</v>
      </c>
      <c r="D223" s="0" t="s">
        <v>561</v>
      </c>
      <c r="E223" s="0" t="s">
        <v>562</v>
      </c>
    </row>
    <row r="224" customFormat="false" ht="13.5" hidden="false" customHeight="false" outlineLevel="0" collapsed="false">
      <c r="A224" s="6" t="s">
        <v>7</v>
      </c>
      <c r="B224" s="0" t="s">
        <v>563</v>
      </c>
      <c r="C224" s="0" t="s">
        <v>9</v>
      </c>
      <c r="D224" s="0" t="s">
        <v>564</v>
      </c>
      <c r="E224" s="0" t="s">
        <v>565</v>
      </c>
    </row>
    <row r="225" customFormat="false" ht="13.5" hidden="false" customHeight="false" outlineLevel="0" collapsed="false">
      <c r="A225" s="6" t="s">
        <v>7</v>
      </c>
      <c r="B225" s="0" t="s">
        <v>563</v>
      </c>
      <c r="C225" s="0" t="s">
        <v>566</v>
      </c>
      <c r="D225" s="0" t="s">
        <v>567</v>
      </c>
      <c r="E225" s="0" t="s">
        <v>568</v>
      </c>
    </row>
    <row r="226" customFormat="false" ht="13.5" hidden="false" customHeight="false" outlineLevel="0" collapsed="false">
      <c r="A226" s="6" t="s">
        <v>7</v>
      </c>
      <c r="B226" s="0" t="s">
        <v>563</v>
      </c>
      <c r="C226" s="0" t="s">
        <v>569</v>
      </c>
      <c r="D226" s="0" t="s">
        <v>570</v>
      </c>
      <c r="E226" s="0" t="s">
        <v>571</v>
      </c>
    </row>
    <row r="227" customFormat="false" ht="13.5" hidden="false" customHeight="false" outlineLevel="0" collapsed="false">
      <c r="A227" s="6" t="s">
        <v>7</v>
      </c>
      <c r="B227" s="0" t="s">
        <v>563</v>
      </c>
      <c r="C227" s="0" t="s">
        <v>572</v>
      </c>
      <c r="D227" s="0" t="s">
        <v>573</v>
      </c>
      <c r="E227" s="0" t="s">
        <v>574</v>
      </c>
    </row>
    <row r="228" customFormat="false" ht="13.5" hidden="false" customHeight="false" outlineLevel="0" collapsed="false">
      <c r="A228" s="6" t="s">
        <v>7</v>
      </c>
      <c r="B228" s="0" t="s">
        <v>575</v>
      </c>
      <c r="C228" s="0" t="s">
        <v>9</v>
      </c>
      <c r="D228" s="0" t="s">
        <v>576</v>
      </c>
      <c r="E228" s="0" t="s">
        <v>577</v>
      </c>
    </row>
    <row r="229" customFormat="false" ht="13.5" hidden="false" customHeight="false" outlineLevel="0" collapsed="false">
      <c r="A229" s="6" t="s">
        <v>7</v>
      </c>
      <c r="B229" s="0" t="s">
        <v>575</v>
      </c>
      <c r="C229" s="0" t="s">
        <v>578</v>
      </c>
      <c r="D229" s="0" t="s">
        <v>579</v>
      </c>
      <c r="E229" s="0" t="s">
        <v>580</v>
      </c>
    </row>
    <row r="230" customFormat="false" ht="13.5" hidden="false" customHeight="false" outlineLevel="0" collapsed="false">
      <c r="A230" s="6" t="s">
        <v>7</v>
      </c>
      <c r="B230" s="0" t="s">
        <v>575</v>
      </c>
      <c r="C230" s="0" t="s">
        <v>581</v>
      </c>
      <c r="D230" s="0" t="s">
        <v>582</v>
      </c>
      <c r="E230" s="0" t="s">
        <v>583</v>
      </c>
    </row>
    <row r="231" customFormat="false" ht="13.5" hidden="false" customHeight="false" outlineLevel="0" collapsed="false">
      <c r="A231" s="6" t="s">
        <v>7</v>
      </c>
      <c r="B231" s="0" t="s">
        <v>575</v>
      </c>
      <c r="C231" s="0" t="s">
        <v>584</v>
      </c>
      <c r="D231" s="0" t="s">
        <v>585</v>
      </c>
      <c r="E231" s="0" t="s">
        <v>586</v>
      </c>
    </row>
    <row r="232" customFormat="false" ht="13.5" hidden="false" customHeight="false" outlineLevel="0" collapsed="false">
      <c r="A232" s="6" t="s">
        <v>7</v>
      </c>
      <c r="B232" s="0" t="s">
        <v>575</v>
      </c>
      <c r="C232" s="0" t="s">
        <v>587</v>
      </c>
      <c r="D232" s="0" t="s">
        <v>588</v>
      </c>
      <c r="E232" s="0" t="s">
        <v>589</v>
      </c>
    </row>
    <row r="233" customFormat="false" ht="13.5" hidden="false" customHeight="false" outlineLevel="0" collapsed="false">
      <c r="A233" s="6" t="s">
        <v>7</v>
      </c>
      <c r="B233" s="0" t="s">
        <v>575</v>
      </c>
      <c r="C233" s="0" t="s">
        <v>590</v>
      </c>
      <c r="D233" s="0" t="s">
        <v>591</v>
      </c>
      <c r="E233" s="0" t="s">
        <v>592</v>
      </c>
    </row>
    <row r="234" customFormat="false" ht="13.5" hidden="false" customHeight="false" outlineLevel="0" collapsed="false">
      <c r="A234" s="6" t="s">
        <v>7</v>
      </c>
      <c r="B234" s="0" t="s">
        <v>575</v>
      </c>
      <c r="C234" s="0" t="s">
        <v>593</v>
      </c>
      <c r="D234" s="0" t="s">
        <v>594</v>
      </c>
      <c r="E234" s="0" t="s">
        <v>595</v>
      </c>
    </row>
    <row r="235" customFormat="false" ht="13.5" hidden="false" customHeight="false" outlineLevel="0" collapsed="false">
      <c r="A235" s="6" t="s">
        <v>7</v>
      </c>
      <c r="B235" s="0" t="s">
        <v>596</v>
      </c>
      <c r="C235" s="0" t="s">
        <v>9</v>
      </c>
      <c r="D235" s="0" t="s">
        <v>597</v>
      </c>
      <c r="E235" s="0" t="s">
        <v>598</v>
      </c>
    </row>
    <row r="236" customFormat="false" ht="13.5" hidden="false" customHeight="false" outlineLevel="0" collapsed="false">
      <c r="A236" s="6" t="s">
        <v>7</v>
      </c>
      <c r="B236" s="0" t="s">
        <v>596</v>
      </c>
      <c r="C236" s="0" t="s">
        <v>599</v>
      </c>
      <c r="D236" s="0" t="s">
        <v>579</v>
      </c>
      <c r="E236" s="0" t="s">
        <v>600</v>
      </c>
    </row>
    <row r="237" customFormat="false" ht="13.5" hidden="false" customHeight="false" outlineLevel="0" collapsed="false">
      <c r="A237" s="6" t="s">
        <v>7</v>
      </c>
      <c r="B237" s="0" t="s">
        <v>596</v>
      </c>
      <c r="C237" s="0" t="s">
        <v>601</v>
      </c>
      <c r="D237" s="0" t="s">
        <v>585</v>
      </c>
      <c r="E237" s="0" t="s">
        <v>602</v>
      </c>
    </row>
    <row r="238" customFormat="false" ht="13.5" hidden="false" customHeight="false" outlineLevel="0" collapsed="false">
      <c r="A238" s="6" t="s">
        <v>7</v>
      </c>
      <c r="B238" s="0" t="s">
        <v>596</v>
      </c>
      <c r="C238" s="0" t="s">
        <v>603</v>
      </c>
      <c r="D238" s="0" t="s">
        <v>591</v>
      </c>
      <c r="E238" s="0" t="s">
        <v>604</v>
      </c>
    </row>
    <row r="239" customFormat="false" ht="13.5" hidden="false" customHeight="false" outlineLevel="0" collapsed="false">
      <c r="A239" s="6" t="s">
        <v>7</v>
      </c>
      <c r="B239" s="0" t="s">
        <v>596</v>
      </c>
      <c r="C239" s="0" t="s">
        <v>605</v>
      </c>
      <c r="D239" s="0" t="s">
        <v>588</v>
      </c>
      <c r="E239" s="0" t="s">
        <v>606</v>
      </c>
    </row>
    <row r="240" customFormat="false" ht="13.5" hidden="false" customHeight="false" outlineLevel="0" collapsed="false">
      <c r="A240" s="6" t="s">
        <v>7</v>
      </c>
      <c r="B240" s="0" t="s">
        <v>596</v>
      </c>
      <c r="C240" s="0" t="s">
        <v>607</v>
      </c>
      <c r="D240" s="0" t="s">
        <v>594</v>
      </c>
      <c r="E240" s="0" t="s">
        <v>608</v>
      </c>
    </row>
    <row r="241" customFormat="false" ht="13.5" hidden="false" customHeight="false" outlineLevel="0" collapsed="false">
      <c r="A241" s="6" t="s">
        <v>7</v>
      </c>
      <c r="B241" s="0" t="s">
        <v>596</v>
      </c>
      <c r="C241" s="0" t="s">
        <v>609</v>
      </c>
      <c r="D241" s="0" t="s">
        <v>610</v>
      </c>
      <c r="E241" s="0" t="s">
        <v>611</v>
      </c>
    </row>
    <row r="242" customFormat="false" ht="13.5" hidden="false" customHeight="false" outlineLevel="0" collapsed="false">
      <c r="A242" s="6" t="s">
        <v>7</v>
      </c>
      <c r="B242" s="0" t="s">
        <v>596</v>
      </c>
      <c r="C242" s="0" t="s">
        <v>612</v>
      </c>
      <c r="D242" s="0" t="s">
        <v>613</v>
      </c>
      <c r="E242" s="0" t="s">
        <v>614</v>
      </c>
    </row>
    <row r="243" customFormat="false" ht="13.5" hidden="false" customHeight="false" outlineLevel="0" collapsed="false">
      <c r="A243" s="6" t="s">
        <v>7</v>
      </c>
      <c r="B243" s="0" t="s">
        <v>615</v>
      </c>
      <c r="C243" s="0" t="s">
        <v>73</v>
      </c>
      <c r="D243" s="0" t="s">
        <v>616</v>
      </c>
      <c r="E243" s="0" t="s">
        <v>617</v>
      </c>
    </row>
    <row r="244" customFormat="false" ht="13.5" hidden="false" customHeight="false" outlineLevel="0" collapsed="false">
      <c r="A244" s="6" t="s">
        <v>7</v>
      </c>
      <c r="B244" s="0" t="s">
        <v>615</v>
      </c>
      <c r="C244" s="0" t="s">
        <v>618</v>
      </c>
      <c r="D244" s="0" t="s">
        <v>619</v>
      </c>
      <c r="E244" s="0" t="s">
        <v>620</v>
      </c>
    </row>
    <row r="245" customFormat="false" ht="13.5" hidden="false" customHeight="false" outlineLevel="0" collapsed="false">
      <c r="A245" s="6" t="s">
        <v>7</v>
      </c>
      <c r="B245" s="0" t="s">
        <v>615</v>
      </c>
      <c r="C245" s="0" t="s">
        <v>621</v>
      </c>
      <c r="D245" s="0" t="s">
        <v>622</v>
      </c>
      <c r="E245" s="0" t="s">
        <v>623</v>
      </c>
    </row>
    <row r="246" customFormat="false" ht="13.5" hidden="false" customHeight="false" outlineLevel="0" collapsed="false">
      <c r="A246" s="6" t="s">
        <v>7</v>
      </c>
      <c r="B246" s="0" t="s">
        <v>615</v>
      </c>
      <c r="C246" s="0" t="s">
        <v>624</v>
      </c>
      <c r="D246" s="0" t="s">
        <v>625</v>
      </c>
      <c r="E246" s="0" t="s">
        <v>626</v>
      </c>
    </row>
    <row r="247" customFormat="false" ht="13.5" hidden="false" customHeight="false" outlineLevel="0" collapsed="false">
      <c r="A247" s="6" t="s">
        <v>7</v>
      </c>
      <c r="B247" s="0" t="s">
        <v>615</v>
      </c>
      <c r="C247" s="0" t="s">
        <v>67</v>
      </c>
      <c r="D247" s="0" t="s">
        <v>627</v>
      </c>
      <c r="E247" s="0" t="s">
        <v>628</v>
      </c>
    </row>
    <row r="248" customFormat="false" ht="13.5" hidden="false" customHeight="false" outlineLevel="0" collapsed="false">
      <c r="A248" s="6" t="s">
        <v>7</v>
      </c>
      <c r="B248" s="0" t="s">
        <v>615</v>
      </c>
      <c r="C248" s="0" t="s">
        <v>70</v>
      </c>
      <c r="D248" s="0" t="s">
        <v>629</v>
      </c>
      <c r="E248" s="0" t="s">
        <v>630</v>
      </c>
    </row>
    <row r="249" customFormat="false" ht="13.5" hidden="false" customHeight="false" outlineLevel="0" collapsed="false">
      <c r="A249" s="6" t="s">
        <v>7</v>
      </c>
      <c r="B249" s="22" t="s">
        <v>631</v>
      </c>
      <c r="C249" s="23" t="s">
        <v>632</v>
      </c>
      <c r="D249" s="24" t="s">
        <v>633</v>
      </c>
      <c r="E249" s="23" t="s">
        <v>634</v>
      </c>
    </row>
    <row r="250" customFormat="false" ht="13.5" hidden="false" customHeight="false" outlineLevel="0" collapsed="false">
      <c r="A250" s="6" t="s">
        <v>7</v>
      </c>
      <c r="B250" s="22" t="s">
        <v>631</v>
      </c>
      <c r="C250" s="23" t="s">
        <v>635</v>
      </c>
      <c r="D250" s="24" t="s">
        <v>636</v>
      </c>
      <c r="E250" s="23" t="s">
        <v>637</v>
      </c>
    </row>
    <row r="251" customFormat="false" ht="13.5" hidden="false" customHeight="false" outlineLevel="0" collapsed="false">
      <c r="A251" s="6" t="s">
        <v>7</v>
      </c>
      <c r="B251" s="22" t="s">
        <v>631</v>
      </c>
      <c r="C251" s="23" t="s">
        <v>638</v>
      </c>
      <c r="D251" s="24" t="s">
        <v>639</v>
      </c>
      <c r="E251" s="23" t="s">
        <v>640</v>
      </c>
    </row>
    <row r="252" customFormat="false" ht="25.5" hidden="false" customHeight="false" outlineLevel="0" collapsed="false">
      <c r="A252" s="6" t="s">
        <v>7</v>
      </c>
      <c r="B252" s="22" t="s">
        <v>631</v>
      </c>
      <c r="C252" s="23" t="s">
        <v>234</v>
      </c>
      <c r="D252" s="24" t="s">
        <v>641</v>
      </c>
      <c r="E252" s="23" t="s">
        <v>642</v>
      </c>
      <c r="F252" s="0" t="s">
        <v>234</v>
      </c>
    </row>
    <row r="253" customFormat="false" ht="13.5" hidden="false" customHeight="false" outlineLevel="0" collapsed="false">
      <c r="A253" s="6" t="s">
        <v>7</v>
      </c>
      <c r="B253" s="22" t="s">
        <v>643</v>
      </c>
      <c r="C253" s="23" t="s">
        <v>644</v>
      </c>
      <c r="D253" s="24" t="s">
        <v>645</v>
      </c>
      <c r="E253" s="23" t="s">
        <v>646</v>
      </c>
    </row>
    <row r="254" customFormat="false" ht="13.5" hidden="false" customHeight="false" outlineLevel="0" collapsed="false">
      <c r="A254" s="6" t="s">
        <v>7</v>
      </c>
      <c r="B254" s="22" t="s">
        <v>643</v>
      </c>
      <c r="C254" s="23" t="s">
        <v>647</v>
      </c>
      <c r="D254" s="24" t="s">
        <v>648</v>
      </c>
      <c r="E254" s="23" t="s">
        <v>649</v>
      </c>
    </row>
    <row r="255" customFormat="false" ht="13.5" hidden="false" customHeight="false" outlineLevel="0" collapsed="false">
      <c r="A255" s="6" t="s">
        <v>7</v>
      </c>
      <c r="B255" s="22" t="s">
        <v>643</v>
      </c>
      <c r="C255" s="23" t="s">
        <v>650</v>
      </c>
      <c r="D255" s="24" t="s">
        <v>651</v>
      </c>
      <c r="E255" s="23" t="s">
        <v>652</v>
      </c>
    </row>
    <row r="256" customFormat="false" ht="13.5" hidden="false" customHeight="false" outlineLevel="0" collapsed="false">
      <c r="A256" s="6" t="s">
        <v>7</v>
      </c>
      <c r="B256" s="22" t="s">
        <v>653</v>
      </c>
      <c r="C256" s="0" t="s">
        <v>654</v>
      </c>
      <c r="D256" s="0" t="s">
        <v>655</v>
      </c>
      <c r="E256" s="0" t="s">
        <v>656</v>
      </c>
    </row>
    <row r="257" customFormat="false" ht="13.5" hidden="false" customHeight="false" outlineLevel="0" collapsed="false">
      <c r="A257" s="6" t="s">
        <v>7</v>
      </c>
      <c r="B257" s="25" t="s">
        <v>653</v>
      </c>
      <c r="C257" s="0" t="s">
        <v>657</v>
      </c>
      <c r="D257" s="0" t="s">
        <v>658</v>
      </c>
      <c r="E257" s="0" t="s">
        <v>659</v>
      </c>
    </row>
    <row r="258" customFormat="false" ht="13.5" hidden="false" customHeight="false" outlineLevel="0" collapsed="false">
      <c r="A258" s="6" t="s">
        <v>7</v>
      </c>
      <c r="B258" s="25" t="s">
        <v>653</v>
      </c>
      <c r="C258" s="0" t="s">
        <v>660</v>
      </c>
      <c r="D258" s="0" t="s">
        <v>661</v>
      </c>
      <c r="E258" s="0" t="s">
        <v>662</v>
      </c>
    </row>
    <row r="259" customFormat="false" ht="13.5" hidden="false" customHeight="false" outlineLevel="0" collapsed="false">
      <c r="A259" s="6" t="s">
        <v>7</v>
      </c>
      <c r="B259" s="0" t="s">
        <v>663</v>
      </c>
      <c r="C259" s="0" t="s">
        <v>9</v>
      </c>
      <c r="D259" s="0" t="s">
        <v>664</v>
      </c>
      <c r="E259" s="0" t="s">
        <v>665</v>
      </c>
    </row>
    <row r="260" customFormat="false" ht="13.5" hidden="false" customHeight="false" outlineLevel="0" collapsed="false">
      <c r="A260" s="26" t="s">
        <v>7</v>
      </c>
      <c r="B260" s="0" t="s">
        <v>663</v>
      </c>
      <c r="C260" s="0" t="s">
        <v>666</v>
      </c>
      <c r="D260" s="0" t="s">
        <v>667</v>
      </c>
      <c r="E260" s="0" t="s">
        <v>668</v>
      </c>
    </row>
    <row r="261" customFormat="false" ht="13.5" hidden="false" customHeight="false" outlineLevel="0" collapsed="false">
      <c r="A261" s="26" t="s">
        <v>7</v>
      </c>
      <c r="B261" s="0" t="s">
        <v>663</v>
      </c>
      <c r="C261" s="0" t="s">
        <v>669</v>
      </c>
      <c r="D261" s="0" t="s">
        <v>670</v>
      </c>
      <c r="E261" s="0" t="s">
        <v>671</v>
      </c>
    </row>
    <row r="262" customFormat="false" ht="13.5" hidden="false" customHeight="false" outlineLevel="0" collapsed="false">
      <c r="A262" s="26" t="s">
        <v>7</v>
      </c>
      <c r="B262" s="0" t="s">
        <v>663</v>
      </c>
      <c r="C262" s="0" t="s">
        <v>672</v>
      </c>
      <c r="D262" s="0" t="s">
        <v>673</v>
      </c>
      <c r="E262" s="0" t="s">
        <v>674</v>
      </c>
    </row>
    <row r="263" customFormat="false" ht="13.5" hidden="false" customHeight="false" outlineLevel="0" collapsed="false">
      <c r="A263" s="26"/>
      <c r="B263" s="27" t="s">
        <v>675</v>
      </c>
      <c r="C263" s="28" t="s">
        <v>676</v>
      </c>
      <c r="D263" s="28" t="s">
        <v>677</v>
      </c>
    </row>
    <row r="264" customFormat="false" ht="13.5" hidden="false" customHeight="false" outlineLevel="0" collapsed="false">
      <c r="A264" s="26"/>
      <c r="B264" s="27" t="s">
        <v>675</v>
      </c>
      <c r="C264" s="28" t="s">
        <v>678</v>
      </c>
      <c r="D264" s="28" t="s">
        <v>679</v>
      </c>
    </row>
    <row r="265" customFormat="false" ht="13.5" hidden="false" customHeight="false" outlineLevel="0" collapsed="false">
      <c r="A265" s="26"/>
      <c r="B265" s="27" t="s">
        <v>675</v>
      </c>
      <c r="C265" s="28" t="s">
        <v>680</v>
      </c>
      <c r="D265" s="28" t="s">
        <v>681</v>
      </c>
    </row>
    <row r="266" customFormat="false" ht="13.5" hidden="false" customHeight="false" outlineLevel="0" collapsed="false">
      <c r="A266" s="26"/>
      <c r="B266" s="27" t="s">
        <v>675</v>
      </c>
      <c r="C266" s="28" t="s">
        <v>682</v>
      </c>
      <c r="D266" s="28" t="s">
        <v>683</v>
      </c>
    </row>
    <row r="267" customFormat="false" ht="13.5" hidden="false" customHeight="false" outlineLevel="0" collapsed="false">
      <c r="A267" s="26"/>
      <c r="B267" s="27" t="s">
        <v>675</v>
      </c>
      <c r="C267" s="0" t="s">
        <v>684</v>
      </c>
      <c r="D267" s="27" t="s">
        <v>685</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3" activeCellId="0" sqref="F3"/>
    </sheetView>
  </sheetViews>
  <sheetFormatPr defaultColWidth="8.57421875" defaultRowHeight="13.5" zeroHeight="false" outlineLevelRow="0" outlineLevelCol="0"/>
  <cols>
    <col collapsed="false" customWidth="true" hidden="false" outlineLevel="0" max="1" min="1" style="0" width="18.83"/>
    <col collapsed="false" customWidth="true" hidden="false" outlineLevel="0" max="3" min="3" style="0" width="9.83"/>
    <col collapsed="false" customWidth="true" hidden="false" outlineLevel="0" max="4" min="4" style="0" width="34.58"/>
    <col collapsed="false" customWidth="true" hidden="false" outlineLevel="0" max="5" min="5" style="0" width="44"/>
    <col collapsed="false" customWidth="true" hidden="false" outlineLevel="0" max="6" min="6" style="0" width="30"/>
    <col collapsed="false" customWidth="true" hidden="false" outlineLevel="0" max="15" min="15" style="0" width="19.33"/>
  </cols>
  <sheetData>
    <row r="1" customFormat="false" ht="15" hidden="false" customHeight="false" outlineLevel="0" collapsed="false">
      <c r="A1" s="29" t="s">
        <v>706</v>
      </c>
      <c r="B1" s="29" t="s">
        <v>1111</v>
      </c>
      <c r="C1" s="29" t="s">
        <v>750</v>
      </c>
      <c r="D1" s="29" t="s">
        <v>687</v>
      </c>
      <c r="E1" s="29" t="s">
        <v>688</v>
      </c>
      <c r="F1" s="29" t="s">
        <v>689</v>
      </c>
      <c r="G1" s="29" t="s">
        <v>813</v>
      </c>
      <c r="H1" s="29" t="s">
        <v>814</v>
      </c>
      <c r="I1" s="29" t="s">
        <v>1074</v>
      </c>
      <c r="J1" s="29" t="s">
        <v>815</v>
      </c>
      <c r="K1" s="29" t="s">
        <v>816</v>
      </c>
      <c r="L1" s="29" t="s">
        <v>718</v>
      </c>
      <c r="M1" s="29" t="s">
        <v>4</v>
      </c>
      <c r="N1" s="4" t="s">
        <v>3</v>
      </c>
      <c r="O1" s="4" t="s">
        <v>819</v>
      </c>
      <c r="P1" s="4" t="s">
        <v>820</v>
      </c>
      <c r="Q1" s="4" t="s">
        <v>1008</v>
      </c>
      <c r="R1" s="4" t="s">
        <v>821</v>
      </c>
      <c r="S1" s="4" t="s">
        <v>822</v>
      </c>
      <c r="T1" s="4" t="s">
        <v>823</v>
      </c>
      <c r="U1" s="4" t="s">
        <v>824</v>
      </c>
      <c r="V1" s="4" t="s">
        <v>826</v>
      </c>
      <c r="W1" s="4" t="s">
        <v>827</v>
      </c>
      <c r="X1" s="29" t="s">
        <v>0</v>
      </c>
      <c r="Y1" s="29" t="s">
        <v>828</v>
      </c>
      <c r="Z1" s="29" t="s">
        <v>829</v>
      </c>
      <c r="AA1" s="29" t="s">
        <v>830</v>
      </c>
      <c r="AC1" s="29" t="s">
        <v>1112</v>
      </c>
    </row>
    <row r="2" customFormat="false" ht="15" hidden="false" customHeight="false" outlineLevel="0" collapsed="false">
      <c r="A2" s="29" t="s">
        <v>1113</v>
      </c>
      <c r="B2" s="29"/>
      <c r="C2" s="29"/>
      <c r="D2" s="29" t="s">
        <v>748</v>
      </c>
      <c r="E2" s="29"/>
      <c r="F2" s="29" t="s">
        <v>1114</v>
      </c>
      <c r="G2" s="29"/>
      <c r="H2" s="29"/>
      <c r="I2" s="29"/>
      <c r="J2" s="29"/>
      <c r="K2" s="29"/>
      <c r="L2" s="29"/>
      <c r="M2" s="29"/>
      <c r="N2" s="4"/>
      <c r="O2" s="4"/>
      <c r="P2" s="4"/>
      <c r="Q2" s="4"/>
      <c r="R2" s="4"/>
      <c r="S2" s="4"/>
      <c r="T2" s="4"/>
      <c r="U2" s="4"/>
      <c r="V2" s="4"/>
      <c r="W2" s="4"/>
      <c r="X2" s="29"/>
      <c r="Y2" s="29"/>
      <c r="Z2" s="29"/>
    </row>
    <row r="3" s="28" customFormat="true" ht="15" hidden="false" customHeight="false" outlineLevel="0" collapsed="false">
      <c r="A3" s="67"/>
      <c r="B3" s="0"/>
      <c r="C3" s="0"/>
      <c r="D3" s="67"/>
      <c r="E3" s="67"/>
      <c r="F3" s="67"/>
      <c r="G3" s="67"/>
      <c r="H3" s="38"/>
      <c r="I3" s="67"/>
      <c r="J3" s="67"/>
      <c r="K3" s="67"/>
      <c r="L3" s="67"/>
      <c r="M3" s="0"/>
      <c r="N3" s="0"/>
      <c r="O3" s="0"/>
      <c r="P3" s="67"/>
      <c r="Q3" s="67"/>
      <c r="R3" s="67"/>
      <c r="S3" s="67"/>
      <c r="T3" s="68"/>
      <c r="U3" s="67"/>
      <c r="V3" s="67"/>
      <c r="W3" s="67"/>
      <c r="X3" s="67"/>
      <c r="Y3" s="67"/>
    </row>
    <row r="4" customFormat="false" ht="15" hidden="false" customHeight="false" outlineLevel="0" collapsed="false">
      <c r="A4" s="0" t="s">
        <v>892</v>
      </c>
      <c r="B4" s="0" t="s">
        <v>1115</v>
      </c>
      <c r="D4" s="0" t="s">
        <v>1116</v>
      </c>
      <c r="E4" s="0" t="s">
        <v>1117</v>
      </c>
      <c r="F4" s="0" t="s">
        <v>1118</v>
      </c>
      <c r="G4" s="38"/>
      <c r="H4" s="38"/>
      <c r="I4" s="38"/>
      <c r="J4" s="38"/>
      <c r="K4" s="38" t="s">
        <v>1119</v>
      </c>
      <c r="L4" s="38"/>
      <c r="N4" s="38" t="s">
        <v>1120</v>
      </c>
      <c r="O4" s="38" t="s">
        <v>1121</v>
      </c>
      <c r="P4" s="38" t="str">
        <f aca="false">CONCATENATE("SetObservationQuantity::",D4)</f>
        <v>SetObservationQuantity::EmCare.B6.DE01</v>
      </c>
      <c r="Q4" s="42"/>
      <c r="R4" s="42"/>
      <c r="S4" s="42"/>
      <c r="T4" s="42"/>
      <c r="U4" s="42" t="s">
        <v>1062</v>
      </c>
      <c r="V4" s="47"/>
      <c r="W4" s="42"/>
      <c r="X4" s="38" t="s">
        <v>7</v>
      </c>
      <c r="Y4" s="38"/>
      <c r="Z4" s="42"/>
      <c r="AA4" s="38"/>
    </row>
    <row r="5" customFormat="false" ht="15" hidden="false" customHeight="false" outlineLevel="0" collapsed="false">
      <c r="A5" s="0" t="s">
        <v>835</v>
      </c>
      <c r="B5" s="0" t="s">
        <v>1115</v>
      </c>
      <c r="D5" s="0" t="s">
        <v>1122</v>
      </c>
      <c r="E5" s="0" t="s">
        <v>1123</v>
      </c>
      <c r="F5" s="0" t="s">
        <v>1124</v>
      </c>
      <c r="G5" s="38"/>
      <c r="H5" s="38"/>
      <c r="I5" s="38"/>
      <c r="J5" s="38"/>
      <c r="K5" s="38" t="s">
        <v>1125</v>
      </c>
      <c r="L5" s="38"/>
      <c r="N5" s="0" t="s">
        <v>837</v>
      </c>
      <c r="O5" s="49"/>
      <c r="P5" s="38"/>
      <c r="Q5" s="42"/>
      <c r="R5" s="42"/>
      <c r="S5" s="42"/>
      <c r="T5" s="42"/>
      <c r="U5" s="47"/>
      <c r="V5" s="42"/>
      <c r="W5" s="38" t="s">
        <v>7</v>
      </c>
      <c r="X5" s="38" t="s">
        <v>7</v>
      </c>
      <c r="Y5" s="42"/>
      <c r="Z5" s="38"/>
      <c r="AA5" s="38"/>
    </row>
    <row r="6" customFormat="false" ht="15" hidden="false" customHeight="false" outlineLevel="0" collapsed="false">
      <c r="A6" s="0" t="s">
        <v>1056</v>
      </c>
      <c r="B6" s="0" t="s">
        <v>1115</v>
      </c>
      <c r="D6" s="0" t="s">
        <v>1126</v>
      </c>
      <c r="E6" s="0" t="s">
        <v>1127</v>
      </c>
      <c r="F6" s="0" t="s">
        <v>1128</v>
      </c>
      <c r="G6" s="38"/>
      <c r="H6" s="38"/>
      <c r="I6" s="38"/>
      <c r="J6" s="38"/>
      <c r="K6" s="38" t="s">
        <v>1129</v>
      </c>
      <c r="L6" s="38" t="n">
        <v>1</v>
      </c>
      <c r="N6" s="0" t="s">
        <v>837</v>
      </c>
      <c r="O6" s="49"/>
      <c r="P6" s="38" t="str">
        <f aca="false">CONCATENATE("SetObservationBoolean::",D6)</f>
        <v>SetObservationBoolean::EmCare.B6.DE05</v>
      </c>
      <c r="Q6" s="42"/>
      <c r="R6" s="42"/>
      <c r="S6" s="42"/>
      <c r="T6" s="42"/>
      <c r="U6" s="47" t="s">
        <v>1062</v>
      </c>
      <c r="V6" s="42"/>
      <c r="W6" s="38" t="s">
        <v>7</v>
      </c>
      <c r="X6" s="38" t="s">
        <v>7</v>
      </c>
      <c r="Y6" s="42"/>
      <c r="Z6" s="38"/>
      <c r="AA6" s="38"/>
    </row>
    <row r="7" customFormat="false" ht="13.8" hidden="false" customHeight="false" outlineLevel="0" collapsed="false">
      <c r="A7" s="0" t="s">
        <v>892</v>
      </c>
      <c r="B7" s="0" t="s">
        <v>1115</v>
      </c>
      <c r="D7" s="0" t="s">
        <v>1130</v>
      </c>
      <c r="E7" s="0" t="s">
        <v>1131</v>
      </c>
      <c r="F7" s="0" t="s">
        <v>1132</v>
      </c>
      <c r="G7" s="38"/>
      <c r="H7" s="38"/>
      <c r="I7" s="38"/>
      <c r="J7" s="38"/>
      <c r="K7" s="38" t="s">
        <v>1133</v>
      </c>
      <c r="L7" s="38"/>
      <c r="N7" s="38" t="s">
        <v>1134</v>
      </c>
      <c r="O7" s="38" t="s">
        <v>1135</v>
      </c>
      <c r="P7" s="38" t="str">
        <f aca="false">CONCATENATE("SetObservationQuantity::",D7)</f>
        <v>SetObservationQuantity::EmCare.B6.DE06</v>
      </c>
      <c r="Q7" s="38"/>
      <c r="R7" s="38"/>
      <c r="S7" s="38"/>
      <c r="T7" s="38"/>
      <c r="U7" s="47" t="s">
        <v>1062</v>
      </c>
      <c r="V7" s="38"/>
      <c r="W7" s="38"/>
      <c r="X7" s="38" t="s">
        <v>7</v>
      </c>
      <c r="Y7" s="38"/>
      <c r="Z7" s="38"/>
      <c r="AA7" s="38"/>
    </row>
    <row r="8" customFormat="false" ht="15" hidden="false" customHeight="false" outlineLevel="0" collapsed="false">
      <c r="A8" s="0" t="s">
        <v>835</v>
      </c>
      <c r="B8" s="0" t="s">
        <v>1115</v>
      </c>
      <c r="D8" s="0" t="s">
        <v>1136</v>
      </c>
      <c r="E8" s="0" t="s">
        <v>1137</v>
      </c>
      <c r="F8" s="0" t="s">
        <v>1138</v>
      </c>
      <c r="G8" s="38"/>
      <c r="H8" s="38"/>
      <c r="I8" s="38"/>
      <c r="J8" s="38"/>
      <c r="K8" s="38" t="s">
        <v>1139</v>
      </c>
      <c r="L8" s="38"/>
      <c r="N8" s="0" t="s">
        <v>837</v>
      </c>
      <c r="O8" s="49"/>
      <c r="P8" s="38" t="str">
        <f aca="false">CONCATENATE("SetObservationBoolean::",D8)</f>
        <v>SetObservationBoolean::EmCare.B6.DE07</v>
      </c>
      <c r="Q8" s="38"/>
      <c r="R8" s="38"/>
      <c r="S8" s="38"/>
      <c r="T8" s="38"/>
      <c r="U8" s="38" t="s">
        <v>1062</v>
      </c>
      <c r="V8" s="38"/>
      <c r="W8" s="38"/>
      <c r="X8" s="38" t="s">
        <v>7</v>
      </c>
      <c r="Y8" s="38"/>
      <c r="Z8" s="38"/>
      <c r="AA8" s="38"/>
    </row>
    <row r="9" customFormat="false" ht="13.5" hidden="false" customHeight="false" outlineLevel="0" collapsed="false">
      <c r="A9" s="0" t="s">
        <v>950</v>
      </c>
      <c r="B9" s="0" t="s">
        <v>1115</v>
      </c>
      <c r="D9" s="0" t="s">
        <v>1140</v>
      </c>
      <c r="E9" s="0" t="s">
        <v>1141</v>
      </c>
      <c r="F9" s="0" t="s">
        <v>1142</v>
      </c>
      <c r="G9" s="38"/>
      <c r="H9" s="38"/>
      <c r="I9" s="38"/>
      <c r="J9" s="38"/>
      <c r="K9" s="38" t="s">
        <v>1143</v>
      </c>
      <c r="L9" s="38"/>
      <c r="N9" s="0" t="s">
        <v>837</v>
      </c>
      <c r="O9" s="0" t="s">
        <v>1144</v>
      </c>
      <c r="P9" s="38" t="str">
        <f aca="false">CONCATENATE("SetObservationBoolean::",D9)</f>
        <v>SetObservationBoolean::EmCare.B6.DE08</v>
      </c>
      <c r="Q9" s="38"/>
      <c r="R9" s="38"/>
      <c r="S9" s="38"/>
      <c r="T9" s="38"/>
      <c r="U9" s="38" t="s">
        <v>1062</v>
      </c>
      <c r="V9" s="38"/>
      <c r="W9" s="38"/>
      <c r="X9" s="38" t="s">
        <v>7</v>
      </c>
      <c r="Y9" s="38"/>
      <c r="Z9" s="38"/>
      <c r="AA9" s="38"/>
    </row>
    <row r="10" customFormat="false" ht="15" hidden="false" customHeight="false" outlineLevel="0" collapsed="false">
      <c r="A10" s="42" t="s">
        <v>1075</v>
      </c>
      <c r="B10" s="42" t="s">
        <v>1115</v>
      </c>
      <c r="C10" s="42"/>
      <c r="D10" s="42" t="s">
        <v>1145</v>
      </c>
      <c r="E10" s="42" t="s">
        <v>1146</v>
      </c>
      <c r="F10" s="42" t="s">
        <v>870</v>
      </c>
      <c r="G10" s="38"/>
      <c r="H10" s="38"/>
      <c r="I10" s="38"/>
      <c r="J10" s="42" t="s">
        <v>1147</v>
      </c>
      <c r="K10" s="38"/>
      <c r="L10" s="38"/>
      <c r="N10" s="38" t="s">
        <v>939</v>
      </c>
      <c r="O10" s="38"/>
      <c r="P10" s="38"/>
      <c r="Q10" s="38"/>
      <c r="R10" s="38"/>
      <c r="S10" s="38"/>
      <c r="T10" s="38"/>
      <c r="U10" s="38"/>
      <c r="V10" s="38"/>
      <c r="W10" s="38"/>
      <c r="X10" s="38" t="s">
        <v>7</v>
      </c>
      <c r="Y10" s="38"/>
      <c r="Z10" s="38"/>
      <c r="AA10" s="38"/>
    </row>
    <row r="11" customFormat="false" ht="15" hidden="false" customHeight="false" outlineLevel="0" collapsed="false">
      <c r="A11" s="42" t="s">
        <v>1148</v>
      </c>
      <c r="B11" s="42"/>
      <c r="C11" s="42"/>
      <c r="D11" s="69" t="s">
        <v>1149</v>
      </c>
      <c r="E11" s="42"/>
      <c r="F11" s="42"/>
      <c r="G11" s="38"/>
      <c r="H11" s="38"/>
      <c r="I11" s="38"/>
      <c r="J11" s="42" t="s">
        <v>1150</v>
      </c>
      <c r="K11" s="38"/>
      <c r="L11" s="38"/>
      <c r="N11" s="38" t="s">
        <v>939</v>
      </c>
      <c r="O11" s="38"/>
      <c r="P11" s="38"/>
      <c r="Q11" s="38"/>
      <c r="R11" s="38"/>
      <c r="S11" s="38"/>
      <c r="T11" s="38"/>
      <c r="U11" s="38"/>
      <c r="V11" s="38"/>
      <c r="W11" s="38"/>
      <c r="X11" s="38"/>
      <c r="Y11" s="38"/>
      <c r="Z11" s="38"/>
      <c r="AA11" s="38"/>
    </row>
    <row r="12" customFormat="false" ht="15" hidden="false" customHeight="false" outlineLevel="0" collapsed="false">
      <c r="A12" s="42" t="s">
        <v>1075</v>
      </c>
      <c r="B12" s="42" t="s">
        <v>1115</v>
      </c>
      <c r="C12" s="42"/>
      <c r="D12" s="42" t="s">
        <v>1076</v>
      </c>
      <c r="E12" s="42" t="s">
        <v>869</v>
      </c>
      <c r="F12" s="42" t="s">
        <v>870</v>
      </c>
      <c r="G12" s="38"/>
      <c r="H12" s="38"/>
      <c r="I12" s="38"/>
      <c r="J12" s="42" t="s">
        <v>1077</v>
      </c>
      <c r="K12" s="38"/>
      <c r="L12" s="38"/>
      <c r="N12" s="38" t="s">
        <v>939</v>
      </c>
      <c r="O12" s="38"/>
      <c r="P12" s="38"/>
      <c r="Q12" s="38"/>
      <c r="R12" s="38"/>
      <c r="S12" s="38"/>
      <c r="T12" s="38"/>
      <c r="U12" s="38"/>
      <c r="V12" s="38"/>
      <c r="W12" s="38"/>
      <c r="X12" s="38" t="s">
        <v>7</v>
      </c>
      <c r="Y12" s="38"/>
      <c r="Z12" s="38"/>
      <c r="AA12" s="38"/>
      <c r="AC12" s="0" t="s">
        <v>1151</v>
      </c>
    </row>
    <row r="13" customFormat="false" ht="15" hidden="false" customHeight="false" outlineLevel="0" collapsed="false">
      <c r="A13" s="42" t="s">
        <v>1075</v>
      </c>
      <c r="B13" s="42" t="s">
        <v>1115</v>
      </c>
      <c r="C13" s="42"/>
      <c r="D13" s="42" t="s">
        <v>873</v>
      </c>
      <c r="E13" s="42" t="s">
        <v>908</v>
      </c>
      <c r="F13" s="42" t="s">
        <v>870</v>
      </c>
      <c r="G13" s="38"/>
      <c r="H13" s="38"/>
      <c r="I13" s="38"/>
      <c r="J13" s="42" t="s">
        <v>1152</v>
      </c>
      <c r="K13" s="38"/>
      <c r="L13" s="38"/>
      <c r="N13" s="38" t="s">
        <v>939</v>
      </c>
      <c r="O13" s="38"/>
      <c r="P13" s="49"/>
      <c r="Q13" s="38"/>
      <c r="R13" s="38"/>
      <c r="S13" s="38"/>
      <c r="T13" s="38"/>
      <c r="U13" s="38"/>
      <c r="V13" s="38"/>
      <c r="W13" s="38"/>
      <c r="X13" s="38" t="s">
        <v>7</v>
      </c>
      <c r="Y13" s="38"/>
      <c r="Z13" s="38"/>
      <c r="AA13" s="38"/>
      <c r="AC13" s="0" t="s">
        <v>1151</v>
      </c>
    </row>
    <row r="14" customFormat="false" ht="15" hidden="false" customHeight="false" outlineLevel="0" collapsed="false">
      <c r="A14" s="42" t="s">
        <v>961</v>
      </c>
      <c r="B14" s="42"/>
      <c r="C14" s="42"/>
      <c r="D14" s="42" t="s">
        <v>1153</v>
      </c>
      <c r="E14" s="42"/>
      <c r="F14" s="42"/>
      <c r="G14" s="38"/>
      <c r="H14" s="38"/>
      <c r="I14" s="38"/>
      <c r="J14" s="42"/>
      <c r="K14" s="38" t="s">
        <v>1154</v>
      </c>
      <c r="L14" s="38"/>
      <c r="N14" s="38"/>
      <c r="O14" s="38"/>
      <c r="P14" s="49"/>
      <c r="Q14" s="38"/>
      <c r="R14" s="38"/>
      <c r="S14" s="38"/>
      <c r="T14" s="38"/>
      <c r="U14" s="38"/>
      <c r="V14" s="38"/>
      <c r="W14" s="38"/>
      <c r="X14" s="38"/>
      <c r="Y14" s="38"/>
      <c r="Z14" s="38"/>
      <c r="AA14" s="38"/>
    </row>
    <row r="15" customFormat="false" ht="15" hidden="false" customHeight="false" outlineLevel="0" collapsed="false">
      <c r="A15" s="38" t="s">
        <v>892</v>
      </c>
      <c r="B15" s="0" t="s">
        <v>1155</v>
      </c>
      <c r="C15" s="42" t="s">
        <v>1153</v>
      </c>
      <c r="D15" s="0" t="s">
        <v>1156</v>
      </c>
      <c r="E15" s="0" t="s">
        <v>1157</v>
      </c>
      <c r="F15" s="0" t="s">
        <v>1158</v>
      </c>
      <c r="G15" s="38"/>
      <c r="H15" s="38"/>
      <c r="I15" s="38"/>
      <c r="J15" s="38"/>
      <c r="K15" s="38" t="s">
        <v>1159</v>
      </c>
      <c r="L15" s="38"/>
      <c r="N15" s="38" t="s">
        <v>1160</v>
      </c>
      <c r="O15" s="38" t="s">
        <v>1161</v>
      </c>
      <c r="P15" s="38" t="str">
        <f aca="false">CONCATENATE("SetObservationQuantity::",D15)</f>
        <v>SetObservationQuantity::EmCare.B6.DE09</v>
      </c>
      <c r="Q15" s="38"/>
      <c r="R15" s="38"/>
      <c r="S15" s="38"/>
      <c r="T15" s="38"/>
      <c r="U15" s="38" t="s">
        <v>1062</v>
      </c>
      <c r="V15" s="38"/>
      <c r="W15" s="38"/>
      <c r="X15" s="38" t="s">
        <v>7</v>
      </c>
      <c r="Y15" s="38"/>
      <c r="Z15" s="38"/>
      <c r="AA15" s="38"/>
    </row>
    <row r="16" customFormat="false" ht="15" hidden="false" customHeight="false" outlineLevel="0" collapsed="false">
      <c r="A16" s="0" t="s">
        <v>835</v>
      </c>
      <c r="B16" s="0" t="s">
        <v>1155</v>
      </c>
      <c r="C16" s="42" t="s">
        <v>1153</v>
      </c>
      <c r="D16" s="0" t="s">
        <v>1162</v>
      </c>
      <c r="E16" s="0" t="s">
        <v>1163</v>
      </c>
      <c r="F16" s="0" t="s">
        <v>1164</v>
      </c>
      <c r="G16" s="38"/>
      <c r="H16" s="38"/>
      <c r="I16" s="38"/>
      <c r="J16" s="38"/>
      <c r="K16" s="38" t="s">
        <v>1165</v>
      </c>
      <c r="L16" s="38"/>
      <c r="N16" s="0" t="s">
        <v>837</v>
      </c>
      <c r="P16" s="38" t="str">
        <f aca="false">CONCATENATE("SetObservationYesNo::",D16)</f>
        <v>SetObservationYesNo::EmCare.B6.DE10</v>
      </c>
      <c r="Q16" s="38"/>
      <c r="R16" s="38"/>
      <c r="S16" s="38"/>
      <c r="T16" s="38"/>
      <c r="U16" s="38"/>
      <c r="V16" s="38"/>
      <c r="W16" s="38"/>
      <c r="X16" s="38" t="s">
        <v>7</v>
      </c>
      <c r="Y16" s="38"/>
      <c r="Z16" s="38"/>
      <c r="AA16" s="38"/>
    </row>
    <row r="17" customFormat="false" ht="15" hidden="false" customHeight="false" outlineLevel="0" collapsed="false">
      <c r="A17" s="0" t="s">
        <v>835</v>
      </c>
      <c r="B17" s="0" t="s">
        <v>1155</v>
      </c>
      <c r="C17" s="42" t="s">
        <v>1153</v>
      </c>
      <c r="D17" s="0" t="s">
        <v>1166</v>
      </c>
      <c r="E17" s="0" t="s">
        <v>1167</v>
      </c>
      <c r="F17" s="0" t="s">
        <v>1168</v>
      </c>
      <c r="G17" s="38"/>
      <c r="H17" s="38"/>
      <c r="I17" s="38"/>
      <c r="J17" s="38"/>
      <c r="K17" s="38" t="s">
        <v>1169</v>
      </c>
      <c r="L17" s="38"/>
      <c r="N17" s="0" t="s">
        <v>837</v>
      </c>
      <c r="P17" s="38" t="str">
        <f aca="false">CONCATENATE("SetObservationYesNo::",D17)</f>
        <v>SetObservationYesNo::EmCare.B6.DE11</v>
      </c>
      <c r="Q17" s="38"/>
      <c r="R17" s="38"/>
      <c r="S17" s="38"/>
      <c r="T17" s="38"/>
      <c r="U17" s="38" t="s">
        <v>1062</v>
      </c>
      <c r="V17" s="38"/>
      <c r="W17" s="38"/>
      <c r="X17" s="38" t="s">
        <v>7</v>
      </c>
      <c r="Y17" s="38"/>
      <c r="Z17" s="38"/>
      <c r="AA17" s="38"/>
    </row>
    <row r="18" customFormat="false" ht="15" hidden="false" customHeight="false" outlineLevel="0" collapsed="false">
      <c r="A18" s="0" t="s">
        <v>892</v>
      </c>
      <c r="B18" s="0" t="s">
        <v>1115</v>
      </c>
      <c r="C18" s="42" t="s">
        <v>1153</v>
      </c>
      <c r="D18" s="0" t="s">
        <v>1170</v>
      </c>
      <c r="E18" s="0" t="s">
        <v>1171</v>
      </c>
      <c r="F18" s="0" t="s">
        <v>1172</v>
      </c>
      <c r="G18" s="38"/>
      <c r="H18" s="38" t="s">
        <v>1173</v>
      </c>
      <c r="I18" s="38"/>
      <c r="J18" s="38"/>
      <c r="K18" s="38" t="s">
        <v>1174</v>
      </c>
      <c r="L18" s="38"/>
      <c r="N18" s="38" t="s">
        <v>1160</v>
      </c>
      <c r="O18" s="38" t="s">
        <v>1161</v>
      </c>
      <c r="P18" s="38" t="str">
        <f aca="false">CONCATENATE("SetObservationQuantity::",D18)</f>
        <v>SetObservationQuantity::EmCare.B6.DE12</v>
      </c>
      <c r="Q18" s="38"/>
      <c r="R18" s="38"/>
      <c r="S18" s="38"/>
      <c r="T18" s="38"/>
      <c r="U18" s="38" t="s">
        <v>1062</v>
      </c>
      <c r="V18" s="38"/>
      <c r="W18" s="38"/>
      <c r="X18" s="38" t="s">
        <v>7</v>
      </c>
      <c r="Y18" s="38"/>
      <c r="Z18" s="38"/>
      <c r="AA18" s="38"/>
    </row>
    <row r="19" customFormat="false" ht="15" hidden="false" customHeight="false" outlineLevel="0" collapsed="false">
      <c r="A19" s="0" t="s">
        <v>1056</v>
      </c>
      <c r="B19" s="0" t="s">
        <v>1115</v>
      </c>
      <c r="C19" s="42" t="s">
        <v>1153</v>
      </c>
      <c r="D19" s="0" t="s">
        <v>1175</v>
      </c>
      <c r="E19" s="0" t="s">
        <v>1176</v>
      </c>
      <c r="F19" s="0" t="s">
        <v>1177</v>
      </c>
      <c r="G19" s="38"/>
      <c r="H19" s="38"/>
      <c r="I19" s="38"/>
      <c r="J19" s="38"/>
      <c r="K19" s="0" t="s">
        <v>1178</v>
      </c>
      <c r="L19" s="38"/>
      <c r="N19" s="0" t="s">
        <v>837</v>
      </c>
      <c r="P19" s="38" t="str">
        <f aca="false">CONCATENATE("SetObservationYesNo::",D19)</f>
        <v>SetObservationYesNo::EmCare.B6.DE13</v>
      </c>
      <c r="Q19" s="38"/>
      <c r="R19" s="38"/>
      <c r="S19" s="38"/>
      <c r="T19" s="38"/>
      <c r="U19" s="38"/>
      <c r="V19" s="38"/>
      <c r="W19" s="38"/>
      <c r="X19" s="38" t="s">
        <v>7</v>
      </c>
      <c r="Y19" s="38"/>
      <c r="Z19" s="38"/>
      <c r="AA19" s="38"/>
    </row>
    <row r="20" customFormat="false" ht="15" hidden="false" customHeight="false" outlineLevel="0" collapsed="false">
      <c r="A20" s="0" t="s">
        <v>1056</v>
      </c>
      <c r="C20" s="42" t="s">
        <v>1153</v>
      </c>
      <c r="D20" s="0" t="s">
        <v>1179</v>
      </c>
      <c r="E20" s="22" t="s">
        <v>1180</v>
      </c>
      <c r="F20" s="22" t="s">
        <v>1181</v>
      </c>
      <c r="G20" s="38"/>
      <c r="H20" s="38"/>
      <c r="I20" s="38"/>
      <c r="J20" s="38"/>
      <c r="K20" s="0" t="s">
        <v>1178</v>
      </c>
      <c r="L20" s="38"/>
      <c r="P20" s="38" t="str">
        <f aca="false">CONCATENATE("SetObservationYesNo::",D20)</f>
        <v>SetObservationYesNo::EmCare.B6.DE12a</v>
      </c>
      <c r="Q20" s="38"/>
      <c r="R20" s="38"/>
      <c r="S20" s="38"/>
      <c r="T20" s="38"/>
      <c r="U20" s="38"/>
      <c r="V20" s="38"/>
      <c r="W20" s="38"/>
      <c r="X20" s="38"/>
      <c r="Y20" s="38"/>
      <c r="Z20" s="38"/>
      <c r="AA20" s="38"/>
    </row>
    <row r="21" customFormat="false" ht="15" hidden="false" customHeight="false" outlineLevel="0" collapsed="false">
      <c r="A21" s="0" t="s">
        <v>1075</v>
      </c>
      <c r="B21" s="0" t="s">
        <v>1155</v>
      </c>
      <c r="C21" s="42" t="s">
        <v>1153</v>
      </c>
      <c r="D21" s="0" t="s">
        <v>1182</v>
      </c>
      <c r="E21" s="0" t="s">
        <v>1183</v>
      </c>
      <c r="F21" s="0" t="s">
        <v>1184</v>
      </c>
      <c r="G21" s="38"/>
      <c r="H21" s="38"/>
      <c r="I21" s="38"/>
      <c r="J21" s="38"/>
      <c r="K21" s="38" t="s">
        <v>1185</v>
      </c>
      <c r="L21" s="38"/>
      <c r="N21" s="38"/>
      <c r="O21" s="38" t="s">
        <v>1186</v>
      </c>
      <c r="P21" s="38" t="str">
        <f aca="false">CONCATENATE("SetObservationBoolean::",D21)</f>
        <v>SetObservationBoolean::EmCare.B6.DE14</v>
      </c>
      <c r="Q21" s="38"/>
      <c r="R21" s="38"/>
      <c r="S21" s="38"/>
      <c r="T21" s="38"/>
      <c r="U21" s="38" t="s">
        <v>1062</v>
      </c>
      <c r="V21" s="38"/>
      <c r="W21" s="38"/>
      <c r="X21" s="38" t="s">
        <v>7</v>
      </c>
      <c r="Y21" s="38"/>
      <c r="Z21" s="38"/>
      <c r="AA21" s="38"/>
    </row>
    <row r="22" customFormat="false" ht="15" hidden="false" customHeight="false" outlineLevel="0" collapsed="false">
      <c r="A22" s="0" t="s">
        <v>1075</v>
      </c>
      <c r="B22" s="0" t="s">
        <v>1187</v>
      </c>
      <c r="C22" s="42" t="s">
        <v>1153</v>
      </c>
      <c r="D22" s="0" t="s">
        <v>1188</v>
      </c>
      <c r="E22" s="0" t="s">
        <v>1189</v>
      </c>
      <c r="F22" s="0" t="s">
        <v>1190</v>
      </c>
      <c r="G22" s="38"/>
      <c r="H22" s="38"/>
      <c r="I22" s="38"/>
      <c r="J22" s="38"/>
      <c r="K22" s="38" t="s">
        <v>1191</v>
      </c>
      <c r="L22" s="38"/>
      <c r="N22" s="38"/>
      <c r="O22" s="38" t="s">
        <v>1186</v>
      </c>
      <c r="P22" s="38" t="str">
        <f aca="false">CONCATENATE("SetObservationBoolean::",D22)</f>
        <v>SetObservationBoolean::EmCare.B6.DE15</v>
      </c>
      <c r="Q22" s="38"/>
      <c r="R22" s="38"/>
      <c r="S22" s="38"/>
      <c r="T22" s="38"/>
      <c r="U22" s="38" t="s">
        <v>1062</v>
      </c>
      <c r="V22" s="38"/>
      <c r="W22" s="38"/>
      <c r="X22" s="38" t="s">
        <v>7</v>
      </c>
      <c r="Y22" s="38"/>
      <c r="Z22" s="38"/>
      <c r="AA22" s="38"/>
    </row>
    <row r="23" customFormat="false" ht="15" hidden="false" customHeight="false" outlineLevel="0" collapsed="false">
      <c r="A23" s="0" t="s">
        <v>1075</v>
      </c>
      <c r="B23" s="0" t="s">
        <v>1115</v>
      </c>
      <c r="C23" s="42" t="s">
        <v>1153</v>
      </c>
      <c r="D23" s="0" t="s">
        <v>1192</v>
      </c>
      <c r="E23" s="0" t="s">
        <v>1193</v>
      </c>
      <c r="F23" s="0" t="s">
        <v>1194</v>
      </c>
      <c r="G23" s="38"/>
      <c r="H23" s="38"/>
      <c r="I23" s="38"/>
      <c r="J23" s="38"/>
      <c r="K23" s="38"/>
      <c r="L23" s="38"/>
      <c r="N23" s="38"/>
      <c r="O23" s="38" t="s">
        <v>1186</v>
      </c>
      <c r="P23" s="38" t="str">
        <f aca="false">CONCATENATE("SetObservationBoolean::",D23)</f>
        <v>SetObservationBoolean::EmCare.B6.DE16</v>
      </c>
      <c r="Q23" s="38"/>
      <c r="R23" s="38"/>
      <c r="S23" s="38"/>
      <c r="T23" s="38"/>
      <c r="U23" s="38" t="s">
        <v>1062</v>
      </c>
      <c r="V23" s="38"/>
      <c r="W23" s="38"/>
      <c r="X23" s="38" t="s">
        <v>7</v>
      </c>
      <c r="Y23" s="38"/>
      <c r="Z23" s="38"/>
      <c r="AA23" s="38"/>
    </row>
    <row r="24" customFormat="false" ht="15" hidden="false" customHeight="false" outlineLevel="0" collapsed="false">
      <c r="C24" s="42"/>
      <c r="G24" s="38"/>
      <c r="H24" s="38"/>
      <c r="I24" s="38"/>
      <c r="J24" s="38"/>
      <c r="K24" s="38"/>
      <c r="L24" s="38"/>
      <c r="N24" s="38"/>
      <c r="O24" s="38"/>
      <c r="P24" s="38"/>
      <c r="Q24" s="38"/>
      <c r="R24" s="38"/>
      <c r="S24" s="38"/>
      <c r="T24" s="38"/>
      <c r="U24" s="38"/>
      <c r="V24" s="38"/>
      <c r="W24" s="38"/>
      <c r="X24" s="38"/>
      <c r="Y24" s="38"/>
      <c r="Z24" s="38"/>
      <c r="AA24" s="38"/>
    </row>
    <row r="25" customFormat="false" ht="15" hidden="false" customHeight="false" outlineLevel="0" collapsed="false">
      <c r="A25" s="0" t="s">
        <v>892</v>
      </c>
      <c r="B25" s="0" t="s">
        <v>1195</v>
      </c>
      <c r="C25" s="42" t="s">
        <v>1153</v>
      </c>
      <c r="D25" s="0" t="s">
        <v>1196</v>
      </c>
      <c r="E25" s="0" t="s">
        <v>1197</v>
      </c>
      <c r="F25" s="0" t="s">
        <v>1198</v>
      </c>
      <c r="G25" s="38"/>
      <c r="H25" s="38"/>
      <c r="I25" s="38"/>
      <c r="J25" s="38"/>
      <c r="K25" s="0" t="s">
        <v>1199</v>
      </c>
      <c r="L25" s="38"/>
      <c r="N25" s="38" t="s">
        <v>1200</v>
      </c>
      <c r="O25" s="38" t="s">
        <v>1201</v>
      </c>
      <c r="P25" s="38" t="str">
        <f aca="false">CONCATENATE("SetObservationQuantity::",D25)</f>
        <v>SetObservationQuantity::EmCare.B6.DE17</v>
      </c>
      <c r="Q25" s="38"/>
      <c r="R25" s="38"/>
      <c r="S25" s="38"/>
      <c r="T25" s="38"/>
      <c r="U25" s="38" t="s">
        <v>1062</v>
      </c>
      <c r="V25" s="38"/>
      <c r="W25" s="38"/>
      <c r="X25" s="38" t="s">
        <v>7</v>
      </c>
      <c r="Y25" s="38"/>
      <c r="Z25" s="38"/>
      <c r="AA25" s="38"/>
    </row>
    <row r="26" customFormat="false" ht="15" hidden="false" customHeight="false" outlineLevel="0" collapsed="false">
      <c r="A26" s="0" t="s">
        <v>835</v>
      </c>
      <c r="C26" s="42" t="s">
        <v>1153</v>
      </c>
      <c r="D26" s="0" t="s">
        <v>1202</v>
      </c>
      <c r="E26" s="0" t="s">
        <v>1203</v>
      </c>
      <c r="F26" s="0" t="s">
        <v>1204</v>
      </c>
      <c r="G26" s="38"/>
      <c r="H26" s="38"/>
      <c r="I26" s="38"/>
      <c r="J26" s="38"/>
      <c r="K26" s="38" t="s">
        <v>1205</v>
      </c>
      <c r="L26" s="38"/>
      <c r="N26" s="38"/>
      <c r="O26" s="38"/>
      <c r="P26" s="38" t="str">
        <f aca="false">CONCATENATE("SetObservationYesNo::",D26)</f>
        <v>SetObservationYesNo::EmCare.B6.DE17a</v>
      </c>
      <c r="Q26" s="38"/>
      <c r="R26" s="38"/>
      <c r="S26" s="38"/>
      <c r="T26" s="38"/>
      <c r="U26" s="38" t="s">
        <v>1062</v>
      </c>
      <c r="V26" s="38"/>
      <c r="W26" s="38"/>
      <c r="X26" s="38" t="s">
        <v>7</v>
      </c>
      <c r="Y26" s="38"/>
      <c r="Z26" s="38"/>
      <c r="AA26" s="38"/>
    </row>
    <row r="27" customFormat="false" ht="15" hidden="false" customHeight="false" outlineLevel="0" collapsed="false">
      <c r="A27" s="0" t="s">
        <v>1206</v>
      </c>
      <c r="B27" s="0" t="s">
        <v>1115</v>
      </c>
      <c r="C27" s="42" t="s">
        <v>1153</v>
      </c>
      <c r="D27" s="0" t="s">
        <v>1207</v>
      </c>
      <c r="E27" s="0" t="s">
        <v>1208</v>
      </c>
      <c r="F27" s="0" t="s">
        <v>1209</v>
      </c>
      <c r="G27" s="38"/>
      <c r="H27" s="38"/>
      <c r="I27" s="38"/>
      <c r="J27" s="38"/>
      <c r="K27" s="38" t="s">
        <v>1210</v>
      </c>
      <c r="L27" s="38"/>
      <c r="N27" s="0" t="s">
        <v>885</v>
      </c>
      <c r="O27" s="38"/>
      <c r="P27" s="38" t="str">
        <f aca="false">CONCATENATE("SetObservation::",D27)</f>
        <v>SetObservation::EmCare.B6.DE18</v>
      </c>
      <c r="Q27" s="38"/>
      <c r="R27" s="38"/>
      <c r="S27" s="38"/>
      <c r="T27" s="38"/>
      <c r="U27" s="38" t="s">
        <v>1062</v>
      </c>
      <c r="V27" s="38"/>
      <c r="W27" s="38"/>
      <c r="X27" s="38" t="s">
        <v>7</v>
      </c>
      <c r="Y27" s="38"/>
      <c r="Z27" s="38"/>
      <c r="AA27" s="38"/>
    </row>
    <row r="28" customFormat="false" ht="13.5" hidden="false" customHeight="false" outlineLevel="0" collapsed="false">
      <c r="G28" s="38"/>
      <c r="H28" s="38"/>
      <c r="I28" s="38"/>
      <c r="J28" s="38"/>
      <c r="K28" s="38"/>
      <c r="L28" s="38"/>
      <c r="N28" s="38"/>
      <c r="O28" s="38"/>
      <c r="P28" s="38"/>
      <c r="Q28" s="38"/>
      <c r="R28" s="38"/>
      <c r="S28" s="38"/>
      <c r="T28" s="38"/>
      <c r="U28" s="38"/>
      <c r="V28" s="38"/>
      <c r="W28" s="38"/>
      <c r="X28" s="38"/>
      <c r="Y28" s="38"/>
      <c r="Z28" s="38"/>
      <c r="AA28" s="3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5" activeCellId="0" sqref="C5"/>
    </sheetView>
  </sheetViews>
  <sheetFormatPr defaultColWidth="8.57421875" defaultRowHeight="13.5" zeroHeight="false" outlineLevelRow="0" outlineLevelCol="0"/>
  <cols>
    <col collapsed="false" customWidth="true" hidden="false" outlineLevel="0" max="1" min="1" style="0" width="20.75"/>
    <col collapsed="false" customWidth="true" hidden="false" outlineLevel="0" max="3" min="3" style="0" width="35.33"/>
    <col collapsed="false" customWidth="true" hidden="false" outlineLevel="0" max="9" min="9" style="0" width="48.75"/>
    <col collapsed="false" customWidth="true" hidden="false" outlineLevel="0" max="14" min="14" style="0" width="39.08"/>
  </cols>
  <sheetData>
    <row r="1" customFormat="false" ht="15" hidden="false" customHeight="false" outlineLevel="0" collapsed="false">
      <c r="A1" s="29" t="s">
        <v>706</v>
      </c>
      <c r="B1" s="29" t="s">
        <v>687</v>
      </c>
      <c r="C1" s="29" t="s">
        <v>688</v>
      </c>
      <c r="D1" s="29" t="s">
        <v>689</v>
      </c>
      <c r="E1" s="29" t="s">
        <v>813</v>
      </c>
      <c r="F1" s="29" t="s">
        <v>1074</v>
      </c>
      <c r="G1" s="29" t="s">
        <v>1211</v>
      </c>
      <c r="H1" s="29" t="s">
        <v>815</v>
      </c>
      <c r="I1" s="29" t="s">
        <v>816</v>
      </c>
      <c r="J1" s="29" t="s">
        <v>718</v>
      </c>
      <c r="K1" s="29" t="s">
        <v>4</v>
      </c>
      <c r="L1" s="29" t="s">
        <v>3</v>
      </c>
      <c r="M1" s="4" t="s">
        <v>820</v>
      </c>
      <c r="N1" s="4" t="s">
        <v>1008</v>
      </c>
      <c r="O1" s="4" t="s">
        <v>821</v>
      </c>
      <c r="P1" s="4" t="s">
        <v>823</v>
      </c>
      <c r="Q1" s="4" t="s">
        <v>824</v>
      </c>
      <c r="R1" s="4" t="s">
        <v>826</v>
      </c>
      <c r="S1" s="4" t="s">
        <v>827</v>
      </c>
      <c r="T1" s="4" t="s">
        <v>0</v>
      </c>
      <c r="U1" s="29" t="s">
        <v>828</v>
      </c>
      <c r="V1" s="29" t="s">
        <v>829</v>
      </c>
      <c r="W1" s="29" t="s">
        <v>830</v>
      </c>
      <c r="X1" s="29"/>
    </row>
    <row r="2" customFormat="false" ht="15" hidden="false" customHeight="false" outlineLevel="0" collapsed="false">
      <c r="A2" s="29"/>
      <c r="B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53" t="s">
        <v>1075</v>
      </c>
      <c r="B3" s="42" t="s">
        <v>1212</v>
      </c>
      <c r="C3" s="42" t="s">
        <v>1213</v>
      </c>
      <c r="D3" s="42" t="s">
        <v>870</v>
      </c>
      <c r="E3" s="42"/>
      <c r="F3" s="38"/>
      <c r="G3" s="38" t="s">
        <v>1077</v>
      </c>
      <c r="H3" s="38"/>
      <c r="I3" s="38"/>
      <c r="J3" s="38"/>
      <c r="K3" s="38"/>
      <c r="L3" s="0" t="s">
        <v>939</v>
      </c>
      <c r="M3" s="38"/>
      <c r="N3" s="38"/>
      <c r="O3" s="38"/>
      <c r="P3" s="38"/>
      <c r="Q3" s="38"/>
      <c r="R3" s="38"/>
      <c r="S3" s="38"/>
      <c r="T3" s="38"/>
      <c r="U3" s="38"/>
      <c r="W3" s="38"/>
      <c r="X3" s="38"/>
    </row>
    <row r="4" customFormat="false" ht="13.5" hidden="false" customHeight="false" outlineLevel="0" collapsed="false">
      <c r="A4" s="59" t="s">
        <v>950</v>
      </c>
      <c r="B4" s="59" t="s">
        <v>1078</v>
      </c>
      <c r="C4" s="59" t="s">
        <v>1079</v>
      </c>
      <c r="D4" s="59" t="s">
        <v>1080</v>
      </c>
      <c r="E4" s="60"/>
      <c r="F4" s="60"/>
      <c r="G4" s="60"/>
      <c r="H4" s="60" t="s">
        <v>1214</v>
      </c>
      <c r="I4" s="60"/>
      <c r="J4" s="60"/>
      <c r="K4" s="59"/>
      <c r="L4" s="60" t="s">
        <v>939</v>
      </c>
      <c r="M4" s="60"/>
      <c r="N4" s="60"/>
      <c r="O4" s="60"/>
      <c r="P4" s="60"/>
      <c r="Q4" s="60"/>
      <c r="R4" s="60"/>
      <c r="S4" s="60"/>
      <c r="T4" s="38"/>
      <c r="U4" s="60"/>
      <c r="V4" s="60"/>
      <c r="W4" s="60"/>
      <c r="X4" s="60"/>
    </row>
    <row r="5" customFormat="false" ht="15" hidden="false" customHeight="false" outlineLevel="0" collapsed="false">
      <c r="A5" s="38" t="s">
        <v>1056</v>
      </c>
      <c r="B5" s="38" t="s">
        <v>1215</v>
      </c>
      <c r="C5" s="38" t="s">
        <v>1216</v>
      </c>
      <c r="D5" s="38" t="s">
        <v>1217</v>
      </c>
      <c r="E5" s="38"/>
      <c r="F5" s="38"/>
      <c r="G5" s="38"/>
      <c r="H5" s="38"/>
      <c r="I5" s="38" t="s">
        <v>1218</v>
      </c>
      <c r="J5" s="38" t="n">
        <v>1</v>
      </c>
      <c r="K5" s="38"/>
      <c r="L5" s="38"/>
      <c r="M5" s="38" t="str">
        <f aca="false">CONCATENATE("SetObservationYesNo::",B5)</f>
        <v>SetObservationYesNo::EmCare.B18S1.DE01</v>
      </c>
      <c r="N5" s="38"/>
      <c r="O5" s="38"/>
      <c r="P5" s="38"/>
      <c r="Q5" s="42" t="s">
        <v>1062</v>
      </c>
      <c r="R5" s="38"/>
      <c r="S5" s="38"/>
      <c r="T5" s="38" t="s">
        <v>7</v>
      </c>
      <c r="U5" s="38"/>
      <c r="V5" s="38"/>
      <c r="W5" s="38"/>
      <c r="X5" s="38"/>
    </row>
    <row r="6" customFormat="false" ht="15" hidden="false" customHeight="false" outlineLevel="0" collapsed="false">
      <c r="A6" s="38" t="s">
        <v>1219</v>
      </c>
      <c r="B6" s="38" t="s">
        <v>291</v>
      </c>
      <c r="C6" s="38" t="s">
        <v>292</v>
      </c>
      <c r="D6" s="38" t="s">
        <v>1220</v>
      </c>
      <c r="E6" s="38"/>
      <c r="F6" s="38"/>
      <c r="G6" s="38"/>
      <c r="H6" s="38"/>
      <c r="I6" s="38" t="s">
        <v>1221</v>
      </c>
      <c r="J6" s="38" t="n">
        <v>1</v>
      </c>
      <c r="K6" s="38"/>
      <c r="L6" s="38"/>
      <c r="M6" s="38" t="str">
        <f aca="false">CONCATENATE("SetObservation::",B6)</f>
        <v>SetObservation::EmCare.B18S1.DE02</v>
      </c>
      <c r="N6" s="38"/>
      <c r="O6" s="38"/>
      <c r="P6" s="38"/>
      <c r="Q6" s="42" t="s">
        <v>1062</v>
      </c>
      <c r="R6" s="38"/>
      <c r="S6" s="38"/>
      <c r="T6" s="38" t="s">
        <v>7</v>
      </c>
      <c r="U6" s="38"/>
      <c r="V6" s="38"/>
      <c r="W6" s="38"/>
      <c r="X6" s="38"/>
    </row>
    <row r="7" customFormat="false" ht="15" hidden="false" customHeight="false" outlineLevel="0" collapsed="false">
      <c r="A7" s="38" t="s">
        <v>1056</v>
      </c>
      <c r="B7" s="38" t="s">
        <v>1222</v>
      </c>
      <c r="C7" s="38" t="s">
        <v>1223</v>
      </c>
      <c r="D7" s="38" t="s">
        <v>1224</v>
      </c>
      <c r="E7" s="38"/>
      <c r="F7" s="38"/>
      <c r="G7" s="38"/>
      <c r="H7" s="38"/>
      <c r="I7" s="38" t="s">
        <v>1221</v>
      </c>
      <c r="J7" s="38" t="n">
        <v>1</v>
      </c>
      <c r="K7" s="38"/>
      <c r="L7" s="38"/>
      <c r="M7" s="38" t="str">
        <f aca="false">CONCATENATE("SetObservationYesNo::",B7)</f>
        <v>SetObservationYesNo::EmCare.B20S1.DE01</v>
      </c>
      <c r="N7" s="38"/>
      <c r="O7" s="38"/>
      <c r="P7" s="38"/>
      <c r="Q7" s="42" t="s">
        <v>1062</v>
      </c>
      <c r="R7" s="38"/>
      <c r="S7" s="38"/>
      <c r="T7" s="38" t="s">
        <v>7</v>
      </c>
      <c r="U7" s="38"/>
      <c r="V7" s="38"/>
      <c r="W7" s="38"/>
      <c r="X7" s="38"/>
    </row>
    <row r="8" s="28" customFormat="true" ht="15" hidden="false" customHeight="false" outlineLevel="0" collapsed="false">
      <c r="A8" s="67" t="s">
        <v>1225</v>
      </c>
      <c r="B8" s="67" t="s">
        <v>378</v>
      </c>
      <c r="C8" s="67" t="s">
        <v>1226</v>
      </c>
      <c r="D8" s="67" t="s">
        <v>379</v>
      </c>
      <c r="E8" s="67"/>
      <c r="F8" s="67"/>
      <c r="G8" s="67"/>
      <c r="H8" s="67"/>
      <c r="I8" s="67" t="s">
        <v>1221</v>
      </c>
      <c r="J8" s="67" t="n">
        <v>1</v>
      </c>
      <c r="K8" s="67"/>
      <c r="L8" s="67"/>
      <c r="M8" s="38" t="str">
        <f aca="false">CONCATENATE("SetObservation::",B8)</f>
        <v>SetObservation::EmCare.B21S1.DE01</v>
      </c>
      <c r="N8" s="38"/>
      <c r="O8" s="67"/>
      <c r="P8" s="67"/>
      <c r="Q8" s="68" t="s">
        <v>1062</v>
      </c>
      <c r="R8" s="67"/>
      <c r="S8" s="67"/>
      <c r="T8" s="67" t="s">
        <v>7</v>
      </c>
      <c r="U8" s="67"/>
      <c r="V8" s="67"/>
      <c r="W8" s="67"/>
      <c r="X8" s="67"/>
    </row>
    <row r="9" customFormat="false" ht="15" hidden="false" customHeight="false" outlineLevel="0" collapsed="false">
      <c r="A9" s="38" t="s">
        <v>1056</v>
      </c>
      <c r="B9" s="0" t="s">
        <v>1227</v>
      </c>
      <c r="C9" s="38" t="s">
        <v>1228</v>
      </c>
      <c r="D9" s="38" t="s">
        <v>1229</v>
      </c>
      <c r="E9" s="38"/>
      <c r="F9" s="38"/>
      <c r="G9" s="38"/>
      <c r="H9" s="38"/>
      <c r="I9" s="38" t="s">
        <v>1221</v>
      </c>
      <c r="J9" s="38" t="n">
        <v>1</v>
      </c>
      <c r="K9" s="38"/>
      <c r="L9" s="38"/>
      <c r="M9" s="38" t="str">
        <f aca="false">CONCATENATE("SetObservationYesNo::",B9)</f>
        <v>SetObservationYesNo::EmCare.B21S1.DE06</v>
      </c>
      <c r="N9" s="38"/>
      <c r="O9" s="38"/>
      <c r="P9" s="38"/>
      <c r="Q9" s="42" t="s">
        <v>1062</v>
      </c>
      <c r="R9" s="38"/>
      <c r="S9" s="38"/>
      <c r="T9" s="38" t="s">
        <v>7</v>
      </c>
      <c r="U9" s="38"/>
      <c r="V9" s="38"/>
      <c r="W9" s="38"/>
      <c r="X9"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37" activeCellId="0" sqref="G37"/>
    </sheetView>
  </sheetViews>
  <sheetFormatPr defaultColWidth="8.57421875" defaultRowHeight="13.5" zeroHeight="false" outlineLevelRow="0" outlineLevelCol="0"/>
  <cols>
    <col collapsed="false" customWidth="true" hidden="false" outlineLevel="0" max="1" min="1" style="0" width="25.08"/>
    <col collapsed="false" customWidth="true" hidden="false" outlineLevel="0" max="2" min="2" style="0" width="25.83"/>
    <col collapsed="false" customWidth="true" hidden="false" outlineLevel="0" max="3" min="3" style="0" width="29.71"/>
  </cols>
  <sheetData>
    <row r="1" customFormat="false" ht="15" hidden="false" customHeight="false" outlineLevel="0" collapsed="false">
      <c r="A1" s="29" t="s">
        <v>706</v>
      </c>
      <c r="B1" s="29" t="s">
        <v>687</v>
      </c>
      <c r="C1" s="29" t="s">
        <v>688</v>
      </c>
      <c r="D1" s="29" t="s">
        <v>689</v>
      </c>
      <c r="E1" s="29" t="s">
        <v>813</v>
      </c>
      <c r="F1" s="29" t="s">
        <v>1074</v>
      </c>
      <c r="G1" s="29" t="s">
        <v>1211</v>
      </c>
      <c r="H1" s="29" t="s">
        <v>815</v>
      </c>
      <c r="I1" s="29" t="s">
        <v>816</v>
      </c>
      <c r="J1" s="29" t="s">
        <v>718</v>
      </c>
      <c r="K1" s="29" t="s">
        <v>4</v>
      </c>
      <c r="L1" s="29" t="s">
        <v>3</v>
      </c>
      <c r="M1" s="4" t="s">
        <v>820</v>
      </c>
      <c r="N1" s="4" t="s">
        <v>1008</v>
      </c>
      <c r="O1" s="4" t="s">
        <v>821</v>
      </c>
      <c r="P1" s="4" t="s">
        <v>823</v>
      </c>
      <c r="Q1" s="4" t="s">
        <v>824</v>
      </c>
      <c r="R1" s="4" t="s">
        <v>826</v>
      </c>
      <c r="S1" s="4" t="s">
        <v>827</v>
      </c>
      <c r="T1" s="4" t="s">
        <v>0</v>
      </c>
      <c r="U1" s="29" t="s">
        <v>828</v>
      </c>
      <c r="V1" s="29" t="s">
        <v>829</v>
      </c>
      <c r="W1" s="29" t="s">
        <v>1112</v>
      </c>
      <c r="X1" s="29" t="s">
        <v>830</v>
      </c>
      <c r="Y1" s="29"/>
    </row>
    <row r="2" customFormat="false" ht="15" hidden="false" customHeight="false" outlineLevel="0" collapsed="false">
      <c r="A2" s="29"/>
      <c r="B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70" t="s">
        <v>1075</v>
      </c>
      <c r="B3" s="29" t="s">
        <v>1212</v>
      </c>
      <c r="C3" s="29" t="s">
        <v>1230</v>
      </c>
      <c r="D3" s="29"/>
      <c r="E3" s="29"/>
      <c r="F3" s="29"/>
      <c r="G3" s="29"/>
      <c r="H3" s="29" t="s">
        <v>1077</v>
      </c>
      <c r="I3" s="29"/>
      <c r="J3" s="29"/>
      <c r="K3" s="29"/>
      <c r="L3" s="29" t="s">
        <v>939</v>
      </c>
      <c r="M3" s="4"/>
      <c r="N3" s="4"/>
      <c r="O3" s="4"/>
      <c r="P3" s="4"/>
      <c r="Q3" s="4"/>
      <c r="R3" s="4"/>
      <c r="S3" s="4"/>
      <c r="T3" s="4"/>
      <c r="U3" s="29"/>
      <c r="V3" s="29"/>
      <c r="W3" s="29"/>
      <c r="X3" s="29"/>
      <c r="Y3" s="29"/>
    </row>
    <row r="4" customFormat="false" ht="15" hidden="false" customHeight="false" outlineLevel="0" collapsed="false">
      <c r="A4" s="38" t="s">
        <v>1056</v>
      </c>
      <c r="B4" s="38" t="s">
        <v>1222</v>
      </c>
      <c r="C4" s="38" t="s">
        <v>1223</v>
      </c>
      <c r="D4" s="38" t="s">
        <v>1224</v>
      </c>
      <c r="E4" s="38"/>
      <c r="F4" s="38"/>
      <c r="G4" s="38"/>
      <c r="H4" s="38" t="s">
        <v>1231</v>
      </c>
      <c r="I4" s="38"/>
      <c r="J4" s="38"/>
      <c r="K4" s="38"/>
      <c r="L4" s="38" t="s">
        <v>939</v>
      </c>
      <c r="M4" s="38"/>
      <c r="N4" s="38"/>
      <c r="O4" s="38"/>
      <c r="P4" s="38"/>
      <c r="Q4" s="42"/>
      <c r="R4" s="38"/>
      <c r="S4" s="38"/>
      <c r="T4" s="38"/>
      <c r="U4" s="38"/>
      <c r="V4" s="38"/>
      <c r="W4" s="38"/>
      <c r="X4" s="38"/>
      <c r="Y4" s="38"/>
    </row>
    <row r="5" customFormat="false" ht="15" hidden="false" customHeight="false" outlineLevel="0" collapsed="false">
      <c r="A5" s="42" t="s">
        <v>988</v>
      </c>
      <c r="B5" s="42" t="s">
        <v>989</v>
      </c>
      <c r="C5" s="42" t="s">
        <v>990</v>
      </c>
      <c r="D5" s="42" t="s">
        <v>991</v>
      </c>
      <c r="E5" s="42"/>
      <c r="F5" s="42"/>
      <c r="G5" s="42"/>
      <c r="H5" s="47" t="s">
        <v>1232</v>
      </c>
      <c r="I5" s="42"/>
      <c r="J5" s="42"/>
      <c r="K5" s="42"/>
      <c r="L5" s="42" t="s">
        <v>939</v>
      </c>
      <c r="M5" s="42"/>
      <c r="N5" s="50"/>
      <c r="O5" s="47"/>
      <c r="P5" s="42"/>
      <c r="Q5" s="42"/>
      <c r="R5" s="42"/>
      <c r="S5" s="42"/>
      <c r="T5" s="38"/>
      <c r="U5" s="42"/>
      <c r="V5" s="42"/>
      <c r="W5" s="42"/>
      <c r="X5" s="42"/>
      <c r="Y5" s="42"/>
    </row>
    <row r="6" customFormat="false" ht="15" hidden="false" customHeight="false" outlineLevel="0" collapsed="false">
      <c r="A6" s="38" t="s">
        <v>1056</v>
      </c>
      <c r="B6" s="0" t="s">
        <v>378</v>
      </c>
      <c r="C6" s="38" t="s">
        <v>1228</v>
      </c>
      <c r="D6" s="38" t="s">
        <v>1229</v>
      </c>
      <c r="E6" s="38"/>
      <c r="F6" s="38"/>
      <c r="G6" s="38"/>
      <c r="H6" s="38" t="s">
        <v>1233</v>
      </c>
      <c r="I6" s="38"/>
      <c r="J6" s="38"/>
      <c r="K6" s="38"/>
      <c r="L6" s="38" t="s">
        <v>939</v>
      </c>
      <c r="M6" s="38"/>
      <c r="N6" s="38"/>
      <c r="O6" s="38"/>
      <c r="P6" s="38"/>
      <c r="Q6" s="42"/>
      <c r="R6" s="38"/>
      <c r="S6" s="38"/>
      <c r="T6" s="38"/>
      <c r="U6" s="38"/>
      <c r="V6" s="38"/>
      <c r="W6" s="38"/>
      <c r="X6" s="38"/>
      <c r="Y6" s="38"/>
    </row>
    <row r="7" customFormat="false" ht="15" hidden="false" customHeight="false" outlineLevel="0" collapsed="false">
      <c r="A7" s="38" t="s">
        <v>1056</v>
      </c>
      <c r="B7" s="38" t="s">
        <v>291</v>
      </c>
      <c r="C7" s="38" t="s">
        <v>292</v>
      </c>
      <c r="D7" s="38" t="s">
        <v>1220</v>
      </c>
      <c r="E7" s="38"/>
      <c r="F7" s="38"/>
      <c r="G7" s="38"/>
      <c r="H7" s="38" t="s">
        <v>1234</v>
      </c>
      <c r="I7" s="38"/>
      <c r="J7" s="38"/>
      <c r="K7" s="38"/>
      <c r="L7" s="38" t="s">
        <v>939</v>
      </c>
      <c r="M7" s="38"/>
      <c r="N7" s="38"/>
      <c r="O7" s="38"/>
      <c r="P7" s="38"/>
      <c r="Q7" s="42"/>
      <c r="R7" s="38"/>
      <c r="S7" s="38"/>
      <c r="T7" s="38"/>
      <c r="U7" s="38"/>
      <c r="V7" s="38"/>
      <c r="W7" s="38"/>
      <c r="X7" s="38"/>
      <c r="Y7" s="38"/>
    </row>
    <row r="8" customFormat="false" ht="13.5" hidden="false" customHeight="false" outlineLevel="0" collapsed="false">
      <c r="A8" s="0" t="s">
        <v>1148</v>
      </c>
      <c r="B8" s="0" t="s">
        <v>1130</v>
      </c>
      <c r="C8" s="0" t="s">
        <v>1131</v>
      </c>
      <c r="D8" s="0" t="s">
        <v>1132</v>
      </c>
      <c r="F8" s="38"/>
      <c r="G8" s="38"/>
      <c r="H8" s="38" t="s">
        <v>1235</v>
      </c>
      <c r="I8" s="38"/>
      <c r="J8" s="38"/>
      <c r="K8" s="38"/>
      <c r="L8" s="38" t="s">
        <v>939</v>
      </c>
      <c r="M8" s="38"/>
      <c r="N8" s="38"/>
      <c r="O8" s="38"/>
      <c r="P8" s="38"/>
      <c r="Q8" s="38"/>
      <c r="R8" s="38"/>
      <c r="S8" s="38"/>
      <c r="T8" s="38"/>
      <c r="U8" s="38"/>
      <c r="V8" s="38"/>
      <c r="X8" s="38"/>
      <c r="Y8" s="38"/>
      <c r="Z8" s="38"/>
    </row>
    <row r="9" s="28" customFormat="true" ht="15" hidden="false" customHeight="false" outlineLevel="0" collapsed="false">
      <c r="A9" s="67" t="s">
        <v>1236</v>
      </c>
      <c r="B9" s="67" t="s">
        <v>304</v>
      </c>
      <c r="C9" s="67" t="s">
        <v>305</v>
      </c>
      <c r="D9" s="67" t="s">
        <v>1237</v>
      </c>
      <c r="E9" s="67"/>
      <c r="F9" s="67"/>
      <c r="G9" s="67"/>
      <c r="H9" s="67"/>
      <c r="I9" s="67" t="s">
        <v>1221</v>
      </c>
      <c r="J9" s="67" t="n">
        <v>1</v>
      </c>
      <c r="K9" s="67"/>
      <c r="L9" s="67"/>
      <c r="M9" s="67" t="str">
        <f aca="false">CONCATENATE("SetObservation::",B9)</f>
        <v>SetObservation::EmCare.B18S2.DE01</v>
      </c>
      <c r="N9" s="67"/>
      <c r="O9" s="67"/>
      <c r="P9" s="67"/>
      <c r="Q9" s="68" t="s">
        <v>1062</v>
      </c>
      <c r="R9" s="67"/>
      <c r="S9" s="67"/>
      <c r="T9" s="67" t="s">
        <v>7</v>
      </c>
      <c r="U9" s="67"/>
      <c r="V9" s="67"/>
      <c r="W9" s="67"/>
      <c r="X9" s="67"/>
      <c r="Y9" s="67"/>
    </row>
    <row r="10" customFormat="false" ht="15" hidden="false" customHeight="false" outlineLevel="0" collapsed="false">
      <c r="A10" s="38" t="s">
        <v>1075</v>
      </c>
      <c r="B10" s="38" t="s">
        <v>1238</v>
      </c>
      <c r="C10" s="38" t="s">
        <v>1239</v>
      </c>
      <c r="D10" s="38" t="s">
        <v>1240</v>
      </c>
      <c r="E10" s="38"/>
      <c r="F10" s="38"/>
      <c r="G10" s="38"/>
      <c r="H10" s="38"/>
      <c r="I10" s="38" t="s">
        <v>1221</v>
      </c>
      <c r="J10" s="38" t="n">
        <v>1</v>
      </c>
      <c r="K10" s="38"/>
      <c r="L10" s="38"/>
      <c r="M10" s="38" t="str">
        <f aca="false">CONCATENATE("SetObservation::",B10)</f>
        <v>SetObservation::EmCare.B18S2.DE04</v>
      </c>
      <c r="N10" s="38"/>
      <c r="O10" s="38"/>
      <c r="P10" s="38"/>
      <c r="Q10" s="42" t="s">
        <v>1062</v>
      </c>
      <c r="R10" s="38"/>
      <c r="S10" s="38"/>
      <c r="T10" s="38" t="s">
        <v>7</v>
      </c>
      <c r="U10" s="38"/>
      <c r="V10" s="38"/>
      <c r="W10" s="38"/>
      <c r="X10" s="38"/>
      <c r="Y10" s="38"/>
    </row>
    <row r="11" customFormat="false" ht="15" hidden="false" customHeight="false" outlineLevel="0" collapsed="false">
      <c r="A11" s="38" t="s">
        <v>1075</v>
      </c>
      <c r="B11" s="38" t="s">
        <v>1241</v>
      </c>
      <c r="C11" s="38" t="s">
        <v>1242</v>
      </c>
      <c r="D11" s="38" t="s">
        <v>1243</v>
      </c>
      <c r="E11" s="38"/>
      <c r="F11" s="38"/>
      <c r="G11" s="38"/>
      <c r="H11" s="38"/>
      <c r="I11" s="38" t="s">
        <v>1244</v>
      </c>
      <c r="J11" s="38"/>
      <c r="K11" s="38"/>
      <c r="L11" s="38"/>
      <c r="M11" s="38" t="str">
        <f aca="false">CONCATENATE("SetObservation::",B11)</f>
        <v>SetObservation::EmCare.B18S2.DE05</v>
      </c>
      <c r="N11" s="38"/>
      <c r="O11" s="38"/>
      <c r="P11" s="38"/>
      <c r="Q11" s="42" t="s">
        <v>1062</v>
      </c>
      <c r="R11" s="38"/>
      <c r="S11" s="38"/>
      <c r="T11" s="38" t="s">
        <v>7</v>
      </c>
      <c r="U11" s="38"/>
      <c r="V11" s="38"/>
      <c r="W11" s="38"/>
      <c r="X11" s="38"/>
      <c r="Y11" s="38"/>
    </row>
    <row r="12" customFormat="false" ht="15" hidden="false" customHeight="false" outlineLevel="0" collapsed="false">
      <c r="A12" s="38" t="s">
        <v>1056</v>
      </c>
      <c r="B12" s="38" t="s">
        <v>1245</v>
      </c>
      <c r="C12" s="38" t="s">
        <v>1246</v>
      </c>
      <c r="D12" s="38" t="s">
        <v>1247</v>
      </c>
      <c r="E12" s="38"/>
      <c r="F12" s="38"/>
      <c r="G12" s="38" t="s">
        <v>1248</v>
      </c>
      <c r="H12" s="38"/>
      <c r="I12" s="38" t="s">
        <v>1221</v>
      </c>
      <c r="J12" s="38" t="n">
        <v>1</v>
      </c>
      <c r="K12" s="38"/>
      <c r="L12" s="38"/>
      <c r="M12" s="38" t="str">
        <f aca="false">CONCATENATE("SetObservationYesNo::",B12)</f>
        <v>SetObservationYesNo::EmCare.B18S2.DE06</v>
      </c>
      <c r="N12" s="42" t="s">
        <v>717</v>
      </c>
      <c r="O12" s="42"/>
      <c r="P12" s="42" t="s">
        <v>1061</v>
      </c>
      <c r="Q12" s="42" t="s">
        <v>1062</v>
      </c>
      <c r="S12" s="42"/>
      <c r="T12" s="38" t="s">
        <v>7</v>
      </c>
      <c r="V12" s="38"/>
      <c r="W12" s="38"/>
      <c r="X12" s="38"/>
      <c r="Y12" s="38"/>
    </row>
    <row r="13" customFormat="false" ht="15" hidden="false" customHeight="false" outlineLevel="0" collapsed="false">
      <c r="A13" s="38" t="s">
        <v>1056</v>
      </c>
      <c r="B13" s="38" t="s">
        <v>1249</v>
      </c>
      <c r="C13" s="38" t="s">
        <v>1250</v>
      </c>
      <c r="D13" s="38" t="s">
        <v>1251</v>
      </c>
      <c r="E13" s="38"/>
      <c r="F13" s="38"/>
      <c r="G13" s="38"/>
      <c r="H13" s="38"/>
      <c r="I13" s="38" t="s">
        <v>1221</v>
      </c>
      <c r="J13" s="38" t="n">
        <v>1</v>
      </c>
      <c r="K13" s="38"/>
      <c r="L13" s="38"/>
      <c r="M13" s="38" t="str">
        <f aca="false">CONCATENATE("SetObservationYesNo::",B13)</f>
        <v>SetObservationYesNo::EmCare.B18S2.DE07</v>
      </c>
      <c r="O13" s="38"/>
      <c r="P13" s="38"/>
      <c r="Q13" s="42" t="s">
        <v>1062</v>
      </c>
      <c r="R13" s="38"/>
      <c r="S13" s="38"/>
      <c r="T13" s="38" t="s">
        <v>7</v>
      </c>
      <c r="U13" s="38"/>
      <c r="V13" s="38"/>
      <c r="W13" s="38"/>
      <c r="X13" s="38"/>
      <c r="Y13" s="38"/>
    </row>
    <row r="14" customFormat="false" ht="15" hidden="false" customHeight="false" outlineLevel="0" collapsed="false">
      <c r="A14" s="38" t="s">
        <v>1252</v>
      </c>
      <c r="B14" s="38" t="s">
        <v>313</v>
      </c>
      <c r="C14" s="38" t="s">
        <v>314</v>
      </c>
      <c r="D14" s="38" t="s">
        <v>1253</v>
      </c>
      <c r="E14" s="38"/>
      <c r="F14" s="38"/>
      <c r="G14" s="38"/>
      <c r="H14" s="38"/>
      <c r="I14" s="38" t="s">
        <v>1221</v>
      </c>
      <c r="J14" s="38" t="n">
        <v>1</v>
      </c>
      <c r="K14" s="38"/>
      <c r="L14" s="38"/>
      <c r="M14" s="38" t="str">
        <f aca="false">CONCATENATE("SetObservation::",B14)</f>
        <v>SetObservation::EmCare.B18S2.DE08</v>
      </c>
      <c r="N14" s="38"/>
      <c r="O14" s="38"/>
      <c r="P14" s="38"/>
      <c r="Q14" s="42" t="s">
        <v>1062</v>
      </c>
      <c r="R14" s="38"/>
      <c r="S14" s="38"/>
      <c r="T14" s="38" t="s">
        <v>7</v>
      </c>
      <c r="U14" s="38"/>
      <c r="V14" s="38"/>
      <c r="W14" s="38"/>
      <c r="X14" s="38"/>
      <c r="Y14" s="38"/>
    </row>
    <row r="15" customFormat="false" ht="15" hidden="false" customHeight="false" outlineLevel="0" collapsed="false">
      <c r="A15" s="38" t="s">
        <v>1056</v>
      </c>
      <c r="B15" s="38" t="s">
        <v>1254</v>
      </c>
      <c r="C15" s="38" t="s">
        <v>1255</v>
      </c>
      <c r="D15" s="38" t="s">
        <v>1256</v>
      </c>
      <c r="E15" s="38"/>
      <c r="F15" s="38"/>
      <c r="G15" s="38"/>
      <c r="H15" s="38"/>
      <c r="I15" s="38" t="s">
        <v>1221</v>
      </c>
      <c r="J15" s="38" t="n">
        <v>1</v>
      </c>
      <c r="K15" s="38"/>
      <c r="L15" s="38"/>
      <c r="M15" s="38" t="str">
        <f aca="false">CONCATENATE("SetObservationYesNo::",B15)</f>
        <v>SetObservationYesNo::EmCare.B18S2.DE12</v>
      </c>
      <c r="N15" s="38"/>
      <c r="O15" s="38"/>
      <c r="P15" s="38"/>
      <c r="Q15" s="42" t="s">
        <v>1062</v>
      </c>
      <c r="R15" s="38"/>
      <c r="S15" s="38"/>
      <c r="T15" s="38" t="s">
        <v>7</v>
      </c>
      <c r="U15" s="38"/>
      <c r="V15" s="38"/>
      <c r="W15" s="38"/>
      <c r="X15" s="38"/>
      <c r="Y15" s="38"/>
    </row>
    <row r="16" customFormat="false" ht="15" hidden="false" customHeight="false" outlineLevel="0" collapsed="false">
      <c r="A16" s="38" t="s">
        <v>1056</v>
      </c>
      <c r="B16" s="38" t="s">
        <v>1257</v>
      </c>
      <c r="C16" s="38" t="s">
        <v>1258</v>
      </c>
      <c r="D16" s="38" t="s">
        <v>1259</v>
      </c>
      <c r="E16" s="38"/>
      <c r="F16" s="38"/>
      <c r="G16" s="38"/>
      <c r="H16" s="38"/>
      <c r="I16" s="38" t="s">
        <v>1221</v>
      </c>
      <c r="J16" s="38" t="n">
        <v>1</v>
      </c>
      <c r="K16" s="38"/>
      <c r="L16" s="38"/>
      <c r="M16" s="38" t="str">
        <f aca="false">CONCATENATE("SetObservationYesNo::",B16)</f>
        <v>SetObservationYesNo::EmCare.B18S2.DE13</v>
      </c>
      <c r="N16" s="38"/>
      <c r="O16" s="38"/>
      <c r="P16" s="38"/>
      <c r="Q16" s="42" t="s">
        <v>1062</v>
      </c>
      <c r="R16" s="38"/>
      <c r="S16" s="38"/>
      <c r="T16" s="38" t="s">
        <v>7</v>
      </c>
      <c r="U16" s="38"/>
      <c r="V16" s="38"/>
      <c r="W16" s="38"/>
      <c r="X16" s="38"/>
      <c r="Y16" s="38"/>
    </row>
    <row r="17" customFormat="false" ht="15" hidden="false" customHeight="false" outlineLevel="0" collapsed="false">
      <c r="A17" s="38" t="s">
        <v>1056</v>
      </c>
      <c r="B17" s="38" t="s">
        <v>1260</v>
      </c>
      <c r="C17" s="38" t="s">
        <v>1261</v>
      </c>
      <c r="D17" s="38" t="s">
        <v>1262</v>
      </c>
      <c r="E17" s="38"/>
      <c r="F17" s="38"/>
      <c r="G17" s="38"/>
      <c r="H17" s="38"/>
      <c r="I17" s="38" t="s">
        <v>1221</v>
      </c>
      <c r="J17" s="38" t="n">
        <v>1</v>
      </c>
      <c r="K17" s="38"/>
      <c r="L17" s="38"/>
      <c r="M17" s="38" t="str">
        <f aca="false">CONCATENATE("SetObservationYesNo::",B17)</f>
        <v>SetObservationYesNo::EmCare.B19S2.DE01</v>
      </c>
      <c r="N17" s="38"/>
      <c r="O17" s="38"/>
      <c r="P17" s="38"/>
      <c r="Q17" s="42" t="s">
        <v>1062</v>
      </c>
      <c r="R17" s="38"/>
      <c r="S17" s="38"/>
      <c r="T17" s="38" t="s">
        <v>7</v>
      </c>
      <c r="U17" s="38"/>
      <c r="V17" s="38"/>
      <c r="W17" s="38"/>
      <c r="X17" s="38"/>
      <c r="Y17" s="38"/>
    </row>
    <row r="18" customFormat="false" ht="15" hidden="false" customHeight="false" outlineLevel="0" collapsed="false">
      <c r="A18" s="38" t="s">
        <v>1056</v>
      </c>
      <c r="B18" s="38" t="s">
        <v>1263</v>
      </c>
      <c r="C18" s="38" t="s">
        <v>1264</v>
      </c>
      <c r="D18" s="38" t="s">
        <v>1265</v>
      </c>
      <c r="E18" s="38"/>
      <c r="F18" s="38"/>
      <c r="G18" s="38"/>
      <c r="H18" s="38"/>
      <c r="I18" s="38" t="s">
        <v>1221</v>
      </c>
      <c r="J18" s="38" t="n">
        <v>1</v>
      </c>
      <c r="K18" s="38"/>
      <c r="L18" s="38"/>
      <c r="M18" s="38" t="str">
        <f aca="false">CONCATENATE("SetObservationYesNo::",B18)</f>
        <v>SetObservationYesNo::EmCare.B19S2.DE02</v>
      </c>
      <c r="N18" s="38"/>
      <c r="O18" s="38"/>
      <c r="P18" s="38"/>
      <c r="Q18" s="42" t="s">
        <v>1062</v>
      </c>
      <c r="R18" s="38"/>
      <c r="S18" s="38"/>
      <c r="T18" s="38" t="s">
        <v>7</v>
      </c>
      <c r="U18" s="38"/>
      <c r="V18" s="38"/>
      <c r="W18" s="38"/>
      <c r="X18" s="38"/>
      <c r="Y18" s="38"/>
    </row>
    <row r="19" customFormat="false" ht="15" hidden="false" customHeight="false" outlineLevel="0" collapsed="false">
      <c r="A19" s="38" t="s">
        <v>1056</v>
      </c>
      <c r="B19" s="38" t="s">
        <v>1266</v>
      </c>
      <c r="C19" s="38" t="s">
        <v>1267</v>
      </c>
      <c r="D19" s="38" t="s">
        <v>1268</v>
      </c>
      <c r="E19" s="38"/>
      <c r="F19" s="38"/>
      <c r="G19" s="38"/>
      <c r="H19" s="38"/>
      <c r="I19" s="38" t="s">
        <v>1221</v>
      </c>
      <c r="J19" s="38" t="n">
        <v>1</v>
      </c>
      <c r="K19" s="38"/>
      <c r="L19" s="38"/>
      <c r="M19" s="38" t="str">
        <f aca="false">CONCATENATE("SetObservationYesNo::",B19)</f>
        <v>SetObservationYesNo::EmCare.B19S2.DE03</v>
      </c>
      <c r="N19" s="38"/>
      <c r="O19" s="38"/>
      <c r="P19" s="38"/>
      <c r="Q19" s="42" t="s">
        <v>1062</v>
      </c>
      <c r="R19" s="38"/>
      <c r="S19" s="38"/>
      <c r="T19" s="38" t="s">
        <v>7</v>
      </c>
      <c r="U19" s="38"/>
      <c r="V19" s="38"/>
      <c r="W19" s="38"/>
      <c r="X19" s="38"/>
      <c r="Y19" s="38"/>
    </row>
    <row r="20" customFormat="false" ht="13.5" hidden="false" customHeight="false" outlineLevel="0" collapsed="false">
      <c r="A20" s="38" t="s">
        <v>1269</v>
      </c>
      <c r="B20" s="38" t="s">
        <v>325</v>
      </c>
      <c r="C20" s="38" t="s">
        <v>326</v>
      </c>
      <c r="D20" s="38" t="s">
        <v>1270</v>
      </c>
      <c r="E20" s="38"/>
      <c r="F20" s="38"/>
      <c r="G20" s="38"/>
      <c r="H20" s="38"/>
      <c r="I20" s="38" t="s">
        <v>1271</v>
      </c>
      <c r="J20" s="38"/>
      <c r="K20" s="38"/>
      <c r="L20" s="38"/>
      <c r="M20" s="38"/>
      <c r="N20" s="38"/>
      <c r="O20" s="38"/>
      <c r="P20" s="38"/>
      <c r="Q20" s="38"/>
      <c r="R20" s="38"/>
      <c r="S20" s="38"/>
      <c r="T20" s="38" t="s">
        <v>7</v>
      </c>
      <c r="U20" s="38"/>
      <c r="V20" s="38"/>
      <c r="W20" s="38"/>
      <c r="X20" s="38"/>
      <c r="Y20" s="38"/>
    </row>
    <row r="21" customFormat="false" ht="15" hidden="false" customHeight="false" outlineLevel="0" collapsed="false">
      <c r="A21" s="38" t="s">
        <v>1056</v>
      </c>
      <c r="B21" s="38" t="s">
        <v>1272</v>
      </c>
      <c r="C21" s="38" t="s">
        <v>1273</v>
      </c>
      <c r="D21" s="38" t="s">
        <v>1274</v>
      </c>
      <c r="E21" s="38"/>
      <c r="F21" s="38"/>
      <c r="G21" s="38"/>
      <c r="H21" s="38"/>
      <c r="I21" s="38" t="s">
        <v>1275</v>
      </c>
      <c r="J21" s="38" t="n">
        <v>1</v>
      </c>
      <c r="K21" s="38"/>
      <c r="L21" s="38"/>
      <c r="M21" s="38" t="str">
        <f aca="false">CONCATENATE("SetObservationYesNo::",B21)</f>
        <v>SetObservationYesNo::EmCare.B20S2.DE01</v>
      </c>
      <c r="N21" s="38"/>
      <c r="O21" s="38"/>
      <c r="P21" s="38"/>
      <c r="Q21" s="42" t="s">
        <v>1062</v>
      </c>
      <c r="R21" s="38"/>
      <c r="S21" s="38"/>
      <c r="T21" s="38" t="s">
        <v>7</v>
      </c>
      <c r="U21" s="38"/>
      <c r="V21" s="38"/>
      <c r="W21" s="38"/>
      <c r="X21" s="38"/>
      <c r="Y21" s="38"/>
    </row>
    <row r="22" customFormat="false" ht="15" hidden="false" customHeight="false" outlineLevel="0" collapsed="false">
      <c r="A22" s="38" t="s">
        <v>1276</v>
      </c>
      <c r="B22" s="38" t="s">
        <v>160</v>
      </c>
      <c r="C22" s="38" t="s">
        <v>161</v>
      </c>
      <c r="D22" s="38" t="s">
        <v>1277</v>
      </c>
      <c r="E22" s="38"/>
      <c r="F22" s="38"/>
      <c r="G22" s="38"/>
      <c r="H22" s="38"/>
      <c r="I22" s="38" t="s">
        <v>1275</v>
      </c>
      <c r="J22" s="38" t="n">
        <v>1</v>
      </c>
      <c r="K22" s="38"/>
      <c r="L22" s="38"/>
      <c r="M22" s="38" t="str">
        <f aca="false">CONCATENATE("SetObservation::",B22)</f>
        <v>SetObservation::EmCare.B20S2.DE02</v>
      </c>
      <c r="N22" s="38"/>
      <c r="O22" s="38"/>
      <c r="P22" s="38"/>
      <c r="Q22" s="42" t="s">
        <v>1062</v>
      </c>
      <c r="R22" s="38"/>
      <c r="S22" s="38"/>
      <c r="T22" s="38" t="s">
        <v>7</v>
      </c>
      <c r="U22" s="38"/>
      <c r="V22" s="38"/>
      <c r="W22" s="38"/>
      <c r="X22" s="38"/>
      <c r="Y22" s="38"/>
    </row>
    <row r="23" customFormat="false" ht="15" hidden="false" customHeight="false" outlineLevel="0" collapsed="false">
      <c r="A23" s="38" t="s">
        <v>1056</v>
      </c>
      <c r="B23" s="38" t="s">
        <v>1278</v>
      </c>
      <c r="C23" s="38" t="s">
        <v>1279</v>
      </c>
      <c r="D23" s="38" t="s">
        <v>1280</v>
      </c>
      <c r="E23" s="38"/>
      <c r="F23" s="38"/>
      <c r="G23" s="38"/>
      <c r="H23" s="38"/>
      <c r="I23" s="38" t="s">
        <v>1281</v>
      </c>
      <c r="J23" s="38"/>
      <c r="K23" s="38"/>
      <c r="L23" s="38"/>
      <c r="M23" s="38" t="str">
        <f aca="false">CONCATENATE("SetObservationYesNo::",B23)</f>
        <v>SetObservationYesNo::EmCare.B20S2.DE06</v>
      </c>
      <c r="N23" s="38"/>
      <c r="O23" s="38"/>
      <c r="P23" s="38"/>
      <c r="Q23" s="42" t="s">
        <v>1062</v>
      </c>
      <c r="R23" s="38"/>
      <c r="S23" s="38"/>
      <c r="T23" s="38" t="s">
        <v>7</v>
      </c>
      <c r="U23" s="38"/>
      <c r="V23" s="38"/>
      <c r="W23" s="38"/>
      <c r="X23" s="38"/>
      <c r="Y23" s="38"/>
    </row>
    <row r="24" s="28" customFormat="true" ht="15" hidden="false" customHeight="false" outlineLevel="0" collapsed="false">
      <c r="A24" s="67" t="s">
        <v>1282</v>
      </c>
      <c r="B24" s="67" t="s">
        <v>337</v>
      </c>
      <c r="C24" s="67" t="s">
        <v>338</v>
      </c>
      <c r="D24" s="67" t="s">
        <v>1283</v>
      </c>
      <c r="E24" s="67"/>
      <c r="F24" s="67"/>
      <c r="G24" s="67" t="s">
        <v>1284</v>
      </c>
      <c r="H24" s="67"/>
      <c r="I24" s="67" t="s">
        <v>1221</v>
      </c>
      <c r="J24" s="67" t="n">
        <v>1</v>
      </c>
      <c r="K24" s="67"/>
      <c r="L24" s="67"/>
      <c r="M24" s="67" t="str">
        <f aca="false">CONCATENATE("SetObservation::",B24)</f>
        <v>SetObservation::EmCare.B21S2.DE01</v>
      </c>
      <c r="N24" s="67"/>
      <c r="O24" s="67"/>
      <c r="P24" s="67"/>
      <c r="Q24" s="68" t="s">
        <v>1062</v>
      </c>
      <c r="R24" s="67"/>
      <c r="S24" s="67"/>
      <c r="T24" s="67" t="s">
        <v>7</v>
      </c>
      <c r="U24" s="67"/>
      <c r="V24" s="67"/>
      <c r="W24" s="67"/>
      <c r="X24" s="67"/>
      <c r="Y24" s="67"/>
    </row>
    <row r="25" customFormat="false" ht="15" hidden="false" customHeight="false" outlineLevel="0" collapsed="false">
      <c r="A25" s="60" t="s">
        <v>1075</v>
      </c>
      <c r="B25" s="60" t="s">
        <v>1285</v>
      </c>
      <c r="C25" s="60" t="s">
        <v>1286</v>
      </c>
      <c r="D25" s="60" t="s">
        <v>1287</v>
      </c>
      <c r="E25" s="60"/>
      <c r="F25" s="60"/>
      <c r="G25" s="60"/>
      <c r="H25" s="60"/>
      <c r="I25" s="60" t="s">
        <v>1288</v>
      </c>
      <c r="J25" s="60" t="n">
        <v>1</v>
      </c>
      <c r="K25" s="60"/>
      <c r="L25" s="60"/>
      <c r="M25" s="38" t="str">
        <f aca="false">CONCATENATE("SetObservation::",B25)</f>
        <v>SetObservation::EmCare.B21S2.DE05</v>
      </c>
      <c r="N25" s="60"/>
      <c r="O25" s="60"/>
      <c r="P25" s="60"/>
      <c r="Q25" s="42" t="s">
        <v>1062</v>
      </c>
      <c r="R25" s="60"/>
      <c r="S25" s="60"/>
      <c r="T25" s="38" t="s">
        <v>7</v>
      </c>
      <c r="U25" s="60"/>
      <c r="V25" s="60"/>
      <c r="W25" s="60"/>
      <c r="X25" s="60"/>
      <c r="Y25" s="60"/>
    </row>
    <row r="26" customFormat="false" ht="13.5" hidden="false" customHeight="false" outlineLevel="0" collapsed="false">
      <c r="A26" s="38" t="s">
        <v>1075</v>
      </c>
      <c r="B26" s="38" t="s">
        <v>1289</v>
      </c>
      <c r="C26" s="38" t="s">
        <v>1290</v>
      </c>
      <c r="D26" s="38" t="s">
        <v>1291</v>
      </c>
      <c r="E26" s="38"/>
      <c r="F26" s="38"/>
      <c r="G26" s="38" t="s">
        <v>1292</v>
      </c>
      <c r="H26" s="38"/>
      <c r="I26" s="38" t="s">
        <v>1221</v>
      </c>
      <c r="J26" s="38"/>
      <c r="K26" s="38"/>
      <c r="L26" s="38" t="s">
        <v>939</v>
      </c>
      <c r="M26" s="38"/>
      <c r="N26" s="38"/>
      <c r="O26" s="38"/>
      <c r="P26" s="38"/>
      <c r="Q26" s="38"/>
      <c r="R26" s="38"/>
      <c r="S26" s="38"/>
      <c r="T26" s="38" t="s">
        <v>7</v>
      </c>
      <c r="U26" s="38"/>
      <c r="V26" s="38"/>
      <c r="W26" s="38"/>
      <c r="X26" s="38"/>
      <c r="Y26" s="38"/>
    </row>
    <row r="27" customFormat="false" ht="13.5" hidden="false" customHeight="false" outlineLevel="0" collapsed="false">
      <c r="A27" s="38" t="s">
        <v>1075</v>
      </c>
      <c r="B27" s="38" t="s">
        <v>1293</v>
      </c>
      <c r="C27" s="38" t="s">
        <v>1294</v>
      </c>
      <c r="D27" s="38" t="s">
        <v>1295</v>
      </c>
      <c r="E27" s="38"/>
      <c r="F27" s="38"/>
      <c r="G27" s="38" t="s">
        <v>1296</v>
      </c>
      <c r="H27" s="38"/>
      <c r="I27" s="38" t="s">
        <v>1221</v>
      </c>
      <c r="J27" s="38"/>
      <c r="K27" s="38"/>
      <c r="L27" s="38" t="s">
        <v>939</v>
      </c>
      <c r="M27" s="38"/>
      <c r="N27" s="38"/>
      <c r="O27" s="38"/>
      <c r="P27" s="38"/>
      <c r="Q27" s="38"/>
      <c r="R27" s="38"/>
      <c r="S27" s="38"/>
      <c r="T27" s="38" t="s">
        <v>7</v>
      </c>
      <c r="U27" s="38"/>
      <c r="V27" s="38"/>
      <c r="W27" s="38"/>
      <c r="X27" s="38"/>
      <c r="Y27" s="38"/>
    </row>
    <row r="28" customFormat="false" ht="15" hidden="false" customHeight="false" outlineLevel="0" collapsed="false">
      <c r="A28" s="60" t="s">
        <v>1056</v>
      </c>
      <c r="B28" s="60" t="s">
        <v>1297</v>
      </c>
      <c r="C28" s="60" t="s">
        <v>1298</v>
      </c>
      <c r="D28" s="60" t="s">
        <v>1299</v>
      </c>
      <c r="E28" s="60"/>
      <c r="F28" s="60"/>
      <c r="G28" s="60"/>
      <c r="H28" s="60"/>
      <c r="I28" s="60" t="s">
        <v>1288</v>
      </c>
      <c r="J28" s="60" t="n">
        <v>1</v>
      </c>
      <c r="K28" s="60"/>
      <c r="L28" s="60"/>
      <c r="M28" s="38" t="str">
        <f aca="false">CONCATENATE("SetObservationYesNo::",B28)</f>
        <v>SetObservationYesNo::EmCare.B21S2.DE08</v>
      </c>
      <c r="N28" s="60"/>
      <c r="O28" s="60"/>
      <c r="P28" s="60"/>
      <c r="Q28" s="42" t="s">
        <v>1062</v>
      </c>
      <c r="R28" s="60"/>
      <c r="S28" s="60"/>
      <c r="T28" s="38" t="s">
        <v>7</v>
      </c>
      <c r="U28" s="60"/>
      <c r="V28" s="60"/>
      <c r="W28" s="60"/>
      <c r="X28" s="60"/>
      <c r="Y28" s="60"/>
    </row>
    <row r="29" customFormat="false" ht="15" hidden="false" customHeight="false" outlineLevel="0" collapsed="false">
      <c r="A29" s="60" t="s">
        <v>1300</v>
      </c>
      <c r="B29" s="60" t="s">
        <v>358</v>
      </c>
      <c r="C29" s="60" t="s">
        <v>359</v>
      </c>
      <c r="D29" s="60" t="s">
        <v>1301</v>
      </c>
      <c r="E29" s="60"/>
      <c r="F29" s="60"/>
      <c r="G29" s="60"/>
      <c r="H29" s="60"/>
      <c r="I29" s="60" t="s">
        <v>1288</v>
      </c>
      <c r="J29" s="60"/>
      <c r="K29" s="60"/>
      <c r="L29" s="60"/>
      <c r="M29" s="38" t="str">
        <f aca="false">CONCATENATE("SetObservationMultiple::",RIGHT(A29,LEN(A29)-FIND(" ",A29)))</f>
        <v>SetObservationMultiple::replacement_milk</v>
      </c>
      <c r="Q29" s="42" t="s">
        <v>1062</v>
      </c>
      <c r="R29" s="60"/>
      <c r="S29" s="60"/>
      <c r="T29" s="38" t="s">
        <v>7</v>
      </c>
      <c r="U29" s="60"/>
      <c r="V29" s="60"/>
      <c r="W29" s="60"/>
      <c r="X29" s="60"/>
      <c r="Y29" s="60"/>
    </row>
    <row r="30" s="73" customFormat="true" ht="15" hidden="false" customHeight="false" outlineLevel="0" collapsed="false">
      <c r="A30" s="71" t="s">
        <v>1075</v>
      </c>
      <c r="B30" s="71" t="s">
        <v>1302</v>
      </c>
      <c r="C30" s="71" t="s">
        <v>1303</v>
      </c>
      <c r="D30" s="71" t="s">
        <v>1304</v>
      </c>
      <c r="E30" s="71"/>
      <c r="F30" s="71"/>
      <c r="G30" s="71"/>
      <c r="H30" s="71"/>
      <c r="I30" s="71" t="s">
        <v>1288</v>
      </c>
      <c r="J30" s="71"/>
      <c r="K30" s="71"/>
      <c r="L30" s="71"/>
      <c r="M30" s="71" t="str">
        <f aca="false">CONCATENATE("SetObservation::",B30)</f>
        <v>SetObservation::EmCare.B21S2.DE12</v>
      </c>
      <c r="N30" s="71"/>
      <c r="O30" s="71"/>
      <c r="P30" s="71"/>
      <c r="Q30" s="72" t="s">
        <v>1062</v>
      </c>
      <c r="R30" s="71"/>
      <c r="S30" s="71"/>
      <c r="T30" s="71" t="s">
        <v>7</v>
      </c>
      <c r="U30" s="71"/>
      <c r="V30" s="71"/>
      <c r="W30" s="71"/>
      <c r="X30" s="71"/>
      <c r="Y30" s="71"/>
    </row>
    <row r="31" customFormat="false" ht="13.5" hidden="false" customHeight="false" outlineLevel="0" collapsed="false">
      <c r="A31" s="38" t="s">
        <v>1075</v>
      </c>
      <c r="B31" s="38" t="s">
        <v>1305</v>
      </c>
      <c r="C31" s="38" t="s">
        <v>1306</v>
      </c>
      <c r="D31" s="38" t="s">
        <v>1307</v>
      </c>
      <c r="E31" s="38"/>
      <c r="F31" s="38"/>
      <c r="G31" s="38" t="s">
        <v>1308</v>
      </c>
      <c r="H31" s="38"/>
      <c r="I31" s="38" t="s">
        <v>1221</v>
      </c>
      <c r="J31" s="38"/>
      <c r="K31" s="38"/>
      <c r="L31" s="38" t="s">
        <v>939</v>
      </c>
      <c r="M31" s="38"/>
      <c r="N31" s="38"/>
      <c r="O31" s="38"/>
      <c r="P31" s="38"/>
      <c r="Q31" s="38"/>
      <c r="R31" s="38"/>
      <c r="S31" s="38"/>
      <c r="T31" s="38" t="s">
        <v>7</v>
      </c>
      <c r="U31" s="38"/>
      <c r="V31" s="38"/>
      <c r="W31" s="38"/>
      <c r="X31" s="38"/>
      <c r="Y31" s="38"/>
    </row>
    <row r="32" customFormat="false" ht="13.5" hidden="false" customHeight="false" outlineLevel="0" collapsed="false">
      <c r="A32" s="38" t="s">
        <v>1075</v>
      </c>
      <c r="B32" s="38" t="s">
        <v>1309</v>
      </c>
      <c r="C32" s="38" t="s">
        <v>1310</v>
      </c>
      <c r="D32" s="38" t="s">
        <v>1311</v>
      </c>
      <c r="E32" s="38"/>
      <c r="F32" s="38"/>
      <c r="G32" s="38" t="s">
        <v>1312</v>
      </c>
      <c r="H32" s="38"/>
      <c r="I32" s="38" t="s">
        <v>1221</v>
      </c>
      <c r="J32" s="38"/>
      <c r="K32" s="38"/>
      <c r="L32" s="38" t="s">
        <v>939</v>
      </c>
      <c r="M32" s="38"/>
      <c r="N32" s="38"/>
      <c r="O32" s="38"/>
      <c r="P32" s="38"/>
      <c r="Q32" s="38"/>
      <c r="R32" s="38"/>
      <c r="S32" s="38"/>
      <c r="T32" s="38" t="s">
        <v>7</v>
      </c>
      <c r="U32" s="38"/>
      <c r="V32" s="38"/>
      <c r="W32" s="38"/>
      <c r="X32" s="38"/>
      <c r="Y32" s="38"/>
    </row>
    <row r="33" customFormat="false" ht="13.8" hidden="false" customHeight="false" outlineLevel="0" collapsed="false">
      <c r="A33" s="38" t="s">
        <v>1075</v>
      </c>
      <c r="B33" s="38" t="s">
        <v>1313</v>
      </c>
      <c r="C33" s="38" t="s">
        <v>394</v>
      </c>
      <c r="D33" s="38" t="s">
        <v>1314</v>
      </c>
      <c r="E33" s="38"/>
      <c r="F33" s="38"/>
      <c r="G33" s="38"/>
      <c r="H33" s="38"/>
      <c r="I33" s="38" t="s">
        <v>1221</v>
      </c>
      <c r="J33" s="38"/>
      <c r="K33" s="38"/>
      <c r="L33" s="38"/>
      <c r="M33" s="38"/>
      <c r="N33" s="38"/>
      <c r="O33" s="38"/>
      <c r="P33" s="38"/>
      <c r="Q33" s="38"/>
      <c r="R33" s="38"/>
      <c r="S33" s="38"/>
      <c r="T33" s="38" t="s">
        <v>7</v>
      </c>
      <c r="U33" s="38"/>
      <c r="V33" s="38"/>
      <c r="W33" s="38"/>
      <c r="X33" s="38"/>
      <c r="Y33" s="38"/>
    </row>
    <row r="34" customFormat="false" ht="13.5" hidden="false" customHeight="false" outlineLevel="0" collapsed="false">
      <c r="A34" s="38" t="s">
        <v>1075</v>
      </c>
      <c r="B34" s="38" t="s">
        <v>1315</v>
      </c>
      <c r="C34" s="38" t="s">
        <v>1316</v>
      </c>
      <c r="D34" s="38" t="s">
        <v>1317</v>
      </c>
      <c r="E34" s="38"/>
      <c r="F34" s="38"/>
      <c r="G34" s="38" t="s">
        <v>1318</v>
      </c>
      <c r="H34" s="38"/>
      <c r="I34" s="38" t="s">
        <v>1221</v>
      </c>
      <c r="J34" s="38"/>
      <c r="K34" s="38"/>
      <c r="L34" s="38" t="s">
        <v>939</v>
      </c>
      <c r="M34" s="38"/>
      <c r="N34" s="38"/>
      <c r="O34" s="38"/>
      <c r="P34" s="38"/>
      <c r="Q34" s="38"/>
      <c r="R34" s="38"/>
      <c r="S34" s="38"/>
      <c r="T34" s="38" t="s">
        <v>7</v>
      </c>
      <c r="U34" s="38"/>
      <c r="V34" s="38"/>
      <c r="W34" s="38"/>
      <c r="X34" s="38"/>
      <c r="Y34" s="38"/>
    </row>
    <row r="35" customFormat="false" ht="13.5" hidden="false" customHeight="false" outlineLevel="0" collapsed="false">
      <c r="A35" s="38" t="s">
        <v>1075</v>
      </c>
      <c r="B35" s="38" t="s">
        <v>1319</v>
      </c>
      <c r="C35" s="38" t="s">
        <v>1320</v>
      </c>
      <c r="D35" s="38" t="s">
        <v>1321</v>
      </c>
      <c r="E35" s="38"/>
      <c r="F35" s="38"/>
      <c r="G35" s="38" t="s">
        <v>1322</v>
      </c>
      <c r="H35" s="38"/>
      <c r="I35" s="38" t="s">
        <v>1221</v>
      </c>
      <c r="J35" s="38"/>
      <c r="K35" s="38"/>
      <c r="L35" s="38" t="s">
        <v>939</v>
      </c>
      <c r="M35" s="38"/>
      <c r="N35" s="38"/>
      <c r="O35" s="38"/>
      <c r="P35" s="38"/>
      <c r="Q35" s="38"/>
      <c r="R35" s="38"/>
      <c r="S35" s="38"/>
      <c r="T35" s="38" t="s">
        <v>7</v>
      </c>
      <c r="U35" s="38"/>
      <c r="V35" s="38"/>
      <c r="W35" s="38"/>
      <c r="X35" s="38"/>
      <c r="Y35" s="38"/>
    </row>
    <row r="36" customFormat="false" ht="13.5" hidden="false" customHeight="false" outlineLevel="0" collapsed="false">
      <c r="A36" s="38" t="s">
        <v>1323</v>
      </c>
      <c r="B36" s="38" t="s">
        <v>393</v>
      </c>
      <c r="C36" s="38" t="s">
        <v>1324</v>
      </c>
      <c r="D36" s="38" t="s">
        <v>1325</v>
      </c>
      <c r="E36" s="38"/>
      <c r="F36" s="38"/>
      <c r="G36" s="38"/>
      <c r="H36" s="38"/>
      <c r="I36" s="38" t="s">
        <v>1221</v>
      </c>
      <c r="J36" s="38"/>
      <c r="K36" s="38"/>
      <c r="L36" s="38"/>
      <c r="M36" s="38"/>
      <c r="N36" s="38"/>
      <c r="O36" s="38"/>
      <c r="P36" s="38"/>
      <c r="Q36" s="38"/>
      <c r="R36" s="38"/>
      <c r="S36" s="38"/>
      <c r="T36" s="38" t="s">
        <v>7</v>
      </c>
      <c r="U36" s="38"/>
      <c r="V36" s="38"/>
      <c r="W36" s="38"/>
      <c r="X36" s="38"/>
      <c r="Y36" s="38"/>
    </row>
    <row r="37" customFormat="false" ht="13.5" hidden="false" customHeight="false" outlineLevel="0" collapsed="false">
      <c r="A37" s="38" t="s">
        <v>1326</v>
      </c>
      <c r="B37" s="38" t="s">
        <v>402</v>
      </c>
      <c r="C37" s="38" t="s">
        <v>403</v>
      </c>
      <c r="D37" s="38" t="s">
        <v>1327</v>
      </c>
      <c r="E37" s="38"/>
      <c r="F37" s="38"/>
      <c r="G37" s="38"/>
      <c r="H37" s="38"/>
      <c r="I37" s="38" t="s">
        <v>1221</v>
      </c>
      <c r="J37" s="38"/>
      <c r="K37" s="38"/>
      <c r="L37" s="38"/>
      <c r="M37" s="38"/>
      <c r="N37" s="38"/>
      <c r="O37" s="38"/>
      <c r="P37" s="38"/>
      <c r="Q37" s="38"/>
      <c r="R37" s="38"/>
      <c r="S37" s="38"/>
      <c r="T37" s="38" t="s">
        <v>7</v>
      </c>
      <c r="U37" s="38"/>
      <c r="V37" s="38"/>
      <c r="W37" s="38"/>
      <c r="X37" s="38"/>
      <c r="Y37" s="38"/>
    </row>
    <row r="38" customFormat="false" ht="13.8" hidden="false" customHeight="false" outlineLevel="0" collapsed="false">
      <c r="A38" s="38" t="s">
        <v>1328</v>
      </c>
      <c r="B38" s="38" t="s">
        <v>411</v>
      </c>
      <c r="C38" s="38" t="s">
        <v>412</v>
      </c>
      <c r="D38" s="38" t="s">
        <v>1329</v>
      </c>
      <c r="E38" s="38"/>
      <c r="F38" s="38"/>
      <c r="G38" s="38"/>
      <c r="H38" s="38"/>
      <c r="I38" s="38" t="s">
        <v>1221</v>
      </c>
      <c r="J38" s="38"/>
      <c r="K38" s="38"/>
      <c r="L38" s="38"/>
      <c r="M38" s="38"/>
      <c r="N38" s="38"/>
      <c r="O38" s="38"/>
      <c r="P38" s="38"/>
      <c r="Q38" s="38"/>
      <c r="R38" s="38"/>
      <c r="S38" s="38"/>
      <c r="T38" s="38" t="s">
        <v>7</v>
      </c>
      <c r="U38" s="38"/>
      <c r="V38" s="38"/>
      <c r="W38" s="38"/>
      <c r="X38" s="38"/>
      <c r="Y38" s="38"/>
    </row>
    <row r="39" customFormat="false" ht="15" hidden="false" customHeight="false" outlineLevel="0" collapsed="false">
      <c r="A39" s="60" t="s">
        <v>1330</v>
      </c>
      <c r="B39" s="60" t="s">
        <v>349</v>
      </c>
      <c r="C39" s="60" t="s">
        <v>350</v>
      </c>
      <c r="D39" s="60" t="s">
        <v>1331</v>
      </c>
      <c r="E39" s="60"/>
      <c r="F39" s="60"/>
      <c r="G39" s="60"/>
      <c r="H39" s="60"/>
      <c r="I39" s="71" t="s">
        <v>1288</v>
      </c>
      <c r="J39" s="60"/>
      <c r="K39" s="60"/>
      <c r="L39" s="60"/>
      <c r="M39" s="38" t="str">
        <f aca="false">CONCATENATE("SetObservation::",B39)</f>
        <v>SetObservation::EmCare.B21S2.DE27</v>
      </c>
      <c r="N39" s="60"/>
      <c r="O39" s="60"/>
      <c r="P39" s="60"/>
      <c r="Q39" s="42" t="s">
        <v>1062</v>
      </c>
      <c r="R39" s="60"/>
      <c r="S39" s="60"/>
      <c r="T39" s="38" t="s">
        <v>7</v>
      </c>
      <c r="U39" s="60"/>
      <c r="V39" s="60"/>
      <c r="W39" s="60"/>
      <c r="X39" s="60"/>
      <c r="Y39" s="60"/>
    </row>
    <row r="40" customFormat="false" ht="15" hidden="false" customHeight="false" outlineLevel="0" collapsed="false">
      <c r="A40" s="60" t="s">
        <v>1056</v>
      </c>
      <c r="B40" s="60" t="s">
        <v>1332</v>
      </c>
      <c r="C40" s="60" t="s">
        <v>1333</v>
      </c>
      <c r="D40" s="60" t="s">
        <v>1334</v>
      </c>
      <c r="E40" s="60"/>
      <c r="F40" s="60"/>
      <c r="G40" s="60"/>
      <c r="H40" s="60"/>
      <c r="I40" s="38" t="s">
        <v>1221</v>
      </c>
      <c r="J40" s="60" t="n">
        <v>1</v>
      </c>
      <c r="K40" s="60"/>
      <c r="L40" s="60"/>
      <c r="M40" s="38" t="str">
        <f aca="false">CONCATENATE("SetObservationYesNo::",B40)</f>
        <v>SetObservationYesNo::EmCare.B21S2.DE30</v>
      </c>
      <c r="N40" s="60"/>
      <c r="O40" s="60"/>
      <c r="P40" s="60"/>
      <c r="Q40" s="42" t="s">
        <v>1062</v>
      </c>
      <c r="R40" s="60"/>
      <c r="S40" s="60"/>
      <c r="T40" s="38" t="s">
        <v>7</v>
      </c>
      <c r="U40" s="60"/>
      <c r="V40" s="60"/>
      <c r="W40" s="60" t="s">
        <v>1335</v>
      </c>
      <c r="X40" s="60"/>
      <c r="Y40" s="60"/>
    </row>
    <row r="41" customFormat="false" ht="15" hidden="false" customHeight="false" outlineLevel="0" collapsed="false">
      <c r="A41" s="38" t="s">
        <v>1056</v>
      </c>
      <c r="B41" s="38" t="s">
        <v>1336</v>
      </c>
      <c r="C41" s="38" t="s">
        <v>1337</v>
      </c>
      <c r="D41" s="38" t="s">
        <v>1338</v>
      </c>
      <c r="E41" s="38"/>
      <c r="F41" s="38"/>
      <c r="G41" s="38"/>
      <c r="H41" s="38"/>
      <c r="I41" s="38" t="s">
        <v>1339</v>
      </c>
      <c r="J41" s="38"/>
      <c r="K41" s="38"/>
      <c r="L41" s="38"/>
      <c r="M41" s="38" t="str">
        <f aca="false">CONCATENATE("SetObservationYesNo::",B41)</f>
        <v>SetObservationYesNo::EmCare.B21S2.DE31</v>
      </c>
      <c r="N41" s="38"/>
      <c r="O41" s="38"/>
      <c r="P41" s="38"/>
      <c r="Q41" s="42" t="s">
        <v>1062</v>
      </c>
      <c r="R41" s="38"/>
      <c r="S41" s="38"/>
      <c r="T41" s="38" t="s">
        <v>7</v>
      </c>
      <c r="U41" s="38"/>
      <c r="V41" s="38"/>
      <c r="W41" s="38"/>
      <c r="X41" s="38"/>
      <c r="Y41"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8" activeCellId="0" sqref="E28"/>
    </sheetView>
  </sheetViews>
  <sheetFormatPr defaultColWidth="8.57421875" defaultRowHeight="13.5" zeroHeight="false" outlineLevelRow="0" outlineLevelCol="0"/>
  <cols>
    <col collapsed="false" customWidth="true" hidden="false" outlineLevel="0" max="1" min="1" style="0" width="33.33"/>
    <col collapsed="false" customWidth="true" hidden="false" outlineLevel="0" max="2" min="2" style="0" width="28.33"/>
    <col collapsed="false" customWidth="true" hidden="false" outlineLevel="0" max="3" min="3" style="0" width="25.21"/>
    <col collapsed="false" customWidth="true" hidden="false" outlineLevel="0" max="5" min="5" style="0" width="15.83"/>
    <col collapsed="false" customWidth="true" hidden="false" outlineLevel="0" max="6" min="6" style="0" width="12.25"/>
    <col collapsed="false" customWidth="true" hidden="false" outlineLevel="0" max="7" min="7" style="0" width="16.84"/>
    <col collapsed="false" customWidth="true" hidden="false" outlineLevel="0" max="9" min="9" style="0" width="15.58"/>
  </cols>
  <sheetData>
    <row r="1" customFormat="false" ht="13.5" hidden="false" customHeight="false" outlineLevel="0" collapsed="false">
      <c r="A1" s="0" t="s">
        <v>706</v>
      </c>
      <c r="B1" s="0" t="s">
        <v>687</v>
      </c>
      <c r="C1" s="0" t="s">
        <v>688</v>
      </c>
      <c r="D1" s="0" t="s">
        <v>689</v>
      </c>
      <c r="E1" s="0" t="s">
        <v>813</v>
      </c>
      <c r="F1" s="0" t="s">
        <v>1074</v>
      </c>
      <c r="G1" s="38" t="s">
        <v>815</v>
      </c>
      <c r="H1" s="38" t="s">
        <v>814</v>
      </c>
      <c r="I1" s="0" t="s">
        <v>816</v>
      </c>
      <c r="J1" s="0" t="s">
        <v>1112</v>
      </c>
      <c r="K1" s="0" t="s">
        <v>718</v>
      </c>
      <c r="L1" s="0" t="s">
        <v>4</v>
      </c>
      <c r="M1" s="0" t="s">
        <v>3</v>
      </c>
      <c r="N1" s="0" t="s">
        <v>819</v>
      </c>
      <c r="O1" s="0" t="s">
        <v>820</v>
      </c>
      <c r="P1" s="0" t="s">
        <v>1008</v>
      </c>
      <c r="Q1" s="0" t="s">
        <v>821</v>
      </c>
      <c r="R1" s="0" t="s">
        <v>823</v>
      </c>
      <c r="S1" s="0" t="s">
        <v>824</v>
      </c>
      <c r="T1" s="0" t="s">
        <v>826</v>
      </c>
      <c r="U1" s="0" t="s">
        <v>827</v>
      </c>
      <c r="V1" s="0" t="s">
        <v>0</v>
      </c>
      <c r="W1" s="0" t="s">
        <v>828</v>
      </c>
      <c r="X1" s="0" t="s">
        <v>829</v>
      </c>
      <c r="Y1" s="0" t="s">
        <v>830</v>
      </c>
      <c r="Z1" s="38"/>
    </row>
    <row r="2" customFormat="false" ht="27.75" hidden="false" customHeight="false" outlineLevel="0" collapsed="false">
      <c r="A2" s="0" t="s">
        <v>1056</v>
      </c>
      <c r="B2" s="46" t="s">
        <v>1340</v>
      </c>
      <c r="C2" s="46" t="s">
        <v>1341</v>
      </c>
      <c r="D2" s="29"/>
      <c r="E2" s="29"/>
      <c r="F2" s="29"/>
      <c r="G2" s="38" t="s">
        <v>1342</v>
      </c>
      <c r="H2" s="29"/>
      <c r="I2" s="29"/>
      <c r="J2" s="29"/>
      <c r="K2" s="29"/>
      <c r="L2" s="29"/>
      <c r="M2" s="38" t="s">
        <v>939</v>
      </c>
      <c r="N2" s="4"/>
      <c r="O2" s="4"/>
      <c r="P2" s="4"/>
      <c r="Q2" s="4"/>
      <c r="R2" s="4"/>
      <c r="S2" s="4"/>
      <c r="T2" s="4"/>
      <c r="U2" s="4"/>
      <c r="V2" s="4"/>
      <c r="W2" s="29"/>
      <c r="X2" s="29"/>
      <c r="Y2" s="29"/>
    </row>
    <row r="3" customFormat="false" ht="13.5" hidden="false" customHeight="false" outlineLevel="0" collapsed="false">
      <c r="A3" s="0" t="s">
        <v>892</v>
      </c>
      <c r="B3" s="0" t="s">
        <v>1116</v>
      </c>
      <c r="C3" s="0" t="s">
        <v>1343</v>
      </c>
      <c r="D3" s="0" t="s">
        <v>870</v>
      </c>
      <c r="E3" s="38"/>
      <c r="F3" s="38"/>
      <c r="G3" s="38" t="s">
        <v>1342</v>
      </c>
      <c r="H3" s="38"/>
      <c r="I3" s="38"/>
      <c r="J3" s="38"/>
      <c r="K3" s="38"/>
      <c r="L3" s="38"/>
      <c r="M3" s="38" t="s">
        <v>939</v>
      </c>
      <c r="N3" s="38"/>
      <c r="O3" s="38"/>
      <c r="P3" s="38"/>
      <c r="Q3" s="38"/>
      <c r="R3" s="38"/>
      <c r="S3" s="38"/>
      <c r="T3" s="38"/>
      <c r="U3" s="38"/>
      <c r="W3" s="38"/>
      <c r="X3" s="38"/>
      <c r="Y3" s="38"/>
      <c r="Z3" s="38"/>
    </row>
    <row r="4" customFormat="false" ht="13.5" hidden="false" customHeight="false" outlineLevel="0" collapsed="false">
      <c r="A4" s="0" t="s">
        <v>1344</v>
      </c>
      <c r="B4" s="0" t="s">
        <v>1126</v>
      </c>
      <c r="C4" s="0" t="s">
        <v>1127</v>
      </c>
      <c r="D4" s="0" t="s">
        <v>1128</v>
      </c>
      <c r="E4" s="38"/>
      <c r="F4" s="38"/>
      <c r="G4" s="0" t="s">
        <v>1345</v>
      </c>
      <c r="H4" s="38"/>
      <c r="I4" s="38"/>
      <c r="J4" s="38"/>
      <c r="K4" s="38"/>
      <c r="L4" s="38"/>
      <c r="M4" s="0" t="s">
        <v>939</v>
      </c>
      <c r="O4" s="38"/>
      <c r="P4" s="38"/>
      <c r="Q4" s="38"/>
      <c r="R4" s="38"/>
      <c r="S4" s="38"/>
      <c r="T4" s="38"/>
      <c r="U4" s="38"/>
      <c r="W4" s="38"/>
      <c r="X4" s="38"/>
      <c r="Y4" s="38"/>
      <c r="Z4" s="38"/>
    </row>
    <row r="5" customFormat="false" ht="13.5" hidden="false" customHeight="false" outlineLevel="0" collapsed="false">
      <c r="A5" s="0" t="s">
        <v>1344</v>
      </c>
      <c r="B5" s="0" t="s">
        <v>1346</v>
      </c>
      <c r="C5" s="38" t="s">
        <v>1347</v>
      </c>
      <c r="D5" s="38" t="s">
        <v>1348</v>
      </c>
      <c r="E5" s="38"/>
      <c r="F5" s="38"/>
      <c r="G5" s="0" t="s">
        <v>1349</v>
      </c>
      <c r="H5" s="38"/>
      <c r="J5" s="38"/>
      <c r="K5" s="38"/>
      <c r="L5" s="38"/>
      <c r="M5" s="0" t="s">
        <v>939</v>
      </c>
      <c r="N5" s="38"/>
      <c r="O5" s="38"/>
      <c r="P5" s="38"/>
      <c r="Q5" s="38"/>
      <c r="R5" s="38"/>
      <c r="S5" s="38"/>
      <c r="T5" s="38"/>
      <c r="U5" s="38"/>
      <c r="V5" s="38"/>
      <c r="W5" s="38"/>
      <c r="X5" s="38"/>
      <c r="Y5" s="38"/>
      <c r="Z5" s="38"/>
    </row>
    <row r="6" customFormat="false" ht="15" hidden="false" customHeight="false" outlineLevel="0" collapsed="false">
      <c r="A6" s="42" t="s">
        <v>1075</v>
      </c>
      <c r="B6" s="42" t="s">
        <v>1212</v>
      </c>
      <c r="C6" s="42" t="s">
        <v>1213</v>
      </c>
      <c r="D6" s="42" t="s">
        <v>870</v>
      </c>
      <c r="E6" s="42"/>
      <c r="F6" s="38"/>
      <c r="G6" s="38" t="s">
        <v>1077</v>
      </c>
      <c r="H6" s="38"/>
      <c r="I6" s="38"/>
      <c r="J6" s="38"/>
      <c r="K6" s="38"/>
      <c r="M6" s="38" t="s">
        <v>939</v>
      </c>
      <c r="N6" s="38"/>
      <c r="O6" s="38"/>
      <c r="P6" s="38"/>
      <c r="Q6" s="38"/>
      <c r="R6" s="38"/>
      <c r="S6" s="38"/>
      <c r="T6" s="38"/>
      <c r="U6" s="38"/>
      <c r="V6" s="38"/>
      <c r="W6" s="38"/>
      <c r="X6" s="38"/>
      <c r="Y6" s="38"/>
      <c r="Z6" s="38"/>
    </row>
    <row r="7" customFormat="false" ht="13.5" hidden="false" customHeight="false" outlineLevel="0" collapsed="false">
      <c r="A7" s="0" t="s">
        <v>1350</v>
      </c>
      <c r="B7" s="0" t="s">
        <v>1351</v>
      </c>
      <c r="C7" s="0" t="s">
        <v>180</v>
      </c>
      <c r="D7" s="0" t="s">
        <v>1352</v>
      </c>
      <c r="G7" s="38" t="s">
        <v>1353</v>
      </c>
      <c r="M7" s="0" t="s">
        <v>939</v>
      </c>
    </row>
    <row r="8" customFormat="false" ht="13.5" hidden="false" customHeight="false" outlineLevel="0" collapsed="false">
      <c r="A8" s="0" t="s">
        <v>1056</v>
      </c>
      <c r="B8" s="0" t="s">
        <v>1354</v>
      </c>
      <c r="C8" s="0" t="s">
        <v>1355</v>
      </c>
      <c r="D8" s="0" t="s">
        <v>1356</v>
      </c>
      <c r="G8" s="0" t="s">
        <v>1357</v>
      </c>
      <c r="M8" s="0" t="s">
        <v>939</v>
      </c>
    </row>
    <row r="10" customFormat="false" ht="15" hidden="false" customHeight="false" outlineLevel="0" collapsed="false">
      <c r="A10" s="0" t="s">
        <v>1056</v>
      </c>
      <c r="B10" s="0" t="s">
        <v>1358</v>
      </c>
      <c r="C10" s="0" t="s">
        <v>1359</v>
      </c>
      <c r="D10" s="0" t="s">
        <v>1360</v>
      </c>
      <c r="E10" s="38"/>
      <c r="F10" s="38"/>
      <c r="G10" s="38"/>
      <c r="H10" s="38"/>
      <c r="J10" s="38"/>
      <c r="K10" s="0" t="n">
        <v>1</v>
      </c>
      <c r="L10" s="38"/>
      <c r="M10" s="38"/>
      <c r="N10" s="38"/>
      <c r="O10" s="38" t="str">
        <f aca="false">CONCATENATE("SetObservationYesNo::",B10)</f>
        <v>SetObservationYesNo::EmCare.B10S1.DE05</v>
      </c>
      <c r="P10" s="38"/>
      <c r="Q10" s="38"/>
      <c r="S10" s="42" t="s">
        <v>1062</v>
      </c>
      <c r="T10" s="38"/>
      <c r="U10" s="38"/>
      <c r="V10" s="0" t="s">
        <v>7</v>
      </c>
      <c r="W10" s="38"/>
      <c r="X10" s="38"/>
      <c r="Y10" s="38"/>
      <c r="Z10" s="38"/>
    </row>
    <row r="11" customFormat="false" ht="15" hidden="false" customHeight="false" outlineLevel="0" collapsed="false">
      <c r="A11" s="0" t="s">
        <v>1361</v>
      </c>
      <c r="B11" s="0" t="s">
        <v>1362</v>
      </c>
      <c r="C11" s="0" t="s">
        <v>1363</v>
      </c>
      <c r="D11" s="0" t="s">
        <v>1364</v>
      </c>
      <c r="E11" s="38"/>
      <c r="F11" s="38"/>
      <c r="G11" s="38"/>
      <c r="H11" s="38"/>
      <c r="I11" s="0" t="s">
        <v>1365</v>
      </c>
      <c r="J11" s="38"/>
      <c r="L11" s="38"/>
      <c r="M11" s="38"/>
      <c r="N11" s="38"/>
      <c r="O11" s="38" t="str">
        <f aca="false">CONCATENATE("SetObservation::",B11)</f>
        <v>SetObservation::EmCare.B10S1.DE06</v>
      </c>
      <c r="P11" s="38"/>
      <c r="Q11" s="38"/>
      <c r="S11" s="42" t="s">
        <v>1062</v>
      </c>
      <c r="T11" s="38"/>
      <c r="U11" s="38"/>
      <c r="V11" s="0" t="s">
        <v>7</v>
      </c>
      <c r="W11" s="38"/>
      <c r="X11" s="38"/>
      <c r="Y11" s="38"/>
      <c r="Z11" s="38"/>
    </row>
    <row r="12" customFormat="false" ht="13.5" hidden="false" customHeight="false" outlineLevel="0" collapsed="false">
      <c r="A12" s="38"/>
      <c r="B12" s="38"/>
      <c r="C12" s="38"/>
      <c r="D12" s="38"/>
      <c r="E12" s="38"/>
      <c r="F12" s="38"/>
      <c r="G12" s="38"/>
      <c r="H12" s="38"/>
      <c r="I12" s="38"/>
      <c r="J12" s="38"/>
      <c r="K12" s="38"/>
      <c r="L12" s="38"/>
      <c r="M12" s="38"/>
      <c r="N12" s="38"/>
      <c r="O12" s="38"/>
      <c r="P12" s="38"/>
      <c r="Q12" s="38"/>
      <c r="R12" s="38"/>
      <c r="S12" s="38"/>
      <c r="T12" s="38"/>
      <c r="U12" s="38"/>
      <c r="W12" s="38"/>
      <c r="X12" s="38"/>
      <c r="Y12" s="38"/>
      <c r="Z12" s="38"/>
    </row>
    <row r="13" customFormat="false" ht="13.5" hidden="false" customHeight="false" outlineLevel="0" collapsed="false">
      <c r="A13" s="38"/>
      <c r="B13" s="38"/>
      <c r="C13" s="38"/>
      <c r="D13" s="38"/>
      <c r="E13" s="38"/>
      <c r="F13" s="38"/>
      <c r="G13" s="38"/>
      <c r="H13" s="38"/>
      <c r="I13" s="38"/>
      <c r="J13" s="38"/>
      <c r="K13" s="38"/>
      <c r="L13" s="38"/>
      <c r="M13" s="38"/>
      <c r="N13" s="38"/>
      <c r="O13" s="38"/>
      <c r="P13" s="38"/>
      <c r="Q13" s="38"/>
      <c r="R13" s="38"/>
      <c r="S13" s="38"/>
      <c r="T13" s="38"/>
      <c r="U13" s="38"/>
      <c r="W13" s="38"/>
      <c r="X13" s="38"/>
      <c r="Y13" s="38"/>
      <c r="Z13" s="38"/>
    </row>
    <row r="14" customFormat="false" ht="15" hidden="false" customHeight="false" outlineLevel="0" collapsed="false">
      <c r="A14" s="0" t="s">
        <v>1056</v>
      </c>
      <c r="B14" s="0" t="s">
        <v>1366</v>
      </c>
      <c r="C14" s="0" t="s">
        <v>1367</v>
      </c>
      <c r="D14" s="0" t="s">
        <v>1368</v>
      </c>
      <c r="E14" s="38"/>
      <c r="F14" s="38"/>
      <c r="G14" s="38"/>
      <c r="H14" s="38"/>
      <c r="J14" s="38"/>
      <c r="K14" s="0" t="n">
        <v>1</v>
      </c>
      <c r="L14" s="38"/>
      <c r="M14" s="38"/>
      <c r="N14" s="38"/>
      <c r="O14" s="38" t="str">
        <f aca="false">CONCATENATE("SetObservationYesNo::",B14)</f>
        <v>SetObservationYesNo::EmCare.B10S1.DE01</v>
      </c>
      <c r="P14" s="38"/>
      <c r="Q14" s="38"/>
      <c r="S14" s="42" t="s">
        <v>1062</v>
      </c>
      <c r="T14" s="38"/>
      <c r="U14" s="38"/>
      <c r="V14" s="0" t="s">
        <v>7</v>
      </c>
      <c r="W14" s="38"/>
      <c r="X14" s="38"/>
      <c r="Y14" s="38"/>
      <c r="Z14" s="38"/>
    </row>
    <row r="15" customFormat="false" ht="15" hidden="false" customHeight="false" outlineLevel="0" collapsed="false">
      <c r="A15" s="0" t="s">
        <v>1369</v>
      </c>
      <c r="B15" s="0" t="s">
        <v>1370</v>
      </c>
      <c r="C15" s="0" t="s">
        <v>1371</v>
      </c>
      <c r="D15" s="0" t="s">
        <v>1372</v>
      </c>
      <c r="E15" s="38"/>
      <c r="F15" s="38"/>
      <c r="G15" s="38"/>
      <c r="H15" s="38"/>
      <c r="I15" s="0" t="s">
        <v>1373</v>
      </c>
      <c r="J15" s="38"/>
      <c r="L15" s="38"/>
      <c r="M15" s="38"/>
      <c r="N15" s="38"/>
      <c r="O15" s="38" t="str">
        <f aca="false">CONCATENATE("SetObservation::",B15)</f>
        <v>SetObservation::EmCare.B10S1.DE02</v>
      </c>
      <c r="P15" s="38"/>
      <c r="Q15" s="38"/>
      <c r="S15" s="42" t="s">
        <v>1062</v>
      </c>
      <c r="T15" s="38"/>
      <c r="U15" s="38"/>
      <c r="V15" s="0" t="s">
        <v>7</v>
      </c>
      <c r="W15" s="38"/>
      <c r="X15" s="38"/>
      <c r="Y15" s="38"/>
      <c r="Z15" s="38"/>
    </row>
    <row r="16" customFormat="false" ht="13.5" hidden="false" customHeight="false" outlineLevel="0" collapsed="false">
      <c r="A16" s="8"/>
      <c r="B16" s="38"/>
      <c r="C16" s="38"/>
      <c r="D16" s="38"/>
      <c r="E16" s="38"/>
      <c r="F16" s="38"/>
      <c r="G16" s="38"/>
      <c r="H16" s="38"/>
      <c r="I16" s="38"/>
      <c r="J16" s="38"/>
      <c r="L16" s="38"/>
      <c r="M16" s="38"/>
      <c r="N16" s="38"/>
      <c r="O16" s="38"/>
      <c r="P16" s="38"/>
      <c r="Q16" s="38"/>
      <c r="R16" s="38"/>
      <c r="S16" s="38"/>
      <c r="T16" s="38"/>
      <c r="U16" s="38"/>
      <c r="W16" s="38"/>
      <c r="X16" s="38"/>
      <c r="Y16" s="38"/>
      <c r="Z16" s="38"/>
    </row>
    <row r="17" customFormat="false" ht="13.5" hidden="false" customHeight="false" outlineLevel="0" collapsed="false">
      <c r="A17" s="38"/>
      <c r="B17" s="38"/>
      <c r="C17" s="38"/>
      <c r="D17" s="38"/>
      <c r="E17" s="38"/>
      <c r="F17" s="38"/>
      <c r="G17" s="38"/>
      <c r="H17" s="38"/>
      <c r="I17" s="38"/>
      <c r="J17" s="38"/>
      <c r="L17" s="38"/>
      <c r="M17" s="38"/>
      <c r="N17" s="38"/>
      <c r="O17" s="38"/>
      <c r="P17" s="38"/>
      <c r="Q17" s="38"/>
      <c r="R17" s="38"/>
      <c r="S17" s="38"/>
      <c r="T17" s="38"/>
      <c r="U17" s="38"/>
      <c r="W17" s="38"/>
      <c r="X17" s="38"/>
      <c r="Y17" s="38"/>
      <c r="Z17" s="38"/>
    </row>
    <row r="18" customFormat="false" ht="15" hidden="false" customHeight="false" outlineLevel="0" collapsed="false">
      <c r="A18" s="0" t="s">
        <v>1056</v>
      </c>
      <c r="B18" s="0" t="s">
        <v>1374</v>
      </c>
      <c r="C18" s="0" t="s">
        <v>1223</v>
      </c>
      <c r="D18" s="0" t="s">
        <v>1375</v>
      </c>
      <c r="E18" s="38"/>
      <c r="F18" s="38"/>
      <c r="G18" s="38"/>
      <c r="H18" s="38"/>
      <c r="J18" s="38"/>
      <c r="K18" s="0" t="n">
        <v>1</v>
      </c>
      <c r="L18" s="38"/>
      <c r="M18" s="38"/>
      <c r="N18" s="38"/>
      <c r="O18" s="38" t="str">
        <f aca="false">CONCATENATE("SetObservationYesNo::",B18)</f>
        <v>SetObservationYesNo::EmCare.B11S1.DE01</v>
      </c>
      <c r="P18" s="38"/>
      <c r="Q18" s="38"/>
      <c r="S18" s="42" t="s">
        <v>1062</v>
      </c>
      <c r="T18" s="38"/>
      <c r="U18" s="38"/>
      <c r="V18" s="0" t="s">
        <v>7</v>
      </c>
      <c r="W18" s="38"/>
      <c r="X18" s="38"/>
      <c r="Y18" s="38"/>
      <c r="Z18" s="38"/>
    </row>
    <row r="19" customFormat="false" ht="15" hidden="false" customHeight="false" outlineLevel="0" collapsed="false">
      <c r="A19" s="0" t="s">
        <v>1376</v>
      </c>
      <c r="B19" s="0" t="s">
        <v>1377</v>
      </c>
      <c r="C19" s="0" t="s">
        <v>1378</v>
      </c>
      <c r="D19" s="0" t="s">
        <v>1379</v>
      </c>
      <c r="E19" s="38"/>
      <c r="F19" s="38"/>
      <c r="G19" s="38"/>
      <c r="H19" s="38"/>
      <c r="I19" s="0" t="s">
        <v>1380</v>
      </c>
      <c r="J19" s="38"/>
      <c r="L19" s="38"/>
      <c r="M19" s="38"/>
      <c r="N19" s="38"/>
      <c r="O19" s="38" t="str">
        <f aca="false">CONCATENATE("SetObservation::",B19)</f>
        <v>SetObservation::EmCare.B11S1.DE02</v>
      </c>
      <c r="P19" s="38"/>
      <c r="Q19" s="38"/>
      <c r="S19" s="42" t="s">
        <v>1062</v>
      </c>
      <c r="T19" s="38"/>
      <c r="U19" s="38"/>
      <c r="V19" s="0" t="s">
        <v>7</v>
      </c>
      <c r="W19" s="38"/>
      <c r="X19" s="38"/>
      <c r="Y19" s="38"/>
      <c r="Z19" s="38"/>
    </row>
    <row r="20" customFormat="false" ht="13.5" hidden="false" customHeight="false" outlineLevel="0" collapsed="false">
      <c r="A20" s="38"/>
      <c r="B20" s="38"/>
      <c r="C20" s="38"/>
      <c r="D20" s="38"/>
      <c r="E20" s="38"/>
      <c r="F20" s="38"/>
      <c r="G20" s="38"/>
      <c r="H20" s="38"/>
      <c r="I20" s="38"/>
      <c r="J20" s="38"/>
      <c r="K20" s="38"/>
      <c r="L20" s="38"/>
      <c r="M20" s="38"/>
      <c r="N20" s="38"/>
      <c r="O20" s="38"/>
      <c r="P20" s="38"/>
      <c r="Q20" s="38"/>
      <c r="R20" s="38"/>
      <c r="S20" s="38"/>
      <c r="T20" s="38"/>
      <c r="U20" s="38"/>
      <c r="W20" s="38"/>
      <c r="X20" s="38"/>
      <c r="Y20" s="38"/>
      <c r="Z20" s="38"/>
    </row>
    <row r="21" customFormat="false" ht="13.5" hidden="false" customHeight="false" outlineLevel="0" collapsed="false">
      <c r="A21" s="38"/>
      <c r="B21" s="38"/>
      <c r="C21" s="38"/>
      <c r="D21" s="38"/>
      <c r="E21" s="38"/>
      <c r="F21" s="38"/>
      <c r="G21" s="38"/>
      <c r="H21" s="38"/>
      <c r="I21" s="38"/>
      <c r="J21" s="38"/>
      <c r="K21" s="38"/>
      <c r="L21" s="38"/>
      <c r="M21" s="38"/>
      <c r="N21" s="38"/>
      <c r="O21" s="38"/>
      <c r="P21" s="38"/>
      <c r="Q21" s="38"/>
      <c r="R21" s="38"/>
      <c r="S21" s="38"/>
      <c r="T21" s="38"/>
      <c r="U21" s="38"/>
      <c r="W21" s="38"/>
      <c r="X21" s="38"/>
      <c r="Y21" s="38"/>
      <c r="Z21" s="38"/>
    </row>
    <row r="22" customFormat="false" ht="15" hidden="false" customHeight="false" outlineLevel="0" collapsed="false">
      <c r="A22" s="0" t="s">
        <v>1056</v>
      </c>
      <c r="B22" s="0" t="s">
        <v>1381</v>
      </c>
      <c r="C22" s="0" t="s">
        <v>1382</v>
      </c>
      <c r="D22" s="0" t="s">
        <v>1383</v>
      </c>
      <c r="E22" s="38"/>
      <c r="F22" s="38"/>
      <c r="G22" s="38"/>
      <c r="H22" s="38"/>
      <c r="I22" s="0" t="s">
        <v>1380</v>
      </c>
      <c r="J22" s="38"/>
      <c r="L22" s="38"/>
      <c r="M22" s="38"/>
      <c r="N22" s="38"/>
      <c r="O22" s="38" t="str">
        <f aca="false">CONCATENATE("SetObservationYesNo::",B22)</f>
        <v>SetObservationYesNo::EmCare.B11S1.DE05</v>
      </c>
      <c r="P22" s="38"/>
      <c r="Q22" s="38"/>
      <c r="R22" s="38"/>
      <c r="S22" s="42" t="s">
        <v>1062</v>
      </c>
      <c r="T22" s="38"/>
      <c r="U22" s="38"/>
      <c r="V22" s="0" t="s">
        <v>7</v>
      </c>
      <c r="W22" s="38"/>
      <c r="X22" s="38"/>
      <c r="Y22" s="38"/>
      <c r="Z22" s="38"/>
    </row>
    <row r="23" customFormat="false" ht="13.5" hidden="false" customHeight="false" outlineLevel="0" collapsed="false">
      <c r="A23" s="38"/>
      <c r="B23" s="38"/>
      <c r="C23" s="38"/>
      <c r="D23" s="38"/>
      <c r="E23" s="38"/>
      <c r="F23" s="38"/>
      <c r="G23" s="38"/>
      <c r="H23" s="38"/>
      <c r="I23" s="38"/>
      <c r="J23" s="38"/>
      <c r="K23" s="38"/>
      <c r="L23" s="38"/>
      <c r="M23" s="38"/>
      <c r="N23" s="38"/>
      <c r="O23" s="38"/>
      <c r="P23" s="38"/>
      <c r="Q23" s="38"/>
      <c r="R23" s="38"/>
      <c r="S23" s="38"/>
      <c r="T23" s="38"/>
      <c r="U23" s="38"/>
      <c r="W23" s="38"/>
      <c r="X23" s="38"/>
      <c r="Y23" s="38"/>
      <c r="Z23" s="38"/>
    </row>
    <row r="24" customFormat="false" ht="15" hidden="false" customHeight="false" outlineLevel="0" collapsed="false">
      <c r="A24" s="38" t="s">
        <v>1056</v>
      </c>
      <c r="B24" s="38" t="s">
        <v>1384</v>
      </c>
      <c r="C24" s="38" t="s">
        <v>307</v>
      </c>
      <c r="D24" s="0" t="s">
        <v>308</v>
      </c>
      <c r="E24" s="38"/>
      <c r="F24" s="38"/>
      <c r="G24" s="38"/>
      <c r="H24" s="38" t="s">
        <v>1385</v>
      </c>
      <c r="I24" s="38"/>
      <c r="J24" s="38"/>
      <c r="K24" s="38" t="n">
        <v>1</v>
      </c>
      <c r="L24" s="38"/>
      <c r="M24" s="38" t="s">
        <v>925</v>
      </c>
      <c r="N24" s="38"/>
      <c r="O24" s="38" t="str">
        <f aca="false">CONCATENATE("SetObservationYesNo::",B24)</f>
        <v>SetObservationYesNo::EmCare.B12S1.DE01</v>
      </c>
      <c r="P24" s="38"/>
      <c r="Q24" s="38"/>
      <c r="R24" s="38"/>
      <c r="S24" s="42" t="s">
        <v>1062</v>
      </c>
      <c r="T24" s="38"/>
      <c r="U24" s="38"/>
      <c r="V24" s="0" t="s">
        <v>7</v>
      </c>
      <c r="W24" s="38"/>
      <c r="X24" s="38"/>
      <c r="Y24" s="38"/>
      <c r="Z24" s="38"/>
    </row>
    <row r="25" customFormat="false" ht="15" hidden="false" customHeight="false" outlineLevel="0" collapsed="false">
      <c r="A25" s="0" t="s">
        <v>1056</v>
      </c>
      <c r="B25" s="0" t="s">
        <v>1386</v>
      </c>
      <c r="C25" s="0" t="s">
        <v>1387</v>
      </c>
      <c r="D25" s="0" t="s">
        <v>1388</v>
      </c>
      <c r="E25" s="38"/>
      <c r="F25" s="38"/>
      <c r="G25" s="38"/>
      <c r="H25" s="38"/>
      <c r="J25" s="38"/>
      <c r="K25" s="0" t="n">
        <v>1</v>
      </c>
      <c r="L25" s="38"/>
      <c r="M25" s="38"/>
      <c r="N25" s="38"/>
      <c r="O25" s="38" t="str">
        <f aca="false">CONCATENATE("SetObservationYesNo::",B25)</f>
        <v>SetObservationYesNo::EmCare.B12S1.DE02</v>
      </c>
      <c r="P25" s="38"/>
      <c r="Q25" s="38"/>
      <c r="S25" s="42" t="s">
        <v>1062</v>
      </c>
      <c r="T25" s="38"/>
      <c r="U25" s="38"/>
      <c r="V25" s="0" t="s">
        <v>7</v>
      </c>
      <c r="W25" s="38"/>
      <c r="X25" s="38"/>
      <c r="Y25" s="38"/>
      <c r="Z25" s="38"/>
    </row>
    <row r="26" customFormat="false" ht="15" hidden="false" customHeight="false" outlineLevel="0" collapsed="false">
      <c r="A26" s="0" t="s">
        <v>1389</v>
      </c>
      <c r="B26" s="0" t="s">
        <v>1390</v>
      </c>
      <c r="C26" s="0" t="s">
        <v>1391</v>
      </c>
      <c r="D26" s="0" t="s">
        <v>1392</v>
      </c>
      <c r="E26" s="38"/>
      <c r="F26" s="38"/>
      <c r="G26" s="38"/>
      <c r="I26" s="0" t="s">
        <v>1393</v>
      </c>
      <c r="J26" s="38"/>
      <c r="L26" s="38"/>
      <c r="M26" s="38"/>
      <c r="N26" s="38"/>
      <c r="O26" s="38" t="str">
        <f aca="false">CONCATENATE("SetObservation::",B26)</f>
        <v>SetObservation::EmCare.B12S1.DE03</v>
      </c>
      <c r="P26" s="38"/>
      <c r="Q26" s="38"/>
      <c r="S26" s="42" t="s">
        <v>1062</v>
      </c>
      <c r="T26" s="38"/>
      <c r="U26" s="38"/>
      <c r="V26" s="0" t="s">
        <v>7</v>
      </c>
      <c r="W26" s="38"/>
      <c r="X26" s="38"/>
      <c r="Y26" s="38"/>
      <c r="Z26" s="38"/>
    </row>
    <row r="27" customFormat="false" ht="13.8" hidden="false" customHeight="false" outlineLevel="0" collapsed="false">
      <c r="A27" s="0" t="s">
        <v>862</v>
      </c>
      <c r="B27" s="65" t="s">
        <v>1394</v>
      </c>
      <c r="C27" s="38"/>
      <c r="D27" s="38"/>
      <c r="E27" s="38"/>
      <c r="F27" s="38"/>
      <c r="G27" s="38"/>
      <c r="H27" s="38" t="s">
        <v>1395</v>
      </c>
      <c r="I27" s="38"/>
      <c r="J27" s="38"/>
      <c r="K27" s="38" t="s">
        <v>1396</v>
      </c>
      <c r="L27" s="38"/>
      <c r="M27" s="38" t="s">
        <v>939</v>
      </c>
      <c r="N27" s="38"/>
      <c r="O27" s="38"/>
      <c r="P27" s="38"/>
      <c r="Q27" s="38"/>
      <c r="R27" s="38"/>
      <c r="S27" s="38"/>
      <c r="T27" s="38"/>
      <c r="U27" s="38"/>
      <c r="W27" s="38"/>
      <c r="X27" s="38"/>
      <c r="Y27" s="38"/>
      <c r="Z27" s="38"/>
    </row>
    <row r="28" customFormat="false" ht="13.5" hidden="false" customHeight="false" outlineLevel="0" collapsed="false">
      <c r="A28" s="38"/>
      <c r="B28" s="38"/>
      <c r="C28" s="38"/>
      <c r="D28" s="38"/>
      <c r="E28" s="38"/>
      <c r="F28" s="38"/>
      <c r="G28" s="38"/>
      <c r="H28" s="38"/>
      <c r="I28" s="38"/>
      <c r="J28" s="38"/>
      <c r="K28" s="38"/>
      <c r="L28" s="38"/>
      <c r="M28" s="38"/>
      <c r="N28" s="38"/>
      <c r="O28" s="38"/>
      <c r="P28" s="38"/>
      <c r="Q28" s="38"/>
      <c r="R28" s="38"/>
      <c r="S28" s="38"/>
      <c r="T28" s="38"/>
      <c r="U28" s="38"/>
      <c r="W28" s="38"/>
      <c r="X28" s="38"/>
      <c r="Y28" s="38"/>
      <c r="Z28" s="38"/>
    </row>
    <row r="29" customFormat="false" ht="15" hidden="false" customHeight="false" outlineLevel="0" collapsed="false">
      <c r="A29" s="0" t="s">
        <v>1056</v>
      </c>
      <c r="B29" s="0" t="s">
        <v>1397</v>
      </c>
      <c r="C29" s="0" t="s">
        <v>1398</v>
      </c>
      <c r="D29" s="0" t="s">
        <v>1399</v>
      </c>
      <c r="E29" s="38"/>
      <c r="F29" s="38"/>
      <c r="G29" s="38"/>
      <c r="H29" s="38"/>
      <c r="I29" s="0" t="s">
        <v>1400</v>
      </c>
      <c r="J29" s="38"/>
      <c r="L29" s="38"/>
      <c r="M29" s="38"/>
      <c r="N29" s="38"/>
      <c r="O29" s="38" t="str">
        <f aca="false">CONCATENATE("SetObservationYesNo::",B29)</f>
        <v>SetObservationYesNo::EmCare.B12S1.DE06</v>
      </c>
      <c r="P29" s="38"/>
      <c r="Q29" s="38"/>
      <c r="R29" s="38"/>
      <c r="S29" s="42" t="s">
        <v>1062</v>
      </c>
      <c r="T29" s="38"/>
      <c r="U29" s="38"/>
      <c r="V29" s="0" t="s">
        <v>7</v>
      </c>
      <c r="W29" s="38"/>
      <c r="X29" s="38"/>
      <c r="Y29" s="38"/>
      <c r="Z29" s="38"/>
    </row>
    <row r="30" customFormat="false" ht="15" hidden="false" customHeight="false" outlineLevel="0" collapsed="false">
      <c r="A30" s="0" t="s">
        <v>1056</v>
      </c>
      <c r="B30" s="0" t="s">
        <v>1401</v>
      </c>
      <c r="C30" s="0" t="s">
        <v>1402</v>
      </c>
      <c r="D30" s="0" t="s">
        <v>1403</v>
      </c>
      <c r="E30" s="38"/>
      <c r="F30" s="38"/>
      <c r="G30" s="38"/>
      <c r="H30" s="38"/>
      <c r="J30" s="38"/>
      <c r="K30" s="38" t="n">
        <v>1</v>
      </c>
      <c r="L30" s="38"/>
      <c r="M30" s="38"/>
      <c r="N30" s="38"/>
      <c r="O30" s="38" t="str">
        <f aca="false">CONCATENATE("SetObservationYesNo::",B30)</f>
        <v>SetObservationYesNo::EmCare.B13S1.DE01</v>
      </c>
      <c r="P30" s="38"/>
      <c r="Q30" s="38"/>
      <c r="R30" s="38"/>
      <c r="S30" s="42" t="s">
        <v>1062</v>
      </c>
      <c r="T30" s="38"/>
      <c r="U30" s="38"/>
      <c r="V30" s="0" t="s">
        <v>7</v>
      </c>
      <c r="W30" s="38"/>
      <c r="X30" s="38"/>
      <c r="Y30" s="38"/>
      <c r="Z30" s="38"/>
    </row>
    <row r="31" customFormat="false" ht="15" hidden="false" customHeight="false" outlineLevel="0" collapsed="false">
      <c r="A31" s="0" t="s">
        <v>1056</v>
      </c>
      <c r="B31" s="0" t="s">
        <v>1404</v>
      </c>
      <c r="C31" s="0" t="s">
        <v>1405</v>
      </c>
      <c r="D31" s="0" t="s">
        <v>1406</v>
      </c>
      <c r="E31" s="38"/>
      <c r="F31" s="38"/>
      <c r="G31" s="38"/>
      <c r="H31" s="38"/>
      <c r="I31" s="0" t="s">
        <v>1407</v>
      </c>
      <c r="J31" s="38"/>
      <c r="K31" s="0" t="n">
        <v>1</v>
      </c>
      <c r="L31" s="38"/>
      <c r="M31" s="38"/>
      <c r="N31" s="38"/>
      <c r="O31" s="38" t="str">
        <f aca="false">CONCATENATE("SetObservationYesNo::",B31)</f>
        <v>SetObservationYesNo::EmCare.B13S1.DE02</v>
      </c>
      <c r="P31" s="38"/>
      <c r="Q31" s="38"/>
      <c r="R31" s="38"/>
      <c r="S31" s="42" t="s">
        <v>1062</v>
      </c>
      <c r="T31" s="38"/>
      <c r="U31" s="38"/>
      <c r="V31" s="0" t="s">
        <v>7</v>
      </c>
      <c r="W31" s="38"/>
      <c r="X31" s="38"/>
      <c r="Y31" s="38"/>
      <c r="Z31" s="38"/>
    </row>
    <row r="32" customFormat="false" ht="15" hidden="false" customHeight="false" outlineLevel="0" collapsed="false">
      <c r="A32" s="0" t="s">
        <v>1056</v>
      </c>
      <c r="B32" s="0" t="s">
        <v>1408</v>
      </c>
      <c r="C32" s="0" t="s">
        <v>1409</v>
      </c>
      <c r="D32" s="0" t="s">
        <v>1410</v>
      </c>
      <c r="E32" s="38"/>
      <c r="F32" s="38"/>
      <c r="G32" s="38"/>
      <c r="H32" s="38"/>
      <c r="I32" s="0" t="s">
        <v>1411</v>
      </c>
      <c r="J32" s="38"/>
      <c r="L32" s="38"/>
      <c r="M32" s="38"/>
      <c r="N32" s="38"/>
      <c r="O32" s="38" t="str">
        <f aca="false">CONCATENATE("SetObservationYesNo::",B32)</f>
        <v>SetObservationYesNo::EmCare.B13S1.DE03</v>
      </c>
      <c r="P32" s="38"/>
      <c r="Q32" s="38"/>
      <c r="S32" s="42" t="s">
        <v>1062</v>
      </c>
      <c r="T32" s="38"/>
      <c r="U32" s="38"/>
      <c r="V32" s="0" t="s">
        <v>7</v>
      </c>
      <c r="W32" s="38"/>
      <c r="X32" s="38"/>
      <c r="Y32" s="38"/>
      <c r="Z32" s="38"/>
    </row>
    <row r="33" customFormat="false" ht="15" hidden="false" customHeight="false" outlineLevel="0" collapsed="false">
      <c r="A33" s="0" t="s">
        <v>1412</v>
      </c>
      <c r="B33" s="0" t="s">
        <v>1413</v>
      </c>
      <c r="C33" s="0" t="s">
        <v>1414</v>
      </c>
      <c r="D33" s="0" t="s">
        <v>1415</v>
      </c>
      <c r="E33" s="38"/>
      <c r="F33" s="38"/>
      <c r="G33" s="38"/>
      <c r="H33" s="38"/>
      <c r="I33" s="0" t="s">
        <v>1416</v>
      </c>
      <c r="J33" s="38"/>
      <c r="L33" s="38"/>
      <c r="M33" s="38"/>
      <c r="N33" s="38"/>
      <c r="O33" s="38" t="str">
        <f aca="false">CONCATENATE("SetObservation::",B33)</f>
        <v>SetObservation::EmCare.B13S1.DE04</v>
      </c>
      <c r="P33" s="38"/>
      <c r="Q33" s="38"/>
      <c r="S33" s="42" t="s">
        <v>1062</v>
      </c>
      <c r="T33" s="38"/>
      <c r="U33" s="38"/>
      <c r="V33" s="0" t="s">
        <v>7</v>
      </c>
      <c r="W33" s="38"/>
      <c r="X33" s="38"/>
      <c r="Y33" s="38"/>
      <c r="Z33" s="38"/>
    </row>
    <row r="34" customFormat="false" ht="13.5" hidden="false" customHeight="false" outlineLevel="0" collapsed="false">
      <c r="A34" s="38"/>
      <c r="B34" s="38"/>
      <c r="C34" s="38"/>
      <c r="D34" s="38" t="s">
        <v>1394</v>
      </c>
      <c r="E34" s="38"/>
      <c r="F34" s="38"/>
      <c r="G34" s="38"/>
      <c r="H34" s="38"/>
      <c r="I34" s="38"/>
      <c r="J34" s="38"/>
      <c r="K34" s="38"/>
      <c r="L34" s="38"/>
      <c r="M34" s="38"/>
      <c r="N34" s="38"/>
      <c r="O34" s="38"/>
      <c r="P34" s="38"/>
      <c r="Q34" s="38"/>
      <c r="R34" s="38"/>
      <c r="S34" s="38"/>
      <c r="T34" s="38"/>
      <c r="U34" s="38"/>
      <c r="W34" s="38"/>
      <c r="X34" s="38"/>
      <c r="Y34" s="38"/>
      <c r="Z34" s="38"/>
    </row>
    <row r="35" customFormat="false" ht="15" hidden="false" customHeight="false" outlineLevel="0" collapsed="false">
      <c r="A35" s="0" t="s">
        <v>1056</v>
      </c>
      <c r="B35" s="0" t="s">
        <v>1417</v>
      </c>
      <c r="C35" s="0" t="s">
        <v>261</v>
      </c>
      <c r="D35" s="0" t="s">
        <v>1418</v>
      </c>
      <c r="E35" s="38"/>
      <c r="F35" s="38"/>
      <c r="G35" s="38"/>
      <c r="H35" s="38"/>
      <c r="J35" s="38"/>
      <c r="K35" s="0" t="n">
        <v>1</v>
      </c>
      <c r="L35" s="38"/>
      <c r="M35" s="38"/>
      <c r="N35" s="38"/>
      <c r="O35" s="38" t="str">
        <f aca="false">CONCATENATE("SetObservationYesNo::",B35)</f>
        <v>SetObservationYesNo::EmCare.B14S1.DE03</v>
      </c>
      <c r="P35" s="38"/>
      <c r="Q35" s="38"/>
      <c r="R35" s="38"/>
      <c r="S35" s="42" t="s">
        <v>1062</v>
      </c>
      <c r="T35" s="38"/>
      <c r="U35" s="38"/>
      <c r="V35" s="0" t="s">
        <v>7</v>
      </c>
      <c r="W35" s="38"/>
      <c r="X35" s="38"/>
      <c r="Y35" s="38"/>
      <c r="Z35" s="38"/>
    </row>
    <row r="36" customFormat="false" ht="15" hidden="false" customHeight="false" outlineLevel="0" collapsed="false">
      <c r="A36" s="0" t="s">
        <v>1056</v>
      </c>
      <c r="B36" s="0" t="s">
        <v>1419</v>
      </c>
      <c r="C36" s="0" t="s">
        <v>255</v>
      </c>
      <c r="D36" s="0" t="s">
        <v>1420</v>
      </c>
      <c r="E36" s="38"/>
      <c r="F36" s="38"/>
      <c r="G36" s="38"/>
      <c r="H36" s="38"/>
      <c r="I36" s="0" t="s">
        <v>1421</v>
      </c>
      <c r="J36" s="38"/>
      <c r="K36" s="0" t="n">
        <v>1</v>
      </c>
      <c r="L36" s="38"/>
      <c r="M36" s="38"/>
      <c r="N36" s="38"/>
      <c r="O36" s="38" t="str">
        <f aca="false">CONCATENATE("SetObservationYesNo::",B36)</f>
        <v>SetObservationYesNo::EmCare.B14S1.DE01</v>
      </c>
      <c r="P36" s="38"/>
      <c r="Q36" s="38"/>
      <c r="R36" s="38"/>
      <c r="S36" s="42" t="s">
        <v>1062</v>
      </c>
      <c r="T36" s="38"/>
      <c r="U36" s="38"/>
      <c r="V36" s="0" t="s">
        <v>7</v>
      </c>
      <c r="W36" s="38"/>
      <c r="X36" s="38"/>
      <c r="Y36" s="38"/>
      <c r="Z36" s="38"/>
    </row>
    <row r="37" customFormat="false" ht="15" hidden="false" customHeight="false" outlineLevel="0" collapsed="false">
      <c r="A37" s="0" t="s">
        <v>1056</v>
      </c>
      <c r="B37" s="58" t="s">
        <v>1422</v>
      </c>
      <c r="C37" s="0" t="s">
        <v>1423</v>
      </c>
      <c r="D37" s="0" t="s">
        <v>1424</v>
      </c>
      <c r="E37" s="38"/>
      <c r="F37" s="38"/>
      <c r="G37" s="38"/>
      <c r="H37" s="38"/>
      <c r="I37" s="0" t="s">
        <v>1425</v>
      </c>
      <c r="J37" s="38"/>
      <c r="K37" s="0" t="n">
        <v>1</v>
      </c>
      <c r="L37" s="38"/>
      <c r="M37" s="38"/>
      <c r="N37" s="38"/>
      <c r="O37" s="38" t="str">
        <f aca="false">CONCATENATE("SetObservationYesNo::",B37)</f>
        <v>SetObservationYesNo::EmCare.B14S1.DE02</v>
      </c>
      <c r="P37" s="38"/>
      <c r="Q37" s="38"/>
      <c r="R37" s="38"/>
      <c r="S37" s="42" t="s">
        <v>1062</v>
      </c>
      <c r="T37" s="38"/>
      <c r="U37" s="38"/>
      <c r="V37" s="0" t="s">
        <v>7</v>
      </c>
      <c r="W37" s="38"/>
      <c r="X37" s="38"/>
      <c r="Y37" s="38"/>
      <c r="Z37" s="38"/>
    </row>
    <row r="38" customFormat="false" ht="13.5" hidden="false" customHeight="false" outlineLevel="0" collapsed="false">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97" customFormat="false" ht="13.5" hidden="false" customHeight="false" outlineLevel="0" collapsed="false">
      <c r="D97" s="0" t="s">
        <v>1426</v>
      </c>
    </row>
    <row r="105" customFormat="false" ht="13.5" hidden="false" customHeight="false" outlineLevel="0" collapsed="false">
      <c r="H105" s="0" t="s">
        <v>1427</v>
      </c>
    </row>
    <row r="116" customFormat="false" ht="13.5" hidden="false" customHeight="false" outlineLevel="0" collapsed="false">
      <c r="D116" s="0" t="s">
        <v>1428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3" ySplit="1" topLeftCell="G2" activePane="bottomRight" state="frozen"/>
      <selection pane="topLeft" activeCell="A1" activeCellId="0" sqref="A1"/>
      <selection pane="topRight" activeCell="G1" activeCellId="0" sqref="G1"/>
      <selection pane="bottomLeft" activeCell="A2" activeCellId="0" sqref="A2"/>
      <selection pane="bottomRight" activeCell="I21" activeCellId="0" sqref="I21"/>
    </sheetView>
  </sheetViews>
  <sheetFormatPr defaultColWidth="8.57421875" defaultRowHeight="13.5" zeroHeight="false" outlineLevelRow="0" outlineLevelCol="0"/>
  <cols>
    <col collapsed="false" customWidth="true" hidden="false" outlineLevel="0" max="1" min="1" style="0" width="24.58"/>
    <col collapsed="false" customWidth="true" hidden="false" outlineLevel="0" max="2" min="2" style="0" width="38.33"/>
    <col collapsed="false" customWidth="true" hidden="false" outlineLevel="0" max="3" min="3" style="0" width="21.59"/>
    <col collapsed="false" customWidth="true" hidden="false" outlineLevel="0" max="4" min="4" style="0" width="24.09"/>
    <col collapsed="false" customWidth="true" hidden="false" outlineLevel="0" max="6" min="6" style="0" width="19"/>
    <col collapsed="false" customWidth="true" hidden="false" outlineLevel="0" max="9" min="9" style="0" width="19.83"/>
    <col collapsed="false" customWidth="true" hidden="false" outlineLevel="0" max="10" min="10" style="0" width="48.25"/>
    <col collapsed="false" customWidth="true" hidden="false" outlineLevel="0" max="15" min="15" style="0" width="16.25"/>
  </cols>
  <sheetData>
    <row r="1" customFormat="false" ht="13.5" hidden="false" customHeight="false" outlineLevel="0" collapsed="false">
      <c r="A1" s="0" t="s">
        <v>706</v>
      </c>
      <c r="B1" s="0" t="s">
        <v>687</v>
      </c>
      <c r="C1" s="0" t="s">
        <v>688</v>
      </c>
      <c r="D1" s="0" t="s">
        <v>689</v>
      </c>
      <c r="E1" s="0" t="s">
        <v>813</v>
      </c>
      <c r="F1" s="0" t="s">
        <v>1074</v>
      </c>
      <c r="G1" s="38" t="s">
        <v>815</v>
      </c>
      <c r="H1" s="38" t="s">
        <v>814</v>
      </c>
      <c r="I1" s="0" t="s">
        <v>816</v>
      </c>
      <c r="J1" s="0" t="s">
        <v>1429</v>
      </c>
      <c r="K1" s="0" t="s">
        <v>718</v>
      </c>
      <c r="L1" s="0" t="s">
        <v>4</v>
      </c>
      <c r="M1" s="0" t="s">
        <v>3</v>
      </c>
      <c r="N1" s="0" t="s">
        <v>819</v>
      </c>
      <c r="O1" s="0" t="s">
        <v>820</v>
      </c>
      <c r="P1" s="0" t="s">
        <v>1008</v>
      </c>
      <c r="Q1" s="0" t="s">
        <v>821</v>
      </c>
      <c r="R1" s="0" t="s">
        <v>823</v>
      </c>
      <c r="S1" s="0" t="s">
        <v>824</v>
      </c>
      <c r="T1" s="0" t="s">
        <v>826</v>
      </c>
      <c r="U1" s="0" t="s">
        <v>827</v>
      </c>
      <c r="V1" s="0" t="s">
        <v>0</v>
      </c>
      <c r="W1" s="0" t="s">
        <v>828</v>
      </c>
      <c r="X1" s="0" t="s">
        <v>829</v>
      </c>
      <c r="Y1" s="0" t="s">
        <v>830</v>
      </c>
    </row>
    <row r="2" customFormat="false" ht="15" hidden="false" customHeight="false" outlineLevel="0" collapsed="false">
      <c r="A2" s="29"/>
      <c r="B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53" t="s">
        <v>1075</v>
      </c>
      <c r="B3" s="42" t="s">
        <v>1212</v>
      </c>
      <c r="C3" s="42" t="s">
        <v>1213</v>
      </c>
      <c r="D3" s="42" t="s">
        <v>870</v>
      </c>
      <c r="E3" s="42"/>
      <c r="F3" s="38"/>
      <c r="G3" s="38" t="s">
        <v>1077</v>
      </c>
      <c r="H3" s="38"/>
      <c r="I3" s="38"/>
      <c r="J3" s="38"/>
      <c r="K3" s="38"/>
      <c r="M3" s="38" t="s">
        <v>939</v>
      </c>
      <c r="N3" s="38"/>
      <c r="O3" s="38"/>
      <c r="P3" s="38"/>
      <c r="Q3" s="38"/>
      <c r="R3" s="38"/>
      <c r="S3" s="38"/>
      <c r="T3" s="38"/>
      <c r="U3" s="38"/>
      <c r="V3" s="38"/>
      <c r="W3" s="38"/>
      <c r="X3" s="38"/>
      <c r="Y3" s="38"/>
    </row>
    <row r="4" customFormat="false" ht="13.5" hidden="false" customHeight="false" outlineLevel="0" collapsed="false">
      <c r="A4" s="0" t="s">
        <v>1056</v>
      </c>
      <c r="B4" s="0" t="s">
        <v>1359</v>
      </c>
      <c r="D4" s="0" t="s">
        <v>1360</v>
      </c>
      <c r="E4" s="38"/>
      <c r="F4" s="38"/>
      <c r="G4" s="0" t="s">
        <v>1430</v>
      </c>
      <c r="H4" s="38"/>
      <c r="I4" s="38"/>
      <c r="J4" s="38"/>
      <c r="L4" s="38"/>
      <c r="M4" s="38" t="s">
        <v>939</v>
      </c>
      <c r="N4" s="38"/>
      <c r="O4" s="38"/>
      <c r="P4" s="38"/>
      <c r="Q4" s="38"/>
      <c r="R4" s="38"/>
      <c r="S4" s="38"/>
      <c r="T4" s="38"/>
      <c r="U4" s="38"/>
      <c r="V4" s="38"/>
      <c r="W4" s="38"/>
      <c r="X4" s="38"/>
      <c r="Y4" s="38"/>
    </row>
    <row r="5" customFormat="false" ht="13.5" hidden="false" customHeight="false" outlineLevel="0" collapsed="false">
      <c r="A5" s="0" t="s">
        <v>1056</v>
      </c>
      <c r="B5" s="0" t="s">
        <v>1367</v>
      </c>
      <c r="D5" s="0" t="s">
        <v>1368</v>
      </c>
      <c r="E5" s="38"/>
      <c r="F5" s="38"/>
      <c r="G5" s="0" t="s">
        <v>1431</v>
      </c>
      <c r="H5" s="38"/>
      <c r="I5" s="38"/>
      <c r="J5" s="38"/>
      <c r="L5" s="38"/>
      <c r="M5" s="38" t="s">
        <v>939</v>
      </c>
      <c r="N5" s="38"/>
      <c r="O5" s="38"/>
      <c r="P5" s="38"/>
      <c r="Q5" s="38"/>
      <c r="R5" s="38"/>
      <c r="S5" s="38"/>
      <c r="T5" s="38"/>
      <c r="U5" s="38"/>
      <c r="V5" s="38"/>
      <c r="W5" s="38"/>
      <c r="X5" s="38"/>
      <c r="Y5" s="38"/>
    </row>
    <row r="6" customFormat="false" ht="13.5" hidden="false" customHeight="false" outlineLevel="0" collapsed="false">
      <c r="A6" s="0" t="s">
        <v>950</v>
      </c>
      <c r="B6" s="0" t="s">
        <v>508</v>
      </c>
      <c r="D6" s="0" t="s">
        <v>508</v>
      </c>
      <c r="G6" s="0" t="s">
        <v>1432</v>
      </c>
      <c r="M6" s="38" t="s">
        <v>939</v>
      </c>
    </row>
    <row r="7" customFormat="false" ht="13.5" hidden="false" customHeight="false" outlineLevel="0" collapsed="false">
      <c r="A7" s="0" t="s">
        <v>1056</v>
      </c>
      <c r="B7" s="0" t="s">
        <v>1223</v>
      </c>
      <c r="D7" s="0" t="s">
        <v>1375</v>
      </c>
      <c r="G7" s="0" t="s">
        <v>1433</v>
      </c>
      <c r="M7" s="38" t="s">
        <v>939</v>
      </c>
      <c r="N7" s="46"/>
      <c r="V7" s="38"/>
    </row>
    <row r="8" customFormat="false" ht="13.5" hidden="false" customHeight="false" outlineLevel="0" collapsed="false">
      <c r="A8" s="0" t="s">
        <v>950</v>
      </c>
      <c r="B8" s="0" t="s">
        <v>1096</v>
      </c>
      <c r="D8" s="0" t="s">
        <v>1097</v>
      </c>
      <c r="G8" s="0" t="s">
        <v>1434</v>
      </c>
      <c r="M8" s="38" t="s">
        <v>939</v>
      </c>
      <c r="V8" s="38"/>
    </row>
    <row r="9" customFormat="false" ht="13.5" hidden="false" customHeight="false" outlineLevel="0" collapsed="false">
      <c r="A9" s="0" t="s">
        <v>950</v>
      </c>
      <c r="B9" s="0" t="s">
        <v>1086</v>
      </c>
      <c r="D9" s="0" t="s">
        <v>1435</v>
      </c>
      <c r="E9" s="38"/>
      <c r="F9" s="38"/>
      <c r="G9" s="38" t="s">
        <v>1436</v>
      </c>
      <c r="H9" s="38"/>
      <c r="J9" s="38"/>
      <c r="K9" s="38"/>
      <c r="L9" s="38"/>
      <c r="M9" s="38" t="s">
        <v>939</v>
      </c>
      <c r="N9" s="38"/>
      <c r="O9" s="38"/>
      <c r="P9" s="38"/>
      <c r="Q9" s="38"/>
      <c r="R9" s="38"/>
      <c r="S9" s="38"/>
      <c r="T9" s="38"/>
      <c r="U9" s="38"/>
      <c r="V9" s="38"/>
      <c r="W9" s="38"/>
      <c r="X9" s="38"/>
      <c r="Y9" s="38"/>
    </row>
    <row r="10" customFormat="false" ht="13.5" hidden="false" customHeight="false" outlineLevel="0" collapsed="false">
      <c r="A10" s="0" t="s">
        <v>1056</v>
      </c>
      <c r="B10" s="0" t="s">
        <v>1394</v>
      </c>
      <c r="D10" s="0" t="s">
        <v>1388</v>
      </c>
      <c r="E10" s="38"/>
      <c r="F10" s="38"/>
      <c r="G10" s="38" t="s">
        <v>1437</v>
      </c>
      <c r="H10" s="38"/>
      <c r="J10" s="38"/>
      <c r="L10" s="38"/>
      <c r="M10" s="38" t="s">
        <v>939</v>
      </c>
      <c r="N10" s="38"/>
      <c r="O10" s="38"/>
      <c r="P10" s="38"/>
      <c r="Q10" s="38"/>
      <c r="R10" s="38"/>
      <c r="S10" s="38"/>
      <c r="T10" s="38"/>
      <c r="U10" s="38"/>
      <c r="V10" s="38"/>
      <c r="W10" s="38"/>
      <c r="X10" s="38"/>
      <c r="Y10" s="38"/>
    </row>
    <row r="11" customFormat="false" ht="13.5" hidden="false" customHeight="false" outlineLevel="0" collapsed="false">
      <c r="A11" s="0" t="s">
        <v>1056</v>
      </c>
      <c r="B11" s="0" t="s">
        <v>1438</v>
      </c>
      <c r="D11" s="0" t="s">
        <v>1439</v>
      </c>
      <c r="E11" s="38"/>
      <c r="F11" s="38"/>
      <c r="G11" s="38" t="s">
        <v>1440</v>
      </c>
      <c r="H11" s="38"/>
      <c r="J11" s="38"/>
      <c r="L11" s="38"/>
      <c r="M11" s="38" t="s">
        <v>939</v>
      </c>
      <c r="N11" s="38"/>
      <c r="O11" s="38"/>
      <c r="P11" s="38"/>
      <c r="Q11" s="38"/>
      <c r="R11" s="38"/>
      <c r="S11" s="38"/>
      <c r="T11" s="38"/>
      <c r="U11" s="38"/>
      <c r="V11" s="38"/>
      <c r="W11" s="38"/>
      <c r="X11" s="38"/>
      <c r="Y11" s="38"/>
    </row>
    <row r="12" customFormat="false" ht="13.5" hidden="false" customHeight="false" outlineLevel="0" collapsed="false">
      <c r="E12" s="38"/>
      <c r="F12" s="38"/>
      <c r="G12" s="38"/>
      <c r="H12" s="38"/>
      <c r="L12" s="38"/>
      <c r="M12" s="38"/>
      <c r="N12" s="38"/>
      <c r="O12" s="38"/>
      <c r="P12" s="38"/>
      <c r="Q12" s="38"/>
      <c r="R12" s="38"/>
      <c r="S12" s="38"/>
      <c r="T12" s="38"/>
      <c r="U12" s="38"/>
      <c r="V12" s="38"/>
      <c r="W12" s="38"/>
      <c r="X12" s="38"/>
      <c r="Y12" s="38"/>
    </row>
    <row r="13" customFormat="false" ht="13.5" hidden="false" customHeight="false" outlineLevel="0" collapsed="false">
      <c r="A13" s="38" t="s">
        <v>950</v>
      </c>
      <c r="B13" s="56" t="s">
        <v>1347</v>
      </c>
      <c r="C13" s="38"/>
      <c r="D13" s="38" t="s">
        <v>1348</v>
      </c>
      <c r="E13" s="38"/>
      <c r="F13" s="38"/>
      <c r="G13" s="38" t="s">
        <v>1349</v>
      </c>
      <c r="H13" s="38"/>
      <c r="J13" s="38"/>
      <c r="K13" s="38"/>
      <c r="L13" s="38"/>
      <c r="M13" s="38" t="s">
        <v>939</v>
      </c>
      <c r="N13" s="38"/>
      <c r="O13" s="38"/>
      <c r="P13" s="38"/>
      <c r="Q13" s="38"/>
      <c r="R13" s="38"/>
      <c r="S13" s="38"/>
      <c r="T13" s="38"/>
      <c r="U13" s="38"/>
      <c r="V13" s="38"/>
      <c r="W13" s="38"/>
      <c r="X13" s="38"/>
      <c r="Y13" s="38"/>
    </row>
    <row r="14" customFormat="false" ht="13.5" hidden="false" customHeight="false" outlineLevel="0" collapsed="false">
      <c r="A14" s="0" t="s">
        <v>1056</v>
      </c>
      <c r="B14" s="0" t="s">
        <v>1402</v>
      </c>
      <c r="D14" s="0" t="s">
        <v>1403</v>
      </c>
      <c r="E14" s="38"/>
      <c r="F14" s="38"/>
      <c r="G14" s="38" t="s">
        <v>1441</v>
      </c>
      <c r="H14" s="38"/>
      <c r="J14" s="38"/>
      <c r="K14" s="38"/>
      <c r="L14" s="38"/>
      <c r="M14" s="38" t="s">
        <v>939</v>
      </c>
      <c r="N14" s="38"/>
      <c r="O14" s="38"/>
      <c r="P14" s="38"/>
      <c r="Q14" s="38"/>
      <c r="R14" s="38"/>
      <c r="S14" s="38"/>
      <c r="T14" s="38"/>
      <c r="U14" s="38"/>
      <c r="V14" s="38"/>
      <c r="W14" s="38"/>
      <c r="X14" s="38"/>
      <c r="Y14" s="38"/>
    </row>
    <row r="15" customFormat="false" ht="13.5" hidden="false" customHeight="false" outlineLevel="0" collapsed="false">
      <c r="A15" s="0" t="s">
        <v>1056</v>
      </c>
      <c r="B15" s="0" t="s">
        <v>261</v>
      </c>
      <c r="D15" s="0" t="s">
        <v>1418</v>
      </c>
      <c r="E15" s="38"/>
      <c r="F15" s="38"/>
      <c r="G15" s="38" t="s">
        <v>1442</v>
      </c>
      <c r="H15" s="38"/>
      <c r="J15" s="38"/>
      <c r="L15" s="38"/>
      <c r="M15" s="38" t="s">
        <v>939</v>
      </c>
      <c r="N15" s="38"/>
      <c r="O15" s="38"/>
      <c r="P15" s="38"/>
      <c r="Q15" s="38"/>
      <c r="R15" s="38"/>
      <c r="S15" s="38"/>
      <c r="T15" s="38"/>
      <c r="U15" s="38"/>
      <c r="V15" s="38"/>
      <c r="W15" s="38"/>
      <c r="X15" s="38"/>
      <c r="Y15" s="38"/>
    </row>
    <row r="16" customFormat="false" ht="13.5" hidden="false" customHeight="false" outlineLevel="0" collapsed="false">
      <c r="A16" s="0" t="s">
        <v>1056</v>
      </c>
      <c r="B16" s="0" t="s">
        <v>255</v>
      </c>
      <c r="D16" s="0" t="s">
        <v>1420</v>
      </c>
      <c r="E16" s="38"/>
      <c r="F16" s="38"/>
      <c r="G16" s="38" t="s">
        <v>1443</v>
      </c>
      <c r="H16" s="38"/>
      <c r="J16" s="38"/>
      <c r="L16" s="38"/>
      <c r="M16" s="38" t="s">
        <v>939</v>
      </c>
      <c r="N16" s="38"/>
      <c r="O16" s="38"/>
      <c r="P16" s="38"/>
      <c r="Q16" s="38"/>
      <c r="R16" s="38"/>
      <c r="S16" s="38"/>
      <c r="T16" s="38"/>
      <c r="U16" s="38"/>
      <c r="V16" s="38"/>
      <c r="W16" s="38"/>
      <c r="X16" s="38"/>
      <c r="Y16" s="38"/>
    </row>
    <row r="17" customFormat="false" ht="13.5" hidden="false" customHeight="false" outlineLevel="0" collapsed="false">
      <c r="A17" s="0" t="s">
        <v>1056</v>
      </c>
      <c r="B17" s="0" t="s">
        <v>1409</v>
      </c>
      <c r="D17" s="0" t="s">
        <v>1410</v>
      </c>
      <c r="E17" s="38"/>
      <c r="F17" s="38"/>
      <c r="G17" s="38" t="s">
        <v>1444</v>
      </c>
      <c r="H17" s="38"/>
      <c r="J17" s="38"/>
      <c r="L17" s="38"/>
      <c r="M17" s="38" t="s">
        <v>939</v>
      </c>
      <c r="N17" s="38"/>
      <c r="O17" s="38"/>
      <c r="P17" s="38"/>
      <c r="Q17" s="38"/>
      <c r="R17" s="38"/>
      <c r="S17" s="38"/>
      <c r="T17" s="38"/>
      <c r="U17" s="38"/>
      <c r="W17" s="38"/>
      <c r="X17" s="38"/>
      <c r="Y17" s="38"/>
      <c r="Z17" s="38"/>
    </row>
    <row r="18" customFormat="false" ht="13.5" hidden="false" customHeight="false" outlineLevel="0" collapsed="false">
      <c r="A18" s="0" t="s">
        <v>1412</v>
      </c>
      <c r="B18" s="0" t="s">
        <v>1414</v>
      </c>
      <c r="D18" s="0" t="s">
        <v>1415</v>
      </c>
      <c r="E18" s="38"/>
      <c r="F18" s="38"/>
      <c r="G18" s="38" t="s">
        <v>1445</v>
      </c>
      <c r="H18" s="38"/>
      <c r="J18" s="38"/>
      <c r="L18" s="38"/>
      <c r="M18" s="38" t="s">
        <v>939</v>
      </c>
      <c r="N18" s="38"/>
      <c r="O18" s="38"/>
      <c r="P18" s="38"/>
      <c r="Q18" s="38"/>
      <c r="R18" s="38"/>
      <c r="S18" s="38"/>
      <c r="T18" s="38"/>
      <c r="U18" s="38"/>
      <c r="W18" s="38"/>
      <c r="X18" s="38"/>
      <c r="Y18" s="38"/>
      <c r="Z18" s="38"/>
    </row>
    <row r="19" customFormat="false" ht="13.5" hidden="false" customHeight="false" outlineLevel="0" collapsed="false">
      <c r="A19" s="0" t="s">
        <v>1056</v>
      </c>
      <c r="B19" s="58" t="s">
        <v>1423</v>
      </c>
      <c r="D19" s="0" t="s">
        <v>1424</v>
      </c>
      <c r="E19" s="38"/>
      <c r="F19" s="38"/>
      <c r="G19" s="56" t="s">
        <v>1446</v>
      </c>
      <c r="H19" s="38"/>
      <c r="J19" s="38"/>
      <c r="L19" s="38"/>
      <c r="M19" s="38" t="s">
        <v>939</v>
      </c>
      <c r="N19" s="38"/>
      <c r="O19" s="38"/>
      <c r="P19" s="38"/>
      <c r="Q19" s="38"/>
      <c r="R19" s="38"/>
      <c r="S19" s="38"/>
      <c r="T19" s="38"/>
      <c r="U19" s="38"/>
      <c r="W19" s="38"/>
      <c r="X19" s="38"/>
      <c r="Y19" s="38"/>
      <c r="Z19" s="38"/>
    </row>
    <row r="20" customFormat="false" ht="15" hidden="false" customHeight="false" outlineLevel="0" collapsed="false">
      <c r="A20" s="0" t="s">
        <v>892</v>
      </c>
      <c r="B20" s="46" t="s">
        <v>1447</v>
      </c>
      <c r="C20" s="0" t="s">
        <v>1448</v>
      </c>
      <c r="D20" s="0" t="s">
        <v>1449</v>
      </c>
      <c r="I20" s="0" t="s">
        <v>1450</v>
      </c>
      <c r="K20" s="0" t="n">
        <v>1</v>
      </c>
      <c r="O20" s="38" t="str">
        <f aca="false">CONCATENATE("SetObservationQuantity::",B20)</f>
        <v>SetObservationQuantity::EmCare.B22.DE01</v>
      </c>
      <c r="P20" s="38"/>
      <c r="Q20" s="38"/>
      <c r="R20" s="38"/>
      <c r="S20" s="42" t="s">
        <v>1062</v>
      </c>
      <c r="V20" s="38" t="s">
        <v>7</v>
      </c>
    </row>
    <row r="21" customFormat="false" ht="15" hidden="false" customHeight="false" outlineLevel="0" collapsed="false">
      <c r="A21" s="0" t="s">
        <v>1056</v>
      </c>
      <c r="B21" s="0" t="s">
        <v>1451</v>
      </c>
      <c r="C21" s="0" t="s">
        <v>1452</v>
      </c>
      <c r="D21" s="0" t="s">
        <v>1453</v>
      </c>
      <c r="H21" s="0" t="s">
        <v>1454</v>
      </c>
      <c r="K21" s="0" t="n">
        <v>0</v>
      </c>
      <c r="O21" s="38" t="str">
        <f aca="false">CONCATENATE("SetObservationYesNo::",B21)</f>
        <v>SetObservationYesNo::EmCare.B10S2.DE02</v>
      </c>
      <c r="S21" s="42" t="s">
        <v>1062</v>
      </c>
      <c r="V21" s="38" t="s">
        <v>7</v>
      </c>
    </row>
    <row r="22" customFormat="false" ht="15" hidden="false" customHeight="false" outlineLevel="0" collapsed="false">
      <c r="A22" s="0" t="s">
        <v>1056</v>
      </c>
      <c r="B22" s="0" t="s">
        <v>1455</v>
      </c>
      <c r="C22" s="0" t="s">
        <v>1456</v>
      </c>
      <c r="D22" s="0" t="s">
        <v>1457</v>
      </c>
      <c r="I22" s="0" t="s">
        <v>1450</v>
      </c>
      <c r="K22" s="0" t="n">
        <v>1</v>
      </c>
      <c r="O22" s="38" t="str">
        <f aca="false">CONCATENATE("SetObservationYesNo::",B22)</f>
        <v>SetObservationYesNo::EmCare.B10S2.DE03</v>
      </c>
      <c r="S22" s="42" t="s">
        <v>1062</v>
      </c>
      <c r="V22" s="38" t="s">
        <v>7</v>
      </c>
    </row>
    <row r="23" customFormat="false" ht="15" hidden="false" customHeight="false" outlineLevel="0" collapsed="false">
      <c r="A23" s="0" t="s">
        <v>1056</v>
      </c>
      <c r="B23" s="0" t="s">
        <v>1458</v>
      </c>
      <c r="C23" s="0" t="s">
        <v>1459</v>
      </c>
      <c r="D23" s="0" t="s">
        <v>1460</v>
      </c>
      <c r="I23" s="0" t="s">
        <v>1450</v>
      </c>
      <c r="K23" s="0" t="n">
        <v>1</v>
      </c>
      <c r="O23" s="38" t="str">
        <f aca="false">CONCATENATE("SetObservationYesNo::",B23)</f>
        <v>SetObservationYesNo::EmCare.B10S2.DE04</v>
      </c>
      <c r="S23" s="42" t="s">
        <v>1062</v>
      </c>
      <c r="V23" s="38" t="s">
        <v>7</v>
      </c>
    </row>
    <row r="24" customFormat="false" ht="15" hidden="false" customHeight="false" outlineLevel="0" collapsed="false">
      <c r="A24" s="0" t="s">
        <v>1056</v>
      </c>
      <c r="B24" s="0" t="s">
        <v>1461</v>
      </c>
      <c r="C24" s="0" t="s">
        <v>1462</v>
      </c>
      <c r="D24" s="0" t="s">
        <v>1463</v>
      </c>
      <c r="I24" s="0" t="s">
        <v>1450</v>
      </c>
      <c r="K24" s="0" t="n">
        <v>1</v>
      </c>
      <c r="O24" s="38" t="str">
        <f aca="false">CONCATENATE("SetObservationYesNo::",B24)</f>
        <v>SetObservationYesNo::EmCare.B10S2.DE05</v>
      </c>
      <c r="S24" s="42" t="s">
        <v>1062</v>
      </c>
      <c r="V24" s="38" t="s">
        <v>7</v>
      </c>
    </row>
    <row r="25" customFormat="false" ht="15" hidden="false" customHeight="false" outlineLevel="0" collapsed="false">
      <c r="A25" s="0" t="s">
        <v>1056</v>
      </c>
      <c r="B25" s="0" t="s">
        <v>1464</v>
      </c>
      <c r="C25" s="0" t="s">
        <v>1465</v>
      </c>
      <c r="D25" s="0" t="s">
        <v>1466</v>
      </c>
      <c r="I25" s="0" t="s">
        <v>1467</v>
      </c>
      <c r="O25" s="38" t="str">
        <f aca="false">CONCATENATE("SetObservationYesNo::",B25)</f>
        <v>SetObservationYesNo::EmCare.B10S2.DE06</v>
      </c>
      <c r="S25" s="42" t="s">
        <v>1062</v>
      </c>
      <c r="V25" s="38" t="s">
        <v>7</v>
      </c>
    </row>
    <row r="26" customFormat="false" ht="153.75" hidden="false" customHeight="false" outlineLevel="0" collapsed="false">
      <c r="A26" s="0" t="s">
        <v>892</v>
      </c>
      <c r="B26" s="0" t="s">
        <v>1468</v>
      </c>
      <c r="C26" s="0" t="s">
        <v>1469</v>
      </c>
      <c r="D26" s="0" t="s">
        <v>1470</v>
      </c>
      <c r="I26" s="46" t="s">
        <v>1471</v>
      </c>
      <c r="M26" s="0" t="s">
        <v>1472</v>
      </c>
      <c r="O26" s="38" t="str">
        <f aca="false">CONCATENATE("SetObservationQuantity::",B26)</f>
        <v>SetObservationQuantity::EmCare.B10S2.DE07</v>
      </c>
      <c r="S26" s="42" t="s">
        <v>1062</v>
      </c>
      <c r="V26" s="38" t="s">
        <v>7</v>
      </c>
    </row>
    <row r="27" customFormat="false" ht="15" hidden="false" customHeight="false" outlineLevel="0" collapsed="false">
      <c r="A27" s="0" t="s">
        <v>950</v>
      </c>
      <c r="B27" s="0" t="s">
        <v>147</v>
      </c>
      <c r="C27" s="0" t="s">
        <v>1473</v>
      </c>
      <c r="D27" s="0" t="s">
        <v>1474</v>
      </c>
      <c r="H27" s="0" t="s">
        <v>1475</v>
      </c>
      <c r="O27" s="38" t="str">
        <f aca="false">CONCATENATE("SetObservation::",B27)</f>
        <v>SetObservation::EmCare.B10S2.DE08</v>
      </c>
      <c r="S27" s="42" t="s">
        <v>1062</v>
      </c>
      <c r="V27" s="38" t="s">
        <v>7</v>
      </c>
    </row>
    <row r="28" customFormat="false" ht="24.75" hidden="false" customHeight="true" outlineLevel="0" collapsed="false">
      <c r="A28" s="0" t="s">
        <v>835</v>
      </c>
      <c r="B28" s="0" t="s">
        <v>149</v>
      </c>
      <c r="C28" s="46" t="s">
        <v>150</v>
      </c>
      <c r="D28" s="46" t="s">
        <v>151</v>
      </c>
      <c r="H28" s="0" t="s">
        <v>1476</v>
      </c>
      <c r="O28" s="38"/>
      <c r="S28" s="42"/>
      <c r="V28" s="38"/>
    </row>
    <row r="29" customFormat="false" ht="15" hidden="false" customHeight="false" outlineLevel="0" collapsed="false">
      <c r="A29" s="0" t="s">
        <v>1056</v>
      </c>
      <c r="B29" s="0" t="s">
        <v>1477</v>
      </c>
      <c r="C29" s="0" t="s">
        <v>1478</v>
      </c>
      <c r="D29" s="0" t="s">
        <v>1274</v>
      </c>
      <c r="I29" s="0" t="s">
        <v>1479</v>
      </c>
      <c r="K29" s="0" t="n">
        <v>1</v>
      </c>
      <c r="O29" s="38" t="str">
        <f aca="false">CONCATENATE("SetObservationYesNo::",B29)</f>
        <v>SetObservationYesNo::EmCare.B11S2.DE01</v>
      </c>
      <c r="S29" s="42" t="s">
        <v>1062</v>
      </c>
      <c r="V29" s="38" t="s">
        <v>7</v>
      </c>
    </row>
    <row r="30" customFormat="false" ht="15" hidden="false" customHeight="false" outlineLevel="0" collapsed="false">
      <c r="A30" s="0" t="s">
        <v>1276</v>
      </c>
      <c r="B30" s="0" t="s">
        <v>1480</v>
      </c>
      <c r="C30" s="0" t="s">
        <v>161</v>
      </c>
      <c r="D30" s="0" t="s">
        <v>1277</v>
      </c>
      <c r="I30" s="0" t="s">
        <v>1479</v>
      </c>
      <c r="K30" s="0" t="n">
        <v>1</v>
      </c>
      <c r="O30" s="38" t="str">
        <f aca="false">CONCATENATE("SetObservation::",B30)</f>
        <v>SetObservation::EmCare.B11S2.DE02</v>
      </c>
      <c r="S30" s="42" t="s">
        <v>1062</v>
      </c>
      <c r="V30" s="38" t="s">
        <v>7</v>
      </c>
    </row>
    <row r="31" customFormat="false" ht="15" hidden="false" customHeight="false" outlineLevel="0" collapsed="false">
      <c r="A31" s="0" t="s">
        <v>1056</v>
      </c>
      <c r="B31" s="0" t="s">
        <v>1481</v>
      </c>
      <c r="C31" s="0" t="s">
        <v>1279</v>
      </c>
      <c r="D31" s="0" t="s">
        <v>1280</v>
      </c>
      <c r="I31" s="0" t="s">
        <v>1482</v>
      </c>
      <c r="K31" s="0" t="n">
        <v>1</v>
      </c>
      <c r="O31" s="38" t="str">
        <f aca="false">CONCATENATE("SetObservationYesNo::",B31)</f>
        <v>SetObservationYesNo::EmCare.B11S2.DE06</v>
      </c>
      <c r="S31" s="42" t="s">
        <v>1062</v>
      </c>
      <c r="V31" s="38" t="s">
        <v>7</v>
      </c>
    </row>
    <row r="32" customFormat="false" ht="15" hidden="false" customHeight="false" outlineLevel="0" collapsed="false">
      <c r="A32" s="0" t="s">
        <v>1056</v>
      </c>
      <c r="B32" s="22" t="s">
        <v>1483</v>
      </c>
      <c r="C32" s="23" t="s">
        <v>1484</v>
      </c>
      <c r="D32" s="23" t="s">
        <v>1485</v>
      </c>
      <c r="K32" s="0" t="n">
        <v>1</v>
      </c>
      <c r="O32" s="38" t="str">
        <f aca="false">CONCATENATE("SetObservationYesNo::",B32)</f>
        <v>SetObservationYesNo::EmCare.B17S1.DE01</v>
      </c>
      <c r="S32" s="42" t="s">
        <v>1062</v>
      </c>
      <c r="V32" s="38" t="s">
        <v>7</v>
      </c>
    </row>
    <row r="33" customFormat="false" ht="25.5" hidden="false" customHeight="false" outlineLevel="0" collapsed="false">
      <c r="A33" s="58" t="s">
        <v>1486</v>
      </c>
      <c r="B33" s="22" t="s">
        <v>1487</v>
      </c>
      <c r="C33" s="74" t="s">
        <v>1488</v>
      </c>
      <c r="D33" s="23" t="s">
        <v>1489</v>
      </c>
      <c r="I33" s="22" t="s">
        <v>1490</v>
      </c>
      <c r="K33" s="0" t="n">
        <v>1</v>
      </c>
      <c r="O33" s="38" t="str">
        <f aca="false">CONCATENATE("SetObservation::",B33)</f>
        <v>SetObservation::EmCare.B17S1.DE02</v>
      </c>
      <c r="S33" s="42" t="s">
        <v>1062</v>
      </c>
      <c r="V33" s="38" t="s">
        <v>7</v>
      </c>
    </row>
    <row r="34" customFormat="false" ht="37.95" hidden="false" customHeight="false" outlineLevel="0" collapsed="false">
      <c r="A34" s="0" t="s">
        <v>1056</v>
      </c>
      <c r="B34" s="23" t="s">
        <v>1491</v>
      </c>
      <c r="C34" s="74" t="s">
        <v>1492</v>
      </c>
      <c r="D34" s="23" t="s">
        <v>1493</v>
      </c>
      <c r="I34" s="22" t="s">
        <v>1490</v>
      </c>
      <c r="K34" s="0" t="n">
        <v>1</v>
      </c>
      <c r="O34" s="38" t="str">
        <f aca="false">CONCATENATE("SetObservationYesNo::",B34)</f>
        <v>SetObservationYesNo::EmCare.B17S1.DE06</v>
      </c>
      <c r="S34" s="42" t="s">
        <v>1062</v>
      </c>
      <c r="V34" s="38" t="s">
        <v>7</v>
      </c>
    </row>
    <row r="35" customFormat="false" ht="15" hidden="false" customHeight="false" outlineLevel="0" collapsed="false">
      <c r="A35" s="58" t="s">
        <v>1494</v>
      </c>
      <c r="B35" s="23" t="s">
        <v>1495</v>
      </c>
      <c r="C35" s="74" t="s">
        <v>1496</v>
      </c>
      <c r="D35" s="23" t="s">
        <v>1497</v>
      </c>
      <c r="I35" s="0" t="s">
        <v>1498</v>
      </c>
      <c r="J35" s="22"/>
      <c r="K35" s="0" t="n">
        <v>1</v>
      </c>
      <c r="O35" s="38" t="str">
        <f aca="false">CONCATENATE("SetObservation::",B35)</f>
        <v>SetObservation::EmCare.B17S1.DE07</v>
      </c>
      <c r="S35" s="42" t="s">
        <v>1062</v>
      </c>
      <c r="V35" s="38" t="s">
        <v>7</v>
      </c>
    </row>
    <row r="36" customFormat="false" ht="15" hidden="false" customHeight="false" outlineLevel="0" collapsed="false">
      <c r="A36" s="0" t="s">
        <v>1056</v>
      </c>
      <c r="B36" s="0" t="s">
        <v>1499</v>
      </c>
      <c r="C36" s="0" t="s">
        <v>1500</v>
      </c>
      <c r="D36" s="0" t="s">
        <v>1501</v>
      </c>
      <c r="I36" s="0" t="s">
        <v>1502</v>
      </c>
      <c r="K36" s="0" t="n">
        <v>1</v>
      </c>
      <c r="O36" s="38" t="str">
        <f aca="false">CONCATENATE("SetObservationYesNo::",B36)</f>
        <v>SetObservationYesNo::EmCare.B13S2.DE01</v>
      </c>
      <c r="S36" s="42" t="s">
        <v>1062</v>
      </c>
      <c r="V36" s="38" t="s">
        <v>7</v>
      </c>
    </row>
    <row r="37" customFormat="false" ht="15" hidden="false" customHeight="false" outlineLevel="0" collapsed="false">
      <c r="A37" s="0" t="s">
        <v>1056</v>
      </c>
      <c r="B37" s="0" t="s">
        <v>1503</v>
      </c>
      <c r="C37" s="0" t="s">
        <v>1504</v>
      </c>
      <c r="D37" s="0" t="s">
        <v>1505</v>
      </c>
      <c r="I37" s="0" t="s">
        <v>1502</v>
      </c>
      <c r="K37" s="0" t="n">
        <v>1</v>
      </c>
      <c r="O37" s="38" t="str">
        <f aca="false">CONCATENATE("SetObservationYesNo::",B37)</f>
        <v>SetObservationYesNo::EmCare.B13S2.DE02</v>
      </c>
      <c r="S37" s="42" t="s">
        <v>1062</v>
      </c>
      <c r="V37" s="38" t="s">
        <v>7</v>
      </c>
    </row>
    <row r="38" customFormat="false" ht="15" hidden="false" customHeight="false" outlineLevel="0" collapsed="false">
      <c r="A38" s="0" t="s">
        <v>1412</v>
      </c>
      <c r="B38" s="0" t="s">
        <v>172</v>
      </c>
      <c r="C38" s="0" t="s">
        <v>1506</v>
      </c>
      <c r="D38" s="0" t="s">
        <v>1507</v>
      </c>
      <c r="I38" s="0" t="s">
        <v>1508</v>
      </c>
      <c r="K38" s="0" t="n">
        <v>0</v>
      </c>
      <c r="O38" s="38" t="str">
        <f aca="false">CONCATENATE("SetObservation::",B38)</f>
        <v>SetObservation::EmCare.B13S2.DE03</v>
      </c>
      <c r="S38" s="42" t="s">
        <v>1062</v>
      </c>
      <c r="V38" s="38" t="s">
        <v>7</v>
      </c>
    </row>
    <row r="39" customFormat="false" ht="13.5" hidden="false" customHeight="false" outlineLevel="0" collapsed="false">
      <c r="V39" s="38"/>
    </row>
    <row r="40" customFormat="false" ht="15" hidden="false" customHeight="false" outlineLevel="0" collapsed="false">
      <c r="A40" s="0" t="s">
        <v>1056</v>
      </c>
      <c r="B40" s="0" t="s">
        <v>1509</v>
      </c>
      <c r="C40" s="0" t="s">
        <v>1510</v>
      </c>
      <c r="D40" s="0" t="s">
        <v>1511</v>
      </c>
      <c r="I40" s="0" t="s">
        <v>1512</v>
      </c>
      <c r="K40" s="0" t="n">
        <v>1</v>
      </c>
      <c r="O40" s="38" t="str">
        <f aca="false">CONCATENATE("SetObservationYesNo::",B40)</f>
        <v>SetObservationYesNo::EmCare.B12S2.DE01</v>
      </c>
      <c r="S40" s="42" t="s">
        <v>1062</v>
      </c>
      <c r="V40" s="38" t="s">
        <v>7</v>
      </c>
    </row>
    <row r="41" customFormat="false" ht="13.5" hidden="false" customHeight="false" outlineLevel="0" collapsed="false">
      <c r="V41" s="38"/>
    </row>
    <row r="42" customFormat="false" ht="13.5" hidden="false" customHeight="false" outlineLevel="0" collapsed="false">
      <c r="V42" s="38"/>
    </row>
    <row r="43" s="75" customFormat="true" ht="13.5" hidden="false" customHeight="false" outlineLevel="0" collapsed="false">
      <c r="V43" s="76"/>
    </row>
    <row r="44" customFormat="false" ht="15" hidden="false" customHeight="false" outlineLevel="0" collapsed="false">
      <c r="A44" s="0" t="s">
        <v>1056</v>
      </c>
      <c r="B44" s="58" t="s">
        <v>1513</v>
      </c>
      <c r="C44" s="0" t="s">
        <v>1514</v>
      </c>
      <c r="D44" s="0" t="s">
        <v>1515</v>
      </c>
      <c r="I44" s="0" t="s">
        <v>1512</v>
      </c>
      <c r="K44" s="0" t="n">
        <v>1</v>
      </c>
      <c r="O44" s="38" t="str">
        <f aca="false">CONCATENATE("SetObservationYesNo::",B44)</f>
        <v>SetObservationYesNo::EmCare.B12S2.DE05</v>
      </c>
      <c r="S44" s="42" t="s">
        <v>1062</v>
      </c>
      <c r="V44" s="38" t="s">
        <v>7</v>
      </c>
    </row>
    <row r="48" customFormat="false" ht="15" hidden="false" customHeight="false" outlineLevel="0" collapsed="false">
      <c r="A48" s="0" t="s">
        <v>1056</v>
      </c>
      <c r="B48" s="58" t="s">
        <v>1516</v>
      </c>
      <c r="C48" s="0" t="s">
        <v>1517</v>
      </c>
      <c r="D48" s="0" t="s">
        <v>1518</v>
      </c>
      <c r="I48" s="0" t="s">
        <v>1519</v>
      </c>
      <c r="K48" s="0" t="n">
        <v>1</v>
      </c>
      <c r="O48" s="38" t="str">
        <f aca="false">CONCATENATE("SetObservationYesNo::",B48)</f>
        <v>SetObservationYesNo::EmCare.B14S2.DE01</v>
      </c>
      <c r="S48" s="42" t="s">
        <v>1062</v>
      </c>
      <c r="V48" s="38" t="s">
        <v>7</v>
      </c>
    </row>
    <row r="49" customFormat="false" ht="15" hidden="false" customHeight="false" outlineLevel="0" collapsed="false">
      <c r="A49" s="0" t="s">
        <v>1056</v>
      </c>
      <c r="B49" s="0" t="s">
        <v>1520</v>
      </c>
      <c r="C49" s="0" t="s">
        <v>1521</v>
      </c>
      <c r="D49" s="0" t="s">
        <v>1522</v>
      </c>
      <c r="I49" s="0" t="s">
        <v>1523</v>
      </c>
      <c r="K49" s="0" t="n">
        <v>0</v>
      </c>
      <c r="O49" s="38" t="str">
        <f aca="false">CONCATENATE("SetObservationYesNo::",B49)</f>
        <v>SetObservationYesNo::EmCare.B14S2.DE02</v>
      </c>
      <c r="S49" s="42" t="s">
        <v>1062</v>
      </c>
      <c r="V49" s="38" t="s">
        <v>7</v>
      </c>
    </row>
    <row r="50" customFormat="false" ht="15" hidden="false" customHeight="false" outlineLevel="0" collapsed="false">
      <c r="A50" s="0" t="s">
        <v>1056</v>
      </c>
      <c r="B50" s="0" t="s">
        <v>1524</v>
      </c>
      <c r="C50" s="0" t="s">
        <v>1525</v>
      </c>
      <c r="D50" s="0" t="s">
        <v>1526</v>
      </c>
      <c r="I50" s="0" t="s">
        <v>1523</v>
      </c>
      <c r="O50" s="38" t="str">
        <f aca="false">CONCATENATE("SetObservationYesNo::",B50)</f>
        <v>SetObservationYesNo::EmCare.B14S2.DE03</v>
      </c>
      <c r="S50" s="42" t="s">
        <v>1062</v>
      </c>
      <c r="V50" s="38" t="s">
        <v>7</v>
      </c>
    </row>
    <row r="51" customFormat="false" ht="15" hidden="false" customHeight="false" outlineLevel="0" collapsed="false">
      <c r="A51" s="0" t="s">
        <v>1056</v>
      </c>
      <c r="B51" s="0" t="s">
        <v>1527</v>
      </c>
      <c r="C51" s="0" t="s">
        <v>1528</v>
      </c>
      <c r="D51" s="0" t="s">
        <v>1529</v>
      </c>
      <c r="I51" s="0" t="s">
        <v>1530</v>
      </c>
      <c r="O51" s="38" t="str">
        <f aca="false">CONCATENATE("SetObservationYesNo::",B51)</f>
        <v>SetObservationYesNo::EmCare.B14S2.DE04</v>
      </c>
      <c r="S51" s="42" t="s">
        <v>1062</v>
      </c>
      <c r="V51" s="38" t="s">
        <v>7</v>
      </c>
    </row>
    <row r="52" customFormat="false" ht="15" hidden="false" customHeight="false" outlineLevel="0" collapsed="false">
      <c r="A52" s="0" t="s">
        <v>1056</v>
      </c>
      <c r="B52" s="0" t="s">
        <v>1351</v>
      </c>
      <c r="C52" s="0" t="s">
        <v>1531</v>
      </c>
      <c r="D52" s="0" t="s">
        <v>1532</v>
      </c>
      <c r="I52" s="0" t="s">
        <v>1533</v>
      </c>
      <c r="O52" s="38" t="str">
        <f aca="false">CONCATENATE("SetObservationYesNo::",B52)</f>
        <v>SetObservationYesNo::EmCare.B14S2.DE05</v>
      </c>
      <c r="S52" s="42" t="s">
        <v>1062</v>
      </c>
      <c r="V52" s="38" t="s">
        <v>7</v>
      </c>
    </row>
    <row r="53" customFormat="false" ht="15" hidden="false" customHeight="false" outlineLevel="0" collapsed="false">
      <c r="A53" s="0" t="s">
        <v>1534</v>
      </c>
      <c r="B53" s="58" t="s">
        <v>179</v>
      </c>
      <c r="C53" s="0" t="s">
        <v>180</v>
      </c>
      <c r="D53" s="0" t="s">
        <v>1352</v>
      </c>
      <c r="I53" s="58" t="s">
        <v>1535</v>
      </c>
      <c r="K53" s="0" t="n">
        <v>1</v>
      </c>
      <c r="O53" s="38" t="str">
        <f aca="false">CONCATENATE("SetObservationMultiple::",RIGHT(A53,LEN(A53)-FIND(" ",A53)))</f>
        <v>SetObservationMultiple::skin_pb_location</v>
      </c>
      <c r="S53" s="42" t="s">
        <v>1062</v>
      </c>
      <c r="V53" s="38" t="s">
        <v>7</v>
      </c>
    </row>
    <row r="54" customFormat="false" ht="15" hidden="false" customHeight="false" outlineLevel="0" collapsed="false">
      <c r="A54" s="0" t="s">
        <v>1056</v>
      </c>
      <c r="B54" s="58" t="s">
        <v>1536</v>
      </c>
      <c r="C54" s="0" t="s">
        <v>1355</v>
      </c>
      <c r="D54" s="0" t="s">
        <v>1356</v>
      </c>
      <c r="I54" s="58" t="s">
        <v>1537</v>
      </c>
      <c r="K54" s="0" t="n">
        <v>1</v>
      </c>
      <c r="O54" s="38" t="str">
        <f aca="false">CONCATENATE("SetObservationYesNo::",B54)</f>
        <v>SetObservationYesNo::EmCare.B14S2.DE10</v>
      </c>
      <c r="S54" s="42" t="s">
        <v>1062</v>
      </c>
      <c r="V54" s="38" t="s">
        <v>7</v>
      </c>
    </row>
    <row r="55" customFormat="false" ht="15" hidden="false" customHeight="false" outlineLevel="0" collapsed="false">
      <c r="A55" s="0" t="s">
        <v>1056</v>
      </c>
      <c r="B55" s="0" t="s">
        <v>1538</v>
      </c>
      <c r="C55" s="0" t="s">
        <v>1539</v>
      </c>
      <c r="D55" s="0" t="s">
        <v>1540</v>
      </c>
      <c r="I55" s="58" t="s">
        <v>1541</v>
      </c>
      <c r="K55" s="0" t="n">
        <v>1</v>
      </c>
      <c r="O55" s="38" t="str">
        <f aca="false">CONCATENATE("SetObservationYesNo::",B55)</f>
        <v>SetObservationYesNo::EmCare.B14S2.DE11</v>
      </c>
      <c r="S55" s="42" t="s">
        <v>1062</v>
      </c>
      <c r="V55" s="38" t="s">
        <v>7</v>
      </c>
    </row>
    <row r="56" customFormat="false" ht="15" hidden="false" customHeight="false" outlineLevel="0" collapsed="false">
      <c r="A56" s="0" t="s">
        <v>1056</v>
      </c>
      <c r="B56" s="0" t="s">
        <v>1542</v>
      </c>
      <c r="C56" s="0" t="s">
        <v>1543</v>
      </c>
      <c r="D56" s="0" t="s">
        <v>1544</v>
      </c>
      <c r="I56" s="58" t="s">
        <v>1545</v>
      </c>
      <c r="K56" s="0" t="n">
        <v>1</v>
      </c>
      <c r="O56" s="38" t="str">
        <f aca="false">CONCATENATE("SetObservationYesNo::",B56)</f>
        <v>SetObservationYesNo::EmCare.B14S2.DE12</v>
      </c>
      <c r="S56" s="42" t="s">
        <v>1062</v>
      </c>
      <c r="V56" s="38" t="s">
        <v>7</v>
      </c>
    </row>
    <row r="57" customFormat="false" ht="15" hidden="false" customHeight="false" outlineLevel="0" collapsed="false">
      <c r="A57" s="0" t="s">
        <v>1546</v>
      </c>
      <c r="B57" s="58" t="s">
        <v>191</v>
      </c>
      <c r="C57" s="0" t="s">
        <v>192</v>
      </c>
      <c r="D57" s="0" t="s">
        <v>1547</v>
      </c>
      <c r="I57" s="58" t="s">
        <v>1545</v>
      </c>
      <c r="O57" s="38" t="str">
        <f aca="false">CONCATENATE("SetObservationMultiple::",RIGHT(A57,LEN(A57)-FIND(" ",A57)))</f>
        <v>SetObservationMultiple::skin_pb</v>
      </c>
      <c r="S57" s="42" t="s">
        <v>1062</v>
      </c>
      <c r="V57" s="38" t="s">
        <v>7</v>
      </c>
    </row>
    <row r="58" customFormat="false" ht="15" hidden="false" customHeight="false" outlineLevel="0" collapsed="false">
      <c r="I58" s="58"/>
      <c r="O58" s="38"/>
      <c r="S58" s="42"/>
      <c r="V58" s="38"/>
    </row>
    <row r="59" customFormat="false" ht="15" hidden="false" customHeight="false" outlineLevel="0" collapsed="false">
      <c r="A59" s="0" t="s">
        <v>1056</v>
      </c>
      <c r="B59" s="0" t="s">
        <v>1548</v>
      </c>
      <c r="C59" s="0" t="s">
        <v>1549</v>
      </c>
      <c r="D59" s="0" t="s">
        <v>1550</v>
      </c>
      <c r="I59" s="58" t="s">
        <v>1551</v>
      </c>
      <c r="O59" s="38" t="str">
        <f aca="false">CONCATENATE("SetObservationYesNo::",B59)</f>
        <v>SetObservationYesNo::EmCare.B14S2.DE19a</v>
      </c>
      <c r="S59" s="42" t="s">
        <v>1062</v>
      </c>
      <c r="V59" s="38" t="s">
        <v>7</v>
      </c>
    </row>
    <row r="60" customFormat="false" ht="15" hidden="false" customHeight="false" outlineLevel="0" collapsed="false">
      <c r="A60" s="0" t="s">
        <v>1056</v>
      </c>
      <c r="B60" s="0" t="s">
        <v>1552</v>
      </c>
      <c r="C60" s="0" t="s">
        <v>1553</v>
      </c>
      <c r="D60" s="0" t="s">
        <v>1554</v>
      </c>
      <c r="I60" s="58" t="s">
        <v>1555</v>
      </c>
      <c r="O60" s="38" t="str">
        <f aca="false">CONCATENATE("SetObservationYesNo::",B60)</f>
        <v>SetObservationYesNo::EmCare.B14S2.DE22A</v>
      </c>
      <c r="S60" s="42" t="s">
        <v>1062</v>
      </c>
      <c r="V60" s="38" t="s">
        <v>7</v>
      </c>
    </row>
    <row r="61" customFormat="false" ht="15" hidden="false" customHeight="false" outlineLevel="0" collapsed="false">
      <c r="A61" s="0" t="s">
        <v>1056</v>
      </c>
      <c r="B61" s="58" t="s">
        <v>1556</v>
      </c>
      <c r="C61" s="0" t="s">
        <v>1557</v>
      </c>
      <c r="D61" s="0" t="s">
        <v>1558</v>
      </c>
      <c r="I61" s="58" t="s">
        <v>1559</v>
      </c>
      <c r="O61" s="38" t="str">
        <f aca="false">CONCATENATE("SetObservationYesNo::",B61)</f>
        <v>SetObservationYesNo::EmCare.B14S2.DE23a</v>
      </c>
      <c r="S61" s="42" t="s">
        <v>1062</v>
      </c>
      <c r="V61" s="38" t="s">
        <v>7</v>
      </c>
    </row>
    <row r="62" customFormat="false" ht="13.5" hidden="false" customHeight="false" outlineLevel="0" collapsed="false">
      <c r="V62" s="38"/>
    </row>
    <row r="63" customFormat="false" ht="15" hidden="false" customHeight="false" outlineLevel="0" collapsed="false">
      <c r="A63" s="0" t="s">
        <v>1056</v>
      </c>
      <c r="B63" s="0" t="s">
        <v>1560</v>
      </c>
      <c r="C63" s="0" t="s">
        <v>1561</v>
      </c>
      <c r="D63" s="0" t="s">
        <v>1562</v>
      </c>
      <c r="I63" s="58" t="s">
        <v>1559</v>
      </c>
      <c r="O63" s="38" t="str">
        <f aca="false">CONCATENATE("SetObservationYesNo::",B63)</f>
        <v>SetObservationYesNo::EmCare.B14S2.DE24</v>
      </c>
      <c r="S63" s="42" t="s">
        <v>1062</v>
      </c>
      <c r="V63" s="38" t="s">
        <v>7</v>
      </c>
    </row>
    <row r="64" customFormat="false" ht="15" hidden="false" customHeight="false" outlineLevel="0" collapsed="false">
      <c r="I64" s="58"/>
      <c r="O64" s="38"/>
      <c r="S64" s="42"/>
      <c r="V64" s="38"/>
    </row>
    <row r="65" customFormat="false" ht="15" hidden="false" customHeight="false" outlineLevel="0" collapsed="false">
      <c r="A65" s="0" t="s">
        <v>1056</v>
      </c>
      <c r="B65" s="58" t="s">
        <v>1563</v>
      </c>
      <c r="C65" s="0" t="s">
        <v>1564</v>
      </c>
      <c r="D65" s="0" t="s">
        <v>1565</v>
      </c>
      <c r="I65" s="58" t="s">
        <v>1566</v>
      </c>
      <c r="O65" s="38" t="str">
        <f aca="false">CONCATENATE("SetObservationYesNo::",B65)</f>
        <v>SetObservationYesNo::EmCare.B14S2.DE30</v>
      </c>
      <c r="S65" s="42" t="s">
        <v>1062</v>
      </c>
      <c r="V65" s="38" t="s">
        <v>7</v>
      </c>
    </row>
    <row r="66" customFormat="false" ht="15" hidden="false" customHeight="false" outlineLevel="0" collapsed="false">
      <c r="A66" s="0" t="s">
        <v>1056</v>
      </c>
      <c r="B66" s="58" t="s">
        <v>1567</v>
      </c>
      <c r="C66" s="58" t="s">
        <v>1568</v>
      </c>
      <c r="D66" s="0" t="s">
        <v>1569</v>
      </c>
      <c r="I66" s="58" t="s">
        <v>1566</v>
      </c>
      <c r="O66" s="38" t="str">
        <f aca="false">CONCATENATE("SetObservationYesNo::",B66)</f>
        <v>SetObservationYesNo::EmCare.B14S2.DE30b</v>
      </c>
      <c r="S66" s="42" t="s">
        <v>1062</v>
      </c>
      <c r="V66" s="38" t="s">
        <v>7</v>
      </c>
    </row>
    <row r="67" customFormat="false" ht="15" hidden="false" customHeight="false" outlineLevel="0" collapsed="false">
      <c r="O67" s="38"/>
      <c r="S67" s="42"/>
      <c r="V67" s="38"/>
    </row>
    <row r="68" customFormat="false" ht="15" hidden="false" customHeight="false" outlineLevel="0" collapsed="false">
      <c r="A68" s="0" t="s">
        <v>1056</v>
      </c>
      <c r="B68" s="58" t="s">
        <v>1570</v>
      </c>
      <c r="C68" s="0" t="s">
        <v>1571</v>
      </c>
      <c r="D68" s="0" t="s">
        <v>1572</v>
      </c>
      <c r="I68" s="58" t="s">
        <v>1573</v>
      </c>
      <c r="O68" s="38" t="str">
        <f aca="false">CONCATENATE("SetObservationYesNo::",B68)</f>
        <v>SetObservationYesNo::EmCare.B14S2.DE31a</v>
      </c>
      <c r="S68" s="42" t="s">
        <v>1062</v>
      </c>
      <c r="V68" s="38" t="s">
        <v>7</v>
      </c>
    </row>
    <row r="69" customFormat="false" ht="15" hidden="false" customHeight="false" outlineLevel="0" collapsed="false">
      <c r="A69" s="0" t="s">
        <v>1056</v>
      </c>
      <c r="B69" s="58" t="s">
        <v>1574</v>
      </c>
      <c r="C69" s="0" t="s">
        <v>1575</v>
      </c>
      <c r="D69" s="0" t="s">
        <v>1576</v>
      </c>
      <c r="I69" s="58" t="s">
        <v>1573</v>
      </c>
      <c r="O69" s="38" t="str">
        <f aca="false">CONCATENATE("SetObservationYesNo::",B69)</f>
        <v>SetObservationYesNo::EmCare.B14S2.DE31b</v>
      </c>
      <c r="S69" s="42" t="s">
        <v>1062</v>
      </c>
      <c r="V69" s="38" t="s">
        <v>7</v>
      </c>
    </row>
    <row r="70" customFormat="false" ht="15" hidden="false" customHeight="false" outlineLevel="0" collapsed="false">
      <c r="O70" s="38"/>
      <c r="S70" s="42"/>
      <c r="V70" s="38"/>
    </row>
    <row r="71" customFormat="false" ht="15" hidden="false" customHeight="false" outlineLevel="0" collapsed="false">
      <c r="A71" s="0" t="s">
        <v>1056</v>
      </c>
      <c r="B71" s="58" t="s">
        <v>1577</v>
      </c>
      <c r="C71" s="0" t="s">
        <v>1578</v>
      </c>
      <c r="D71" s="0" t="s">
        <v>1579</v>
      </c>
      <c r="I71" s="58" t="s">
        <v>1580</v>
      </c>
      <c r="O71" s="38" t="str">
        <f aca="false">CONCATENATE("SetObservationYesNo::",B71)</f>
        <v>SetObservationYesNo::EmCare.B14S2.DE32a</v>
      </c>
      <c r="S71" s="42" t="s">
        <v>1062</v>
      </c>
      <c r="V71" s="38" t="s">
        <v>7</v>
      </c>
    </row>
    <row r="72" customFormat="false" ht="15" hidden="false" customHeight="false" outlineLevel="0" collapsed="false">
      <c r="O72" s="38"/>
      <c r="S72" s="42"/>
      <c r="V72" s="38"/>
    </row>
    <row r="73" customFormat="false" ht="15" hidden="false" customHeight="false" outlineLevel="0" collapsed="false">
      <c r="A73" s="0" t="s">
        <v>1056</v>
      </c>
      <c r="B73" s="0" t="s">
        <v>1581</v>
      </c>
      <c r="C73" s="77" t="s">
        <v>1582</v>
      </c>
      <c r="D73" s="0" t="s">
        <v>1583</v>
      </c>
      <c r="I73" s="58" t="s">
        <v>1584</v>
      </c>
      <c r="O73" s="38" t="str">
        <f aca="false">CONCATENATE("SetObservationYesNo::",B73)</f>
        <v>SetObservationYesNo::EmCare.B14S2.DE34</v>
      </c>
      <c r="S73" s="42" t="s">
        <v>1062</v>
      </c>
      <c r="V73" s="38" t="s">
        <v>7</v>
      </c>
    </row>
    <row r="74" customFormat="false" ht="15" hidden="false" customHeight="false" outlineLevel="0" collapsed="false">
      <c r="A74" s="58" t="s">
        <v>1056</v>
      </c>
      <c r="B74" s="58" t="s">
        <v>1585</v>
      </c>
      <c r="C74" s="0" t="s">
        <v>1586</v>
      </c>
      <c r="D74" s="0" t="s">
        <v>1587</v>
      </c>
      <c r="I74" s="58" t="s">
        <v>1588</v>
      </c>
      <c r="O74" s="38" t="str">
        <f aca="false">CONCATENATE("SetObservationYesNo::",B74)</f>
        <v>SetObservationYesNo::EmCare.B14S2.DE36a</v>
      </c>
      <c r="S74" s="42" t="s">
        <v>1062</v>
      </c>
      <c r="V74" s="38" t="s">
        <v>7</v>
      </c>
    </row>
    <row r="75" customFormat="false" ht="15" hidden="false" customHeight="false" outlineLevel="0" collapsed="false">
      <c r="A75" s="58" t="s">
        <v>1056</v>
      </c>
      <c r="B75" s="58" t="s">
        <v>1589</v>
      </c>
      <c r="C75" s="0" t="s">
        <v>1590</v>
      </c>
      <c r="D75" s="0" t="s">
        <v>1591</v>
      </c>
      <c r="I75" s="58" t="s">
        <v>1588</v>
      </c>
      <c r="O75" s="38" t="str">
        <f aca="false">CONCATENATE("SetObservationYesNo::",B75)</f>
        <v>SetObservationYesNo::EmCare.B14S2.DE36b</v>
      </c>
      <c r="S75" s="42" t="s">
        <v>1062</v>
      </c>
      <c r="V75" s="38" t="s">
        <v>7</v>
      </c>
    </row>
    <row r="76" customFormat="false" ht="15" hidden="false" customHeight="false" outlineLevel="0" collapsed="false">
      <c r="A76" s="58" t="s">
        <v>1056</v>
      </c>
      <c r="B76" s="58" t="s">
        <v>1592</v>
      </c>
      <c r="C76" s="0" t="s">
        <v>1593</v>
      </c>
      <c r="D76" s="0" t="s">
        <v>1594</v>
      </c>
      <c r="I76" s="58" t="s">
        <v>1588</v>
      </c>
      <c r="O76" s="38" t="str">
        <f aca="false">CONCATENATE("SetObservationYesNo::",B76)</f>
        <v>SetObservationYesNo::EmCare.B14S2.DE36c</v>
      </c>
      <c r="S76" s="42" t="s">
        <v>1062</v>
      </c>
      <c r="V76" s="38" t="s">
        <v>7</v>
      </c>
    </row>
    <row r="77" customFormat="false" ht="15" hidden="false" customHeight="false" outlineLevel="0" collapsed="false">
      <c r="I77" s="58"/>
      <c r="O77" s="38"/>
      <c r="S77" s="42"/>
      <c r="V77" s="38"/>
    </row>
    <row r="78" customFormat="false" ht="15" hidden="false" customHeight="false" outlineLevel="0" collapsed="false">
      <c r="A78" s="59" t="s">
        <v>1595</v>
      </c>
      <c r="B78" s="59" t="s">
        <v>236</v>
      </c>
      <c r="C78" s="59" t="s">
        <v>237</v>
      </c>
      <c r="D78" s="59" t="s">
        <v>1596</v>
      </c>
      <c r="E78" s="59"/>
      <c r="F78" s="59"/>
      <c r="G78" s="59"/>
      <c r="H78" s="59"/>
      <c r="I78" s="62" t="s">
        <v>1512</v>
      </c>
      <c r="J78" s="59"/>
      <c r="K78" s="59" t="n">
        <v>1</v>
      </c>
      <c r="L78" s="59"/>
      <c r="M78" s="59"/>
      <c r="N78" s="59"/>
      <c r="O78" s="38" t="str">
        <f aca="false">CONCATENATE("SetObservation::",B78)</f>
        <v>SetObservation::EmCare.B14S2.DE38</v>
      </c>
      <c r="P78" s="59"/>
      <c r="Q78" s="59"/>
      <c r="R78" s="59"/>
      <c r="S78" s="42" t="s">
        <v>1062</v>
      </c>
      <c r="T78" s="59"/>
      <c r="U78" s="59"/>
      <c r="V78" s="38" t="s">
        <v>7</v>
      </c>
      <c r="W78" s="59"/>
      <c r="X78" s="59"/>
      <c r="Y78" s="59"/>
    </row>
    <row r="79" customFormat="false" ht="15" hidden="false" customHeight="false" outlineLevel="0" collapsed="false">
      <c r="A79" s="0" t="s">
        <v>1597</v>
      </c>
      <c r="B79" s="0" t="s">
        <v>251</v>
      </c>
      <c r="C79" s="0" t="s">
        <v>252</v>
      </c>
      <c r="D79" s="0" t="s">
        <v>1598</v>
      </c>
      <c r="I79" s="58" t="s">
        <v>1599</v>
      </c>
      <c r="O79" s="38" t="str">
        <f aca="false">CONCATENATE("SetObservationMultiple::",RIGHT(A79,LEN(A79)-FIND(" ",A79)))</f>
        <v>SetObservationMultiple::add_pb</v>
      </c>
      <c r="S79" s="42" t="s">
        <v>1062</v>
      </c>
      <c r="V79" s="38" t="s">
        <v>7</v>
      </c>
    </row>
    <row r="80" customFormat="false" ht="15" hidden="false" customHeight="false" outlineLevel="0" collapsed="false">
      <c r="A80" s="0" t="s">
        <v>1600</v>
      </c>
      <c r="B80" s="58" t="s">
        <v>267</v>
      </c>
      <c r="C80" s="0" t="s">
        <v>1601</v>
      </c>
      <c r="D80" s="0" t="s">
        <v>268</v>
      </c>
      <c r="K80" s="0" t="n">
        <v>1</v>
      </c>
      <c r="O80" s="38" t="str">
        <f aca="false">CONCATENATE("SetObservation::",B80)</f>
        <v>SetObservation::EmCare.B15S2.DE01</v>
      </c>
      <c r="S80" s="42" t="s">
        <v>1062</v>
      </c>
      <c r="V80" s="38" t="s">
        <v>7</v>
      </c>
    </row>
    <row r="81" customFormat="false" ht="15" hidden="false" customHeight="false" outlineLevel="0" collapsed="false">
      <c r="A81" s="58" t="s">
        <v>1602</v>
      </c>
      <c r="B81" s="58" t="s">
        <v>664</v>
      </c>
      <c r="C81" s="58" t="s">
        <v>665</v>
      </c>
      <c r="D81" s="0" t="s">
        <v>1603</v>
      </c>
      <c r="K81" s="0" t="n">
        <v>1</v>
      </c>
      <c r="O81" s="38" t="str">
        <f aca="false">CONCATENATE("SetObservation::",B81)</f>
        <v>SetObservation::EmCare.B15S2.DE09</v>
      </c>
      <c r="S81" s="42" t="s">
        <v>1062</v>
      </c>
      <c r="V81" s="38" t="s">
        <v>7</v>
      </c>
    </row>
    <row r="82" customFormat="false" ht="13.5" hidden="false" customHeight="false" outlineLevel="0" collapsed="false">
      <c r="V82" s="38"/>
    </row>
    <row r="83" customFormat="false" ht="13.5" hidden="false" customHeight="false" outlineLevel="0" collapsed="false">
      <c r="V83" s="38"/>
    </row>
    <row r="84" customFormat="false" ht="13.5" hidden="false" customHeight="false" outlineLevel="0" collapsed="false">
      <c r="V84" s="38"/>
    </row>
    <row r="85" s="28" customFormat="true" ht="13.5" hidden="false" customHeight="false" outlineLevel="0" collapsed="false">
      <c r="V85" s="67"/>
    </row>
    <row r="86" customFormat="false" ht="13.5" hidden="false" customHeight="false" outlineLevel="0" collapsed="false">
      <c r="V86"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3" ySplit="1" topLeftCell="F2" activePane="bottomRight" state="frozen"/>
      <selection pane="topLeft" activeCell="A1" activeCellId="0" sqref="A1"/>
      <selection pane="topRight" activeCell="F1" activeCellId="0" sqref="F1"/>
      <selection pane="bottomLeft" activeCell="A2" activeCellId="0" sqref="A2"/>
      <selection pane="bottomRight" activeCell="L48" activeCellId="0" sqref="L48"/>
    </sheetView>
  </sheetViews>
  <sheetFormatPr defaultColWidth="8.57421875" defaultRowHeight="13.5" zeroHeight="false" outlineLevelRow="0" outlineLevelCol="0"/>
  <cols>
    <col collapsed="false" customWidth="true" hidden="false" outlineLevel="0" max="1" min="1" style="0" width="32.75"/>
    <col collapsed="false" customWidth="true" hidden="false" outlineLevel="0" max="2" min="2" style="0" width="21.33"/>
    <col collapsed="false" customWidth="true" hidden="false" outlineLevel="0" max="3" min="3" style="0" width="31.5"/>
    <col collapsed="false" customWidth="true" hidden="false" outlineLevel="0" max="6" min="6" style="0" width="24.25"/>
  </cols>
  <sheetData>
    <row r="1" customFormat="false" ht="13.5" hidden="false" customHeight="false" outlineLevel="0" collapsed="false">
      <c r="A1" s="0" t="s">
        <v>706</v>
      </c>
      <c r="B1" s="0" t="s">
        <v>687</v>
      </c>
      <c r="C1" s="0" t="s">
        <v>688</v>
      </c>
      <c r="D1" s="0" t="s">
        <v>689</v>
      </c>
      <c r="E1" s="0" t="s">
        <v>813</v>
      </c>
      <c r="F1" s="0" t="s">
        <v>1074</v>
      </c>
      <c r="G1" s="38" t="s">
        <v>815</v>
      </c>
      <c r="H1" s="38" t="s">
        <v>814</v>
      </c>
      <c r="I1" s="0" t="s">
        <v>816</v>
      </c>
      <c r="J1" s="0" t="s">
        <v>1429</v>
      </c>
      <c r="K1" s="0" t="s">
        <v>718</v>
      </c>
      <c r="L1" s="0" t="s">
        <v>4</v>
      </c>
      <c r="M1" s="0" t="s">
        <v>3</v>
      </c>
      <c r="N1" s="0" t="s">
        <v>819</v>
      </c>
      <c r="O1" s="0" t="s">
        <v>820</v>
      </c>
      <c r="P1" s="0" t="s">
        <v>1008</v>
      </c>
      <c r="Q1" s="0" t="s">
        <v>821</v>
      </c>
      <c r="R1" s="0" t="s">
        <v>823</v>
      </c>
      <c r="S1" s="0" t="s">
        <v>824</v>
      </c>
      <c r="T1" s="0" t="s">
        <v>826</v>
      </c>
      <c r="U1" s="0" t="s">
        <v>827</v>
      </c>
      <c r="V1" s="0" t="s">
        <v>0</v>
      </c>
      <c r="W1" s="0" t="s">
        <v>828</v>
      </c>
      <c r="X1" s="0" t="s">
        <v>829</v>
      </c>
      <c r="Y1" s="0" t="s">
        <v>830</v>
      </c>
      <c r="Z1" s="38"/>
    </row>
    <row r="2" customFormat="false" ht="15" hidden="false" customHeight="false" outlineLevel="0" collapsed="false">
      <c r="A2" s="29"/>
      <c r="B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53" t="s">
        <v>1075</v>
      </c>
      <c r="B3" s="42" t="s">
        <v>1212</v>
      </c>
      <c r="C3" s="42" t="s">
        <v>1213</v>
      </c>
      <c r="D3" s="42" t="s">
        <v>870</v>
      </c>
      <c r="E3" s="42"/>
      <c r="F3" s="38"/>
      <c r="G3" s="38" t="s">
        <v>1077</v>
      </c>
      <c r="H3" s="38"/>
      <c r="I3" s="38"/>
      <c r="J3" s="38"/>
      <c r="K3" s="38"/>
      <c r="M3" s="38" t="s">
        <v>939</v>
      </c>
      <c r="N3" s="38"/>
      <c r="O3" s="38"/>
      <c r="P3" s="38"/>
      <c r="Q3" s="38"/>
      <c r="R3" s="38"/>
      <c r="S3" s="38"/>
      <c r="T3" s="38"/>
      <c r="U3" s="38"/>
      <c r="V3" s="38"/>
      <c r="W3" s="38"/>
      <c r="X3" s="38"/>
      <c r="Y3" s="38"/>
    </row>
    <row r="4" customFormat="false" ht="15" hidden="false" customHeight="false" outlineLevel="0" collapsed="false">
      <c r="A4" s="0" t="s">
        <v>892</v>
      </c>
      <c r="B4" s="0" t="s">
        <v>1447</v>
      </c>
      <c r="C4" s="0" t="s">
        <v>1448</v>
      </c>
      <c r="D4" s="0" t="s">
        <v>1604</v>
      </c>
      <c r="I4" s="0" t="s">
        <v>1605</v>
      </c>
      <c r="K4" s="0" t="n">
        <v>1</v>
      </c>
      <c r="M4" s="0" t="s">
        <v>1606</v>
      </c>
      <c r="O4" s="38" t="str">
        <f aca="false">CONCATENATE("SetObservationQuantity::",B4)</f>
        <v>SetObservationQuantity::EmCare.B22.DE01</v>
      </c>
      <c r="P4" s="38"/>
      <c r="Q4" s="38"/>
      <c r="R4" s="38"/>
      <c r="S4" s="42" t="s">
        <v>1062</v>
      </c>
      <c r="T4" s="38"/>
      <c r="U4" s="38"/>
      <c r="V4" s="38" t="s">
        <v>7</v>
      </c>
    </row>
    <row r="5" customFormat="false" ht="13.5" hidden="false" customHeight="false" outlineLevel="0" collapsed="false">
      <c r="A5" s="0" t="s">
        <v>835</v>
      </c>
      <c r="B5" s="0" t="s">
        <v>1607</v>
      </c>
      <c r="C5" s="0" t="s">
        <v>1608</v>
      </c>
      <c r="D5" s="0" t="s">
        <v>1609</v>
      </c>
      <c r="I5" s="0" t="s">
        <v>1610</v>
      </c>
      <c r="O5" s="38" t="str">
        <f aca="false">CONCATENATE("SetObservation::",B5)</f>
        <v>SetObservation::EmCare.B22.DE02</v>
      </c>
      <c r="S5" s="0" t="s">
        <v>1062</v>
      </c>
      <c r="V5" s="0" t="s">
        <v>7</v>
      </c>
    </row>
    <row r="6" customFormat="false" ht="13.5" hidden="false" customHeight="false" outlineLevel="0" collapsed="false">
      <c r="A6" s="0" t="s">
        <v>892</v>
      </c>
      <c r="B6" s="0" t="s">
        <v>1611</v>
      </c>
      <c r="C6" s="0" t="s">
        <v>1239</v>
      </c>
      <c r="D6" s="0" t="s">
        <v>1612</v>
      </c>
      <c r="I6" s="0" t="s">
        <v>1613</v>
      </c>
      <c r="K6" s="0" t="n">
        <v>1</v>
      </c>
      <c r="O6" s="38" t="str">
        <f aca="false">CONCATENATE("SetObservationQuantity::",B6)</f>
        <v>SetObservationQuantity::EmCare.B22.DE03</v>
      </c>
      <c r="S6" s="0" t="s">
        <v>1062</v>
      </c>
      <c r="V6" s="0" t="s">
        <v>7</v>
      </c>
    </row>
    <row r="7" customFormat="false" ht="13.5" hidden="false" customHeight="false" outlineLevel="0" collapsed="false">
      <c r="A7" s="0" t="s">
        <v>892</v>
      </c>
      <c r="B7" s="0" t="s">
        <v>1614</v>
      </c>
      <c r="C7" s="0" t="s">
        <v>1242</v>
      </c>
      <c r="D7" s="0" t="s">
        <v>1243</v>
      </c>
      <c r="I7" s="0" t="s">
        <v>1615</v>
      </c>
      <c r="M7" s="0" t="s">
        <v>1606</v>
      </c>
      <c r="O7" s="38" t="str">
        <f aca="false">CONCATENATE("SetObservationQuantity::",B7)</f>
        <v>SetObservationQuantity::EmCare.B22.DE04</v>
      </c>
      <c r="S7" s="0" t="s">
        <v>1062</v>
      </c>
      <c r="V7" s="0" t="s">
        <v>7</v>
      </c>
    </row>
    <row r="8" customFormat="false" ht="13.5" hidden="false" customHeight="false" outlineLevel="0" collapsed="false">
      <c r="A8" s="0" t="s">
        <v>835</v>
      </c>
      <c r="B8" s="0" t="s">
        <v>1616</v>
      </c>
      <c r="C8" s="0" t="s">
        <v>1617</v>
      </c>
      <c r="D8" s="0" t="s">
        <v>1618</v>
      </c>
      <c r="I8" s="0" t="s">
        <v>1619</v>
      </c>
      <c r="M8" s="0" t="s">
        <v>1606</v>
      </c>
      <c r="O8" s="38" t="str">
        <f aca="false">CONCATENATE("SetObservation::",B8)</f>
        <v>SetObservation::EmCare.B22.DE05</v>
      </c>
      <c r="S8" s="0" t="s">
        <v>1062</v>
      </c>
      <c r="V8" s="0" t="s">
        <v>7</v>
      </c>
    </row>
    <row r="9" customFormat="false" ht="13.5" hidden="false" customHeight="false" outlineLevel="0" collapsed="false">
      <c r="O9" s="38"/>
    </row>
    <row r="10" customFormat="false" ht="13.5" hidden="false" customHeight="false" outlineLevel="0" collapsed="false">
      <c r="A10" s="0" t="s">
        <v>1056</v>
      </c>
      <c r="B10" s="0" t="s">
        <v>1620</v>
      </c>
      <c r="C10" s="0" t="s">
        <v>1246</v>
      </c>
      <c r="D10" s="0" t="s">
        <v>1247</v>
      </c>
      <c r="H10" s="0" t="s">
        <v>1621</v>
      </c>
      <c r="I10" s="0" t="s">
        <v>1613</v>
      </c>
      <c r="M10" s="0" t="s">
        <v>925</v>
      </c>
      <c r="O10" s="38" t="str">
        <f aca="false">CONCATENATE("SetObservation::",B10)</f>
        <v>SetObservation::EmCare.B22.DE07</v>
      </c>
      <c r="S10" s="0" t="s">
        <v>1062</v>
      </c>
      <c r="V10" s="0" t="s">
        <v>7</v>
      </c>
    </row>
    <row r="11" customFormat="false" ht="13.5" hidden="false" customHeight="false" outlineLevel="0" collapsed="false">
      <c r="O11" s="38"/>
    </row>
    <row r="12" s="28" customFormat="true" ht="13.5" hidden="false" customHeight="false" outlineLevel="0" collapsed="false">
      <c r="O12" s="38"/>
    </row>
    <row r="13" customFormat="false" ht="13.5" hidden="false" customHeight="false" outlineLevel="0" collapsed="false">
      <c r="O13" s="38"/>
    </row>
    <row r="14" customFormat="false" ht="13.5" hidden="false" customHeight="false" outlineLevel="0" collapsed="false">
      <c r="O14" s="38"/>
    </row>
    <row r="15" customFormat="false" ht="13.5" hidden="false" customHeight="false" outlineLevel="0" collapsed="false">
      <c r="O15" s="38"/>
    </row>
    <row r="16" s="28" customFormat="true" ht="13.5" hidden="false" customHeight="false" outlineLevel="0" collapsed="false">
      <c r="O16" s="38"/>
    </row>
    <row r="17" s="28" customFormat="true" ht="13.5" hidden="false" customHeight="false" outlineLevel="0" collapsed="false">
      <c r="O17" s="38"/>
    </row>
    <row r="18" s="28" customFormat="true" ht="13.5" hidden="false" customHeight="false" outlineLevel="0" collapsed="false">
      <c r="D18" s="78"/>
      <c r="O18" s="38"/>
    </row>
    <row r="19" s="28" customFormat="true" ht="13.5" hidden="false" customHeight="false" outlineLevel="0" collapsed="false">
      <c r="O19" s="38"/>
    </row>
    <row r="20" customFormat="false" ht="13.5" hidden="false" customHeight="false" outlineLevel="0" collapsed="false">
      <c r="O20" s="38"/>
    </row>
    <row r="21" s="28" customFormat="true" ht="13.5" hidden="false" customHeight="false" outlineLevel="0" collapsed="false">
      <c r="O21" s="38"/>
    </row>
    <row r="22" customFormat="false" ht="13.5" hidden="false" customHeight="false" outlineLevel="0" collapsed="false">
      <c r="O22" s="38"/>
    </row>
    <row r="23" customFormat="false" ht="13.5" hidden="false" customHeight="false" outlineLevel="0" collapsed="false">
      <c r="O23" s="38"/>
    </row>
    <row r="24" customFormat="false" ht="13.5" hidden="false" customHeight="false" outlineLevel="0" collapsed="false">
      <c r="O24" s="38"/>
    </row>
    <row r="25" customFormat="false" ht="13.5" hidden="false" customHeight="false" outlineLevel="0" collapsed="false">
      <c r="O25" s="38"/>
    </row>
    <row r="26" customFormat="false" ht="13.5" hidden="false" customHeight="false" outlineLevel="0" collapsed="false">
      <c r="O26" s="38"/>
    </row>
    <row r="27" customFormat="false" ht="13.5" hidden="false" customHeight="false" outlineLevel="0" collapsed="false">
      <c r="O27" s="38"/>
    </row>
    <row r="28" customFormat="false" ht="13.5" hidden="false" customHeight="false" outlineLevel="0" collapsed="false">
      <c r="O28" s="38"/>
    </row>
    <row r="29" customFormat="false" ht="13.5" hidden="false" customHeight="false" outlineLevel="0" collapsed="false">
      <c r="O29" s="38"/>
    </row>
    <row r="30" customFormat="false" ht="13.5" hidden="false" customHeight="false" outlineLevel="0" collapsed="false">
      <c r="H30" s="28"/>
      <c r="O30" s="38"/>
    </row>
    <row r="31" customFormat="false" ht="13.5" hidden="false" customHeight="false" outlineLevel="0" collapsed="false">
      <c r="O31" s="38"/>
    </row>
    <row r="32" s="28" customFormat="true" ht="13.5" hidden="false" customHeight="false" outlineLevel="0" collapsed="false">
      <c r="O32" s="38"/>
    </row>
    <row r="33" s="28" customFormat="true" ht="13.5" hidden="false" customHeight="false" outlineLevel="0" collapsed="false">
      <c r="O33" s="38"/>
    </row>
    <row r="34" s="28" customFormat="true" ht="13.5" hidden="false" customHeight="false" outlineLevel="0" collapsed="false">
      <c r="O34" s="38"/>
    </row>
    <row r="35" s="28" customFormat="true" ht="13.5" hidden="false" customHeight="false" outlineLevel="0" collapsed="false">
      <c r="O35" s="38"/>
    </row>
    <row r="36" customFormat="false" ht="13.5" hidden="false" customHeight="false" outlineLevel="0" collapsed="false">
      <c r="O36" s="38"/>
    </row>
    <row r="37" customFormat="false" ht="13.5" hidden="false" customHeight="false" outlineLevel="0" collapsed="false">
      <c r="I37" s="28"/>
      <c r="O37" s="38"/>
    </row>
    <row r="38" customFormat="false" ht="13.5" hidden="false" customHeight="false" outlineLevel="0" collapsed="false">
      <c r="O38" s="38"/>
    </row>
    <row r="39" customFormat="false" ht="13.5" hidden="false" customHeight="false" outlineLevel="0" collapsed="false">
      <c r="O39" s="38"/>
    </row>
    <row r="40" customFormat="false" ht="13.5" hidden="false" customHeight="false" outlineLevel="0" collapsed="false">
      <c r="O40" s="38"/>
    </row>
    <row r="41" customFormat="false" ht="13.5" hidden="false" customHeight="false" outlineLevel="0" collapsed="false">
      <c r="O41" s="38"/>
    </row>
    <row r="42" customFormat="false" ht="13.5" hidden="false" customHeight="false" outlineLevel="0" collapsed="false">
      <c r="C42" s="46"/>
      <c r="O42" s="38"/>
    </row>
    <row r="43" customFormat="false" ht="13.5" hidden="false" customHeight="false" outlineLevel="0" collapsed="false">
      <c r="I43" s="28"/>
      <c r="O43" s="38"/>
    </row>
    <row r="44" customFormat="false" ht="13.5" hidden="false" customHeight="false" outlineLevel="0" collapsed="false">
      <c r="O44" s="38"/>
    </row>
    <row r="45" customFormat="false" ht="13.5" hidden="false" customHeight="false" outlineLevel="0" collapsed="false">
      <c r="I45" s="28"/>
      <c r="O45" s="38"/>
    </row>
    <row r="46" customFormat="false" ht="13.5" hidden="false" customHeight="false" outlineLevel="0" collapsed="false">
      <c r="I46" s="28"/>
      <c r="O46" s="38"/>
    </row>
    <row r="47" customFormat="false" ht="13.5" hidden="false" customHeight="false" outlineLevel="0" collapsed="false">
      <c r="I47" s="28"/>
      <c r="O47" s="38"/>
    </row>
    <row r="48" customFormat="false" ht="13.5" hidden="false" customHeight="false" outlineLevel="0" collapsed="false">
      <c r="O48" s="38"/>
    </row>
    <row r="49" customFormat="false" ht="13.5" hidden="false" customHeight="false" outlineLevel="0" collapsed="false">
      <c r="O49" s="38"/>
    </row>
    <row r="50" customFormat="false" ht="13.5" hidden="false" customHeight="false" outlineLevel="0" collapsed="false">
      <c r="O50" s="38"/>
    </row>
    <row r="51" customFormat="false" ht="13.5" hidden="false" customHeight="false" outlineLevel="0" collapsed="false">
      <c r="O51"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8.57421875" defaultRowHeight="13.5" zeroHeight="false" outlineLevelRow="0" outlineLevelCol="0"/>
  <cols>
    <col collapsed="false" customWidth="true" hidden="false" outlineLevel="0" max="1" min="1" style="0" width="32.75"/>
    <col collapsed="false" customWidth="true" hidden="false" outlineLevel="0" max="2" min="2" style="0" width="24.83"/>
    <col collapsed="false" customWidth="true" hidden="false" outlineLevel="0" max="3" min="3" style="0" width="31.5"/>
  </cols>
  <sheetData>
    <row r="1" customFormat="false" ht="13.5" hidden="false" customHeight="false" outlineLevel="0" collapsed="false">
      <c r="A1" s="0" t="s">
        <v>706</v>
      </c>
      <c r="B1" s="0" t="s">
        <v>687</v>
      </c>
      <c r="C1" s="0" t="s">
        <v>688</v>
      </c>
      <c r="D1" s="0" t="s">
        <v>689</v>
      </c>
      <c r="E1" s="0" t="s">
        <v>813</v>
      </c>
      <c r="F1" s="0" t="s">
        <v>1074</v>
      </c>
      <c r="G1" s="38" t="s">
        <v>815</v>
      </c>
      <c r="H1" s="38" t="s">
        <v>814</v>
      </c>
      <c r="I1" s="0" t="s">
        <v>816</v>
      </c>
      <c r="J1" s="0" t="s">
        <v>1429</v>
      </c>
      <c r="K1" s="0" t="s">
        <v>718</v>
      </c>
      <c r="L1" s="0" t="s">
        <v>4</v>
      </c>
      <c r="M1" s="0" t="s">
        <v>3</v>
      </c>
      <c r="N1" s="0" t="s">
        <v>819</v>
      </c>
      <c r="O1" s="0" t="s">
        <v>820</v>
      </c>
      <c r="P1" s="0" t="s">
        <v>1008</v>
      </c>
      <c r="Q1" s="0" t="s">
        <v>821</v>
      </c>
      <c r="R1" s="0" t="s">
        <v>823</v>
      </c>
      <c r="S1" s="0" t="s">
        <v>824</v>
      </c>
      <c r="T1" s="0" t="s">
        <v>826</v>
      </c>
      <c r="U1" s="0" t="s">
        <v>827</v>
      </c>
      <c r="V1" s="0" t="s">
        <v>0</v>
      </c>
      <c r="W1" s="0" t="s">
        <v>828</v>
      </c>
      <c r="X1" s="0" t="s">
        <v>829</v>
      </c>
      <c r="Y1" s="0" t="s">
        <v>830</v>
      </c>
      <c r="Z1" s="38"/>
    </row>
    <row r="2" customFormat="false" ht="15" hidden="false" customHeight="false" outlineLevel="0" collapsed="false">
      <c r="A2" s="29"/>
      <c r="B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53" t="s">
        <v>1075</v>
      </c>
      <c r="B3" s="42" t="s">
        <v>1212</v>
      </c>
      <c r="C3" s="42" t="s">
        <v>1213</v>
      </c>
      <c r="D3" s="42" t="s">
        <v>870</v>
      </c>
      <c r="E3" s="42"/>
      <c r="F3" s="38"/>
      <c r="G3" s="38" t="s">
        <v>1077</v>
      </c>
      <c r="H3" s="38"/>
      <c r="I3" s="38"/>
      <c r="J3" s="38"/>
      <c r="K3" s="38"/>
      <c r="M3" s="38" t="s">
        <v>939</v>
      </c>
      <c r="N3" s="38"/>
      <c r="O3" s="38"/>
      <c r="P3" s="38"/>
      <c r="Q3" s="38"/>
      <c r="R3" s="38"/>
      <c r="S3" s="38"/>
      <c r="T3" s="38"/>
      <c r="U3" s="38"/>
      <c r="V3" s="38"/>
      <c r="W3" s="38"/>
      <c r="X3" s="38"/>
      <c r="Y3" s="38"/>
    </row>
    <row r="4" customFormat="false" ht="13.5" hidden="false" customHeight="false" outlineLevel="0" collapsed="false">
      <c r="A4" s="0" t="s">
        <v>1056</v>
      </c>
      <c r="B4" s="0" t="s">
        <v>1358</v>
      </c>
      <c r="C4" s="0" t="s">
        <v>1359</v>
      </c>
      <c r="D4" s="0" t="s">
        <v>1360</v>
      </c>
      <c r="E4" s="38"/>
      <c r="F4" s="38"/>
      <c r="G4" s="0" t="s">
        <v>1430</v>
      </c>
      <c r="H4" s="38"/>
      <c r="I4" s="38"/>
      <c r="J4" s="38"/>
      <c r="L4" s="38"/>
      <c r="M4" s="38" t="s">
        <v>939</v>
      </c>
      <c r="N4" s="38"/>
      <c r="O4" s="38"/>
      <c r="P4" s="38"/>
      <c r="Q4" s="38"/>
      <c r="R4" s="38"/>
      <c r="S4" s="38"/>
      <c r="T4" s="38"/>
      <c r="U4" s="38"/>
      <c r="V4" s="38"/>
      <c r="W4" s="38"/>
      <c r="X4" s="38"/>
      <c r="Y4" s="38"/>
    </row>
    <row r="5" customFormat="false" ht="13.5" hidden="false" customHeight="false" outlineLevel="0" collapsed="false">
      <c r="A5" s="0" t="s">
        <v>1056</v>
      </c>
      <c r="B5" s="0" t="s">
        <v>1366</v>
      </c>
      <c r="C5" s="0" t="s">
        <v>1367</v>
      </c>
      <c r="D5" s="0" t="s">
        <v>1368</v>
      </c>
      <c r="E5" s="38"/>
      <c r="F5" s="38"/>
      <c r="G5" s="0" t="s">
        <v>1431</v>
      </c>
      <c r="H5" s="38"/>
      <c r="I5" s="38"/>
      <c r="J5" s="38"/>
      <c r="L5" s="38"/>
      <c r="M5" s="38" t="s">
        <v>939</v>
      </c>
      <c r="N5" s="38"/>
      <c r="O5" s="38"/>
      <c r="P5" s="38"/>
      <c r="Q5" s="38"/>
      <c r="R5" s="38"/>
      <c r="S5" s="38"/>
      <c r="T5" s="38"/>
      <c r="U5" s="38"/>
      <c r="V5" s="38"/>
      <c r="W5" s="38"/>
      <c r="X5" s="38"/>
      <c r="Y5" s="38"/>
    </row>
    <row r="6" customFormat="false" ht="15" hidden="false" customHeight="false" outlineLevel="0" collapsed="false">
      <c r="A6" s="0" t="s">
        <v>1075</v>
      </c>
      <c r="B6" s="0" t="s">
        <v>1622</v>
      </c>
      <c r="C6" s="0" t="s">
        <v>1448</v>
      </c>
      <c r="D6" s="0" t="s">
        <v>1449</v>
      </c>
      <c r="G6" s="0" t="s">
        <v>1623</v>
      </c>
      <c r="M6" s="38" t="s">
        <v>939</v>
      </c>
      <c r="O6" s="38"/>
      <c r="P6" s="38"/>
      <c r="Q6" s="38"/>
      <c r="R6" s="38"/>
      <c r="S6" s="42"/>
      <c r="V6" s="38"/>
    </row>
    <row r="7" customFormat="false" ht="13.5" hidden="false" customHeight="false" outlineLevel="0" collapsed="false">
      <c r="A7" s="0" t="s">
        <v>1056</v>
      </c>
      <c r="B7" s="0" t="s">
        <v>1374</v>
      </c>
      <c r="C7" s="0" t="s">
        <v>1223</v>
      </c>
      <c r="D7" s="0" t="s">
        <v>1375</v>
      </c>
      <c r="G7" s="0" t="s">
        <v>1433</v>
      </c>
      <c r="M7" s="38" t="s">
        <v>939</v>
      </c>
      <c r="N7" s="46"/>
      <c r="V7" s="38"/>
    </row>
    <row r="8" customFormat="false" ht="13.5" hidden="false" customHeight="false" outlineLevel="0" collapsed="false">
      <c r="A8" s="38" t="s">
        <v>950</v>
      </c>
      <c r="B8" s="0" t="s">
        <v>1346</v>
      </c>
      <c r="C8" s="38" t="s">
        <v>1347</v>
      </c>
      <c r="D8" s="38" t="s">
        <v>1348</v>
      </c>
      <c r="E8" s="38"/>
      <c r="F8" s="38"/>
      <c r="G8" s="0" t="s">
        <v>1349</v>
      </c>
      <c r="H8" s="38"/>
      <c r="J8" s="38"/>
      <c r="K8" s="38"/>
      <c r="L8" s="38"/>
      <c r="M8" s="0" t="s">
        <v>939</v>
      </c>
      <c r="N8" s="38"/>
      <c r="O8" s="38"/>
      <c r="P8" s="38"/>
      <c r="Q8" s="38"/>
      <c r="R8" s="38"/>
      <c r="S8" s="38"/>
      <c r="T8" s="38"/>
      <c r="U8" s="38"/>
      <c r="V8" s="38"/>
      <c r="W8" s="38"/>
      <c r="X8" s="38"/>
      <c r="Y8" s="38"/>
      <c r="Z8" s="38"/>
    </row>
    <row r="9" customFormat="false" ht="13.5" hidden="false" customHeight="false" outlineLevel="0" collapsed="false">
      <c r="A9" s="0" t="s">
        <v>1056</v>
      </c>
      <c r="B9" s="0" t="s">
        <v>1455</v>
      </c>
      <c r="C9" s="0" t="s">
        <v>1456</v>
      </c>
      <c r="D9" s="0" t="s">
        <v>1457</v>
      </c>
      <c r="G9" s="0" t="s">
        <v>1624</v>
      </c>
      <c r="M9" s="38" t="s">
        <v>939</v>
      </c>
      <c r="V9" s="38"/>
    </row>
    <row r="10" customFormat="false" ht="13.5" hidden="false" customHeight="false" outlineLevel="0" collapsed="false">
      <c r="A10" s="0" t="s">
        <v>1056</v>
      </c>
      <c r="B10" s="0" t="s">
        <v>1461</v>
      </c>
      <c r="C10" s="0" t="s">
        <v>1462</v>
      </c>
      <c r="D10" s="0" t="s">
        <v>1463</v>
      </c>
      <c r="G10" s="0" t="s">
        <v>1625</v>
      </c>
      <c r="M10" s="38" t="s">
        <v>939</v>
      </c>
      <c r="V10" s="38"/>
    </row>
    <row r="11" customFormat="false" ht="13.5" hidden="false" customHeight="false" outlineLevel="0" collapsed="false">
      <c r="A11" s="0" t="s">
        <v>1056</v>
      </c>
      <c r="B11" s="0" t="s">
        <v>1458</v>
      </c>
      <c r="C11" s="0" t="s">
        <v>1459</v>
      </c>
      <c r="D11" s="0" t="s">
        <v>1460</v>
      </c>
      <c r="G11" s="0" t="s">
        <v>1626</v>
      </c>
      <c r="M11" s="38" t="s">
        <v>939</v>
      </c>
      <c r="V11" s="38"/>
    </row>
    <row r="12" customFormat="false" ht="13.5" hidden="false" customHeight="false" outlineLevel="0" collapsed="false">
      <c r="A12" s="0" t="s">
        <v>1075</v>
      </c>
      <c r="B12" s="0" t="s">
        <v>1468</v>
      </c>
      <c r="C12" s="0" t="s">
        <v>1469</v>
      </c>
      <c r="D12" s="0" t="s">
        <v>1470</v>
      </c>
      <c r="G12" s="0" t="s">
        <v>1627</v>
      </c>
      <c r="M12" s="38" t="s">
        <v>939</v>
      </c>
      <c r="V12" s="38"/>
    </row>
    <row r="13" customFormat="false" ht="15" hidden="false" customHeight="false" outlineLevel="0" collapsed="false">
      <c r="A13" s="42" t="s">
        <v>983</v>
      </c>
      <c r="B13" s="42" t="s">
        <v>984</v>
      </c>
      <c r="C13" s="42" t="s">
        <v>37</v>
      </c>
      <c r="D13" s="42" t="s">
        <v>38</v>
      </c>
      <c r="E13" s="42"/>
      <c r="F13" s="42"/>
      <c r="G13" s="0" t="s">
        <v>1628</v>
      </c>
      <c r="H13" s="42"/>
      <c r="I13" s="42"/>
      <c r="J13" s="42"/>
      <c r="L13" s="42"/>
      <c r="M13" s="42" t="s">
        <v>939</v>
      </c>
      <c r="N13" s="49"/>
      <c r="O13" s="42"/>
      <c r="P13" s="42"/>
      <c r="Q13" s="42"/>
      <c r="R13" s="47"/>
      <c r="S13" s="42"/>
      <c r="T13" s="42"/>
      <c r="U13" s="42"/>
      <c r="V13" s="42"/>
      <c r="W13" s="42"/>
      <c r="X13" s="42"/>
      <c r="Y13" s="42"/>
    </row>
    <row r="14" customFormat="false" ht="15" hidden="false" customHeight="false" outlineLevel="0" collapsed="false">
      <c r="A14" s="38" t="s">
        <v>1056</v>
      </c>
      <c r="B14" s="0" t="s">
        <v>378</v>
      </c>
      <c r="C14" s="38" t="s">
        <v>1228</v>
      </c>
      <c r="D14" s="38" t="s">
        <v>1229</v>
      </c>
      <c r="E14" s="38"/>
      <c r="F14" s="38"/>
      <c r="G14" s="38" t="s">
        <v>1629</v>
      </c>
      <c r="I14" s="38"/>
      <c r="J14" s="38"/>
      <c r="K14" s="38"/>
      <c r="M14" s="38" t="s">
        <v>939</v>
      </c>
      <c r="N14" s="38"/>
      <c r="O14" s="38"/>
      <c r="P14" s="38"/>
      <c r="Q14" s="42"/>
      <c r="R14" s="38"/>
      <c r="S14" s="38"/>
      <c r="T14" s="38"/>
      <c r="U14" s="38"/>
      <c r="V14" s="38"/>
      <c r="W14" s="38"/>
      <c r="X14" s="38"/>
      <c r="Y14" s="38"/>
    </row>
    <row r="15" customFormat="false" ht="15" hidden="false" customHeight="false" outlineLevel="0" collapsed="false">
      <c r="A15" s="0" t="s">
        <v>950</v>
      </c>
      <c r="B15" s="0" t="s">
        <v>1630</v>
      </c>
      <c r="C15" s="0" t="s">
        <v>1631</v>
      </c>
      <c r="D15" s="0" t="s">
        <v>1632</v>
      </c>
      <c r="E15" s="38"/>
      <c r="F15" s="38"/>
      <c r="G15" s="29" t="s">
        <v>1633</v>
      </c>
      <c r="J15" s="38"/>
      <c r="K15" s="38"/>
      <c r="M15" s="38" t="s">
        <v>939</v>
      </c>
      <c r="N15" s="38"/>
      <c r="O15" s="42"/>
      <c r="P15" s="42"/>
      <c r="Q15" s="42"/>
      <c r="R15" s="42"/>
      <c r="S15" s="42"/>
      <c r="T15" s="42"/>
      <c r="U15" s="38"/>
      <c r="V15" s="38"/>
      <c r="W15" s="38"/>
      <c r="X15" s="38"/>
      <c r="Y15" s="38"/>
      <c r="Z15" s="38"/>
    </row>
    <row r="16" customFormat="false" ht="15" hidden="false" customHeight="false" outlineLevel="0" collapsed="false">
      <c r="A16" s="29" t="s">
        <v>950</v>
      </c>
      <c r="B16" s="29" t="s">
        <v>1078</v>
      </c>
      <c r="C16" s="29" t="s">
        <v>1079</v>
      </c>
      <c r="D16" s="29" t="s">
        <v>1080</v>
      </c>
      <c r="E16" s="29"/>
      <c r="F16" s="29"/>
      <c r="G16" s="29" t="s">
        <v>1214</v>
      </c>
      <c r="I16" s="29"/>
      <c r="J16" s="29"/>
      <c r="K16" s="29"/>
      <c r="M16" s="29" t="s">
        <v>939</v>
      </c>
      <c r="N16" s="4"/>
      <c r="O16" s="4"/>
      <c r="P16" s="4"/>
      <c r="Q16" s="4"/>
      <c r="R16" s="4"/>
      <c r="S16" s="4"/>
      <c r="T16" s="4"/>
      <c r="U16" s="29"/>
      <c r="V16" s="29"/>
      <c r="W16" s="29"/>
      <c r="X16" s="29"/>
      <c r="Y16" s="29"/>
    </row>
    <row r="17" customFormat="false" ht="15" hidden="false" customHeight="false" outlineLevel="0" collapsed="false">
      <c r="A17" s="38" t="s">
        <v>1056</v>
      </c>
      <c r="B17" s="38" t="s">
        <v>291</v>
      </c>
      <c r="C17" s="38" t="s">
        <v>292</v>
      </c>
      <c r="D17" s="38" t="s">
        <v>1220</v>
      </c>
      <c r="E17" s="38"/>
      <c r="F17" s="38"/>
      <c r="G17" s="38" t="s">
        <v>1234</v>
      </c>
      <c r="I17" s="38"/>
      <c r="J17" s="38"/>
      <c r="K17" s="38"/>
      <c r="M17" s="38" t="s">
        <v>939</v>
      </c>
      <c r="N17" s="38"/>
      <c r="O17" s="38"/>
      <c r="P17" s="38"/>
      <c r="Q17" s="42"/>
      <c r="R17" s="38"/>
      <c r="S17" s="38"/>
      <c r="T17" s="38"/>
      <c r="U17" s="38"/>
      <c r="V17" s="38"/>
      <c r="W17" s="38"/>
      <c r="X17" s="38"/>
      <c r="Y17" s="38"/>
    </row>
    <row r="18" customFormat="false" ht="15" hidden="false" customHeight="false" outlineLevel="0" collapsed="false">
      <c r="A18" s="38" t="s">
        <v>1056</v>
      </c>
      <c r="B18" s="38" t="s">
        <v>1215</v>
      </c>
      <c r="C18" s="38" t="s">
        <v>1216</v>
      </c>
      <c r="D18" s="38" t="s">
        <v>1217</v>
      </c>
      <c r="E18" s="38"/>
      <c r="F18" s="38"/>
      <c r="G18" s="38" t="s">
        <v>1634</v>
      </c>
      <c r="H18" s="38"/>
      <c r="I18" s="38"/>
      <c r="J18" s="38"/>
      <c r="K18" s="38"/>
      <c r="L18" s="38"/>
      <c r="M18" s="38" t="s">
        <v>939</v>
      </c>
      <c r="N18" s="38"/>
      <c r="O18" s="38"/>
      <c r="P18" s="38"/>
      <c r="Q18" s="42"/>
      <c r="R18" s="38"/>
      <c r="S18" s="38"/>
      <c r="T18" s="38"/>
      <c r="U18" s="38"/>
      <c r="V18" s="38"/>
      <c r="W18" s="38"/>
      <c r="X18" s="38"/>
    </row>
    <row r="19" customFormat="false" ht="15" hidden="false" customHeight="false" outlineLevel="0" collapsed="false">
      <c r="A19" s="38" t="s">
        <v>1056</v>
      </c>
      <c r="B19" s="38" t="s">
        <v>1249</v>
      </c>
      <c r="C19" s="38" t="s">
        <v>1250</v>
      </c>
      <c r="D19" s="38" t="s">
        <v>1251</v>
      </c>
      <c r="E19" s="38"/>
      <c r="F19" s="38"/>
      <c r="G19" s="38" t="s">
        <v>1635</v>
      </c>
      <c r="H19" s="38"/>
      <c r="I19" s="38"/>
      <c r="J19" s="38"/>
      <c r="K19" s="38"/>
      <c r="L19" s="38"/>
      <c r="M19" s="38" t="s">
        <v>939</v>
      </c>
      <c r="O19" s="38"/>
      <c r="P19" s="38"/>
      <c r="Q19" s="42"/>
      <c r="R19" s="38"/>
      <c r="S19" s="38"/>
      <c r="T19" s="38"/>
      <c r="U19" s="38"/>
      <c r="V19" s="38"/>
      <c r="W19" s="38"/>
      <c r="X19" s="38"/>
      <c r="Y19" s="38"/>
    </row>
    <row r="20" s="38" customFormat="true" ht="13.5" hidden="false" customHeight="false" outlineLevel="0" collapsed="false">
      <c r="A20" s="38" t="s">
        <v>1252</v>
      </c>
      <c r="B20" s="38" t="s">
        <v>313</v>
      </c>
      <c r="C20" s="38" t="s">
        <v>314</v>
      </c>
      <c r="D20" s="38" t="s">
        <v>1253</v>
      </c>
      <c r="G20" s="38" t="s">
        <v>1636</v>
      </c>
      <c r="M20" s="38" t="s">
        <v>939</v>
      </c>
    </row>
    <row r="21" s="38" customFormat="true" ht="13.5" hidden="false" customHeight="false" outlineLevel="0" collapsed="false">
      <c r="A21" s="38" t="s">
        <v>1236</v>
      </c>
      <c r="B21" s="38" t="s">
        <v>304</v>
      </c>
      <c r="C21" s="38" t="s">
        <v>305</v>
      </c>
      <c r="D21" s="38" t="s">
        <v>1237</v>
      </c>
      <c r="G21" s="38" t="s">
        <v>1637</v>
      </c>
      <c r="M21" s="38" t="s">
        <v>939</v>
      </c>
    </row>
    <row r="22" customFormat="false" ht="15" hidden="false" customHeight="false" outlineLevel="0" collapsed="false">
      <c r="A22" s="38" t="s">
        <v>1056</v>
      </c>
      <c r="B22" s="38" t="s">
        <v>1260</v>
      </c>
      <c r="C22" s="38" t="s">
        <v>1261</v>
      </c>
      <c r="D22" s="38" t="s">
        <v>1262</v>
      </c>
      <c r="E22" s="38"/>
      <c r="F22" s="38"/>
      <c r="G22" s="38" t="s">
        <v>1638</v>
      </c>
      <c r="H22" s="38"/>
      <c r="I22" s="38"/>
      <c r="J22" s="38"/>
      <c r="K22" s="38"/>
      <c r="L22" s="38"/>
      <c r="M22" s="38" t="s">
        <v>939</v>
      </c>
      <c r="N22" s="38"/>
      <c r="O22" s="38"/>
      <c r="P22" s="38"/>
      <c r="Q22" s="42"/>
      <c r="R22" s="38"/>
      <c r="S22" s="38"/>
      <c r="T22" s="38"/>
      <c r="U22" s="38"/>
      <c r="V22" s="38"/>
      <c r="W22" s="38"/>
      <c r="X22" s="38"/>
      <c r="Y22" s="38"/>
    </row>
    <row r="23" customFormat="false" ht="13.5" hidden="false" customHeight="false" outlineLevel="0" collapsed="false">
      <c r="A23" s="38" t="s">
        <v>1269</v>
      </c>
      <c r="B23" s="38" t="s">
        <v>325</v>
      </c>
      <c r="C23" s="38" t="s">
        <v>326</v>
      </c>
      <c r="D23" s="38" t="s">
        <v>1270</v>
      </c>
      <c r="E23" s="38"/>
      <c r="F23" s="38"/>
      <c r="G23" s="38" t="s">
        <v>1639</v>
      </c>
      <c r="H23" s="38"/>
      <c r="I23" s="38"/>
      <c r="J23" s="38"/>
      <c r="K23" s="38"/>
      <c r="L23" s="38"/>
      <c r="M23" s="38" t="s">
        <v>939</v>
      </c>
      <c r="N23" s="38"/>
      <c r="O23" s="38"/>
      <c r="P23" s="38"/>
      <c r="Q23" s="38"/>
      <c r="R23" s="38"/>
      <c r="S23" s="38"/>
      <c r="T23" s="38"/>
      <c r="U23" s="38"/>
      <c r="V23" s="38"/>
      <c r="W23" s="38"/>
      <c r="X23" s="38"/>
      <c r="Y23" s="38"/>
    </row>
    <row r="24" customFormat="false" ht="15" hidden="false" customHeight="false" outlineLevel="0" collapsed="false">
      <c r="A24" s="38" t="s">
        <v>1056</v>
      </c>
      <c r="B24" s="38" t="s">
        <v>1263</v>
      </c>
      <c r="C24" s="38" t="s">
        <v>1264</v>
      </c>
      <c r="D24" s="38" t="s">
        <v>1265</v>
      </c>
      <c r="E24" s="38"/>
      <c r="F24" s="38"/>
      <c r="G24" s="38" t="s">
        <v>1640</v>
      </c>
      <c r="H24" s="38"/>
      <c r="I24" s="38"/>
      <c r="J24" s="38"/>
      <c r="K24" s="38"/>
      <c r="L24" s="38"/>
      <c r="M24" s="38" t="s">
        <v>939</v>
      </c>
      <c r="N24" s="38"/>
      <c r="O24" s="38"/>
      <c r="P24" s="38"/>
      <c r="Q24" s="42"/>
      <c r="R24" s="38"/>
      <c r="S24" s="38"/>
      <c r="T24" s="38"/>
      <c r="U24" s="38"/>
      <c r="V24" s="38"/>
      <c r="W24" s="38"/>
      <c r="X24" s="38"/>
      <c r="Y24" s="38"/>
    </row>
    <row r="25" s="38" customFormat="true" ht="13.5" hidden="false" customHeight="false" outlineLevel="0" collapsed="false">
      <c r="A25" s="38" t="s">
        <v>1282</v>
      </c>
      <c r="B25" s="38" t="s">
        <v>337</v>
      </c>
      <c r="C25" s="38" t="s">
        <v>338</v>
      </c>
      <c r="D25" s="38" t="s">
        <v>1283</v>
      </c>
      <c r="G25" s="38" t="s">
        <v>1641</v>
      </c>
      <c r="M25" s="38" t="s">
        <v>939</v>
      </c>
    </row>
    <row r="26" customFormat="false" ht="13.5" hidden="false" customHeight="false" outlineLevel="0" collapsed="false">
      <c r="A26" s="0" t="s">
        <v>1056</v>
      </c>
      <c r="B26" s="0" t="s">
        <v>1509</v>
      </c>
      <c r="C26" s="0" t="s">
        <v>1510</v>
      </c>
      <c r="D26" s="0" t="s">
        <v>1511</v>
      </c>
      <c r="G26" s="38" t="s">
        <v>1642</v>
      </c>
      <c r="M26" s="38" t="s">
        <v>939</v>
      </c>
      <c r="V26" s="38"/>
    </row>
    <row r="27" customFormat="false" ht="13.5" hidden="false" customHeight="false" outlineLevel="0" collapsed="false">
      <c r="E27" s="38"/>
      <c r="F27" s="38"/>
      <c r="G27" s="38"/>
      <c r="H27" s="38"/>
      <c r="L27" s="38"/>
      <c r="M27" s="38"/>
      <c r="N27" s="38"/>
      <c r="O27" s="38"/>
      <c r="P27" s="38"/>
      <c r="Q27" s="38"/>
      <c r="R27" s="38"/>
      <c r="S27" s="38"/>
      <c r="T27" s="38"/>
      <c r="U27" s="38"/>
      <c r="W27" s="38"/>
      <c r="X27" s="38"/>
      <c r="Y27" s="38"/>
      <c r="Z27" s="38"/>
    </row>
    <row r="28" customFormat="false" ht="13.5" hidden="false" customHeight="false" outlineLevel="0" collapsed="false">
      <c r="E28" s="38"/>
      <c r="F28" s="38"/>
      <c r="G28" s="38"/>
      <c r="H28" s="38"/>
      <c r="J28" s="38"/>
      <c r="K28" s="38"/>
      <c r="L28" s="38"/>
      <c r="M28" s="38"/>
      <c r="N28" s="38"/>
      <c r="O28" s="38"/>
      <c r="P28" s="38"/>
      <c r="Q28" s="38"/>
      <c r="R28" s="38"/>
      <c r="S28" s="38"/>
      <c r="T28" s="38"/>
      <c r="U28" s="38"/>
      <c r="W28" s="38"/>
      <c r="X28" s="38"/>
      <c r="Y28" s="38"/>
      <c r="Z28" s="38"/>
    </row>
    <row r="29" s="75" customFormat="true" ht="13.5" hidden="false" customHeight="false" outlineLevel="0" collapsed="false">
      <c r="G29" s="38"/>
      <c r="V29" s="76"/>
    </row>
    <row r="30" customFormat="false" ht="13.5" hidden="false" customHeight="false" outlineLevel="0" collapsed="false">
      <c r="A30" s="0" t="s">
        <v>1643</v>
      </c>
      <c r="B30" s="0" t="s">
        <v>1644</v>
      </c>
      <c r="C30" s="0" t="s">
        <v>1645</v>
      </c>
      <c r="D30" s="0" t="s">
        <v>1646</v>
      </c>
      <c r="M30" s="0" t="s">
        <v>939</v>
      </c>
      <c r="O30" s="38"/>
    </row>
    <row r="31" customFormat="false" ht="13.5" hidden="false" customHeight="false" outlineLevel="0" collapsed="false">
      <c r="A31" s="38" t="s">
        <v>835</v>
      </c>
      <c r="B31" s="28" t="s">
        <v>684</v>
      </c>
      <c r="C31" s="27" t="s">
        <v>685</v>
      </c>
      <c r="I31" s="28" t="s">
        <v>1647</v>
      </c>
      <c r="O31" s="38" t="str">
        <f aca="false">CONCATENATE("SetObservationYesNo::",B31)</f>
        <v>SetObservationYesNo::EmCare.B22.DE22</v>
      </c>
      <c r="P31" s="28"/>
      <c r="Q31" s="28"/>
      <c r="R31" s="28"/>
      <c r="S31" s="28" t="s">
        <v>1062</v>
      </c>
      <c r="T31" s="28"/>
      <c r="U31" s="28"/>
      <c r="V31" s="28" t="s">
        <v>7</v>
      </c>
    </row>
    <row r="32" s="28" customFormat="true" ht="13.5" hidden="false" customHeight="false" outlineLevel="0" collapsed="false">
      <c r="A32" s="38" t="s">
        <v>1056</v>
      </c>
      <c r="B32" s="28" t="s">
        <v>676</v>
      </c>
      <c r="C32" s="28" t="s">
        <v>677</v>
      </c>
      <c r="D32" s="28" t="s">
        <v>1648</v>
      </c>
      <c r="I32" s="28" t="s">
        <v>1649</v>
      </c>
      <c r="M32" s="28" t="n">
        <v>1</v>
      </c>
      <c r="O32" s="38" t="str">
        <f aca="false">CONCATENATE("SetObservationYesNo::",B32)</f>
        <v>SetObservationYesNo::EmCare.B22.DE18</v>
      </c>
      <c r="S32" s="28" t="s">
        <v>1062</v>
      </c>
      <c r="V32" s="28" t="s">
        <v>7</v>
      </c>
    </row>
    <row r="33" s="28" customFormat="true" ht="13.5" hidden="false" customHeight="false" outlineLevel="0" collapsed="false">
      <c r="A33" s="38" t="s">
        <v>1056</v>
      </c>
      <c r="B33" s="28" t="s">
        <v>678</v>
      </c>
      <c r="C33" s="28" t="s">
        <v>679</v>
      </c>
      <c r="D33" s="28" t="s">
        <v>1650</v>
      </c>
      <c r="I33" s="28" t="s">
        <v>1649</v>
      </c>
      <c r="O33" s="38" t="str">
        <f aca="false">CONCATENATE("SetObservationYesNo::",B33)</f>
        <v>SetObservationYesNo::EmCare.B22.DE19</v>
      </c>
      <c r="S33" s="28" t="s">
        <v>1062</v>
      </c>
      <c r="V33" s="28" t="s">
        <v>7</v>
      </c>
    </row>
    <row r="34" s="28" customFormat="true" ht="409.5" hidden="false" customHeight="false" outlineLevel="0" collapsed="false">
      <c r="A34" s="38" t="s">
        <v>1056</v>
      </c>
      <c r="B34" s="28" t="s">
        <v>680</v>
      </c>
      <c r="C34" s="28" t="s">
        <v>681</v>
      </c>
      <c r="D34" s="79" t="s">
        <v>1651</v>
      </c>
      <c r="I34" s="28" t="s">
        <v>1649</v>
      </c>
      <c r="O34" s="38" t="str">
        <f aca="false">CONCATENATE("SetObservationYesNo::",B34)</f>
        <v>SetObservationYesNo::EmCare.B22.DE20</v>
      </c>
      <c r="S34" s="28" t="s">
        <v>1062</v>
      </c>
      <c r="V34" s="28" t="s">
        <v>7</v>
      </c>
    </row>
    <row r="35" s="28" customFormat="true" ht="13.5" hidden="false" customHeight="false" outlineLevel="0" collapsed="false">
      <c r="A35" s="38" t="s">
        <v>1056</v>
      </c>
      <c r="B35" s="28" t="s">
        <v>682</v>
      </c>
      <c r="C35" s="28" t="s">
        <v>683</v>
      </c>
      <c r="D35" s="28" t="s">
        <v>1652</v>
      </c>
      <c r="I35" s="28" t="s">
        <v>1649</v>
      </c>
      <c r="O35" s="38" t="str">
        <f aca="false">CONCATENATE("SetObservationYesNo::",B35)</f>
        <v>SetObservationYesNo::EmCare.B22.DE21</v>
      </c>
      <c r="S35" s="28" t="s">
        <v>1062</v>
      </c>
      <c r="V35" s="28" t="s">
        <v>7</v>
      </c>
    </row>
    <row r="36" customFormat="false" ht="13.5" hidden="false" customHeight="false" outlineLevel="0" collapsed="false">
      <c r="O36" s="38"/>
    </row>
    <row r="37" s="28" customFormat="true" ht="13.5" hidden="false" customHeight="false" outlineLevel="0" collapsed="false">
      <c r="O37" s="38"/>
    </row>
    <row r="38" customFormat="false" ht="13.5" hidden="false" customHeight="false" outlineLevel="0" collapsed="false">
      <c r="O38" s="38"/>
    </row>
    <row r="39" customFormat="false" ht="13.5" hidden="false" customHeight="false" outlineLevel="0" collapsed="false">
      <c r="O39" s="38"/>
    </row>
    <row r="40" customFormat="false" ht="13.5" hidden="false" customHeight="false" outlineLevel="0" collapsed="false">
      <c r="O40" s="38"/>
    </row>
    <row r="41" customFormat="false" ht="13.5" hidden="false" customHeight="false" outlineLevel="0" collapsed="false">
      <c r="O41" s="38"/>
    </row>
    <row r="42" customFormat="false" ht="13.5" hidden="false" customHeight="false" outlineLevel="0" collapsed="false">
      <c r="O42" s="38"/>
    </row>
    <row r="43" customFormat="false" ht="13.5" hidden="false" customHeight="false" outlineLevel="0" collapsed="false">
      <c r="O43" s="38"/>
    </row>
    <row r="44" customFormat="false" ht="13.5" hidden="false" customHeight="false" outlineLevel="0" collapsed="false">
      <c r="O44" s="38"/>
    </row>
    <row r="45" customFormat="false" ht="13.5" hidden="false" customHeight="false" outlineLevel="0" collapsed="false">
      <c r="O45" s="38"/>
    </row>
    <row r="46" customFormat="false" ht="13.5" hidden="false" customHeight="false" outlineLevel="0" collapsed="false">
      <c r="H46" s="28"/>
      <c r="O46" s="38"/>
    </row>
    <row r="47" customFormat="false" ht="13.5" hidden="false" customHeight="false" outlineLevel="0" collapsed="false">
      <c r="O47" s="38"/>
    </row>
    <row r="48" s="28" customFormat="true" ht="13.5" hidden="false" customHeight="false" outlineLevel="0" collapsed="false">
      <c r="O48" s="38"/>
    </row>
    <row r="49" s="28" customFormat="true" ht="13.5" hidden="false" customHeight="false" outlineLevel="0" collapsed="false">
      <c r="O49" s="38"/>
    </row>
    <row r="50" s="28" customFormat="true" ht="13.5" hidden="false" customHeight="false" outlineLevel="0" collapsed="false">
      <c r="O50" s="38"/>
    </row>
    <row r="51" s="28" customFormat="true" ht="13.5" hidden="false" customHeight="false" outlineLevel="0" collapsed="false">
      <c r="O51" s="38"/>
    </row>
    <row r="52" customFormat="false" ht="13.5" hidden="false" customHeight="false" outlineLevel="0" collapsed="false">
      <c r="O52" s="38"/>
    </row>
    <row r="53" customFormat="false" ht="13.5" hidden="false" customHeight="false" outlineLevel="0" collapsed="false">
      <c r="I53" s="28"/>
      <c r="O53" s="38"/>
    </row>
    <row r="54" customFormat="false" ht="13.5" hidden="false" customHeight="false" outlineLevel="0" collapsed="false">
      <c r="O54" s="38"/>
    </row>
    <row r="55" customFormat="false" ht="13.5" hidden="false" customHeight="false" outlineLevel="0" collapsed="false">
      <c r="O55" s="38"/>
    </row>
    <row r="56" customFormat="false" ht="13.5" hidden="false" customHeight="false" outlineLevel="0" collapsed="false">
      <c r="O56" s="38"/>
    </row>
    <row r="57" customFormat="false" ht="13.5" hidden="false" customHeight="false" outlineLevel="0" collapsed="false">
      <c r="O57" s="38"/>
    </row>
    <row r="58" customFormat="false" ht="13.5" hidden="false" customHeight="false" outlineLevel="0" collapsed="false">
      <c r="C58" s="46"/>
      <c r="O58" s="38"/>
    </row>
    <row r="59" customFormat="false" ht="13.5" hidden="false" customHeight="false" outlineLevel="0" collapsed="false">
      <c r="I59" s="28"/>
      <c r="O59" s="38"/>
    </row>
    <row r="60" customFormat="false" ht="13.5" hidden="false" customHeight="false" outlineLevel="0" collapsed="false">
      <c r="O60" s="38"/>
    </row>
    <row r="61" customFormat="false" ht="13.5" hidden="false" customHeight="false" outlineLevel="0" collapsed="false">
      <c r="I61" s="28"/>
      <c r="O61" s="38"/>
    </row>
    <row r="62" customFormat="false" ht="13.5" hidden="false" customHeight="false" outlineLevel="0" collapsed="false">
      <c r="I62" s="28"/>
      <c r="O62" s="38"/>
    </row>
    <row r="63" customFormat="false" ht="13.5" hidden="false" customHeight="false" outlineLevel="0" collapsed="false">
      <c r="I63" s="28"/>
      <c r="O63" s="38"/>
    </row>
    <row r="64" customFormat="false" ht="13.5" hidden="false" customHeight="false" outlineLevel="0" collapsed="false">
      <c r="O64" s="38"/>
    </row>
    <row r="65" customFormat="false" ht="13.5" hidden="false" customHeight="false" outlineLevel="0" collapsed="false">
      <c r="O65" s="38"/>
    </row>
    <row r="66" customFormat="false" ht="13.5" hidden="false" customHeight="false" outlineLevel="0" collapsed="false">
      <c r="O66" s="38"/>
    </row>
    <row r="67" customFormat="false" ht="13.5" hidden="false" customHeight="false" outlineLevel="0" collapsed="false">
      <c r="O67"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8.574218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706</v>
      </c>
      <c r="B1" s="0" t="s">
        <v>687</v>
      </c>
      <c r="C1" s="0" t="s">
        <v>688</v>
      </c>
      <c r="D1" s="0" t="s">
        <v>689</v>
      </c>
      <c r="E1" s="0" t="s">
        <v>813</v>
      </c>
      <c r="F1" s="0" t="s">
        <v>1074</v>
      </c>
      <c r="G1" s="38" t="s">
        <v>815</v>
      </c>
      <c r="H1" s="38" t="s">
        <v>814</v>
      </c>
      <c r="I1" s="0" t="s">
        <v>816</v>
      </c>
      <c r="J1" s="0" t="s">
        <v>1429</v>
      </c>
      <c r="K1" s="0" t="s">
        <v>718</v>
      </c>
      <c r="L1" s="0" t="s">
        <v>4</v>
      </c>
      <c r="M1" s="0" t="s">
        <v>3</v>
      </c>
      <c r="N1" s="0" t="s">
        <v>819</v>
      </c>
      <c r="O1" s="0" t="s">
        <v>820</v>
      </c>
      <c r="P1" s="0" t="s">
        <v>1008</v>
      </c>
      <c r="Q1" s="0" t="s">
        <v>821</v>
      </c>
      <c r="R1" s="0" t="s">
        <v>823</v>
      </c>
      <c r="S1" s="0" t="s">
        <v>824</v>
      </c>
      <c r="T1" s="0" t="s">
        <v>826</v>
      </c>
      <c r="U1" s="0" t="s">
        <v>827</v>
      </c>
      <c r="V1" s="0" t="s">
        <v>0</v>
      </c>
      <c r="W1" s="0" t="s">
        <v>828</v>
      </c>
      <c r="X1" s="0" t="s">
        <v>829</v>
      </c>
      <c r="Y1" s="0" t="s">
        <v>830</v>
      </c>
      <c r="Z1" s="38"/>
    </row>
    <row r="2" customFormat="false" ht="15" hidden="false" customHeight="false" outlineLevel="0" collapsed="false">
      <c r="A2" s="29"/>
      <c r="B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53" t="s">
        <v>1075</v>
      </c>
      <c r="B3" s="42" t="s">
        <v>1212</v>
      </c>
      <c r="C3" s="42" t="s">
        <v>1213</v>
      </c>
      <c r="D3" s="42" t="s">
        <v>870</v>
      </c>
      <c r="E3" s="42"/>
      <c r="F3" s="38"/>
      <c r="G3" s="38" t="s">
        <v>1077</v>
      </c>
      <c r="H3" s="38"/>
      <c r="I3" s="38"/>
      <c r="J3" s="38"/>
      <c r="K3" s="38"/>
      <c r="M3" s="38" t="s">
        <v>939</v>
      </c>
      <c r="N3" s="38"/>
      <c r="O3" s="38"/>
      <c r="P3" s="38"/>
      <c r="Q3" s="38"/>
      <c r="R3" s="38"/>
      <c r="S3" s="38"/>
      <c r="T3" s="38"/>
      <c r="U3" s="38"/>
      <c r="V3" s="38"/>
      <c r="W3" s="38"/>
      <c r="X3" s="38"/>
      <c r="Y3" s="38"/>
    </row>
    <row r="4" customFormat="false" ht="13.5" hidden="false" customHeight="false" outlineLevel="0" collapsed="false">
      <c r="A4" s="0" t="s">
        <v>1056</v>
      </c>
      <c r="B4" s="0" t="s">
        <v>1358</v>
      </c>
      <c r="C4" s="0" t="s">
        <v>1359</v>
      </c>
      <c r="D4" s="0" t="s">
        <v>1360</v>
      </c>
      <c r="E4" s="38"/>
      <c r="F4" s="38"/>
      <c r="G4" s="0" t="s">
        <v>1430</v>
      </c>
      <c r="H4" s="38"/>
      <c r="I4" s="38"/>
      <c r="J4" s="38"/>
      <c r="L4" s="38"/>
      <c r="M4" s="38" t="s">
        <v>939</v>
      </c>
      <c r="N4" s="38"/>
      <c r="O4" s="38"/>
      <c r="P4" s="38"/>
      <c r="Q4" s="38"/>
      <c r="R4" s="38"/>
      <c r="S4" s="38"/>
      <c r="T4" s="38"/>
      <c r="U4" s="38"/>
      <c r="V4" s="38"/>
      <c r="W4" s="38"/>
      <c r="X4" s="38"/>
      <c r="Y4" s="38"/>
    </row>
    <row r="5" customFormat="false" ht="13.5" hidden="false" customHeight="false" outlineLevel="0" collapsed="false">
      <c r="A5" s="0" t="s">
        <v>1056</v>
      </c>
      <c r="B5" s="0" t="s">
        <v>1366</v>
      </c>
      <c r="C5" s="0" t="s">
        <v>1367</v>
      </c>
      <c r="D5" s="0" t="s">
        <v>1368</v>
      </c>
      <c r="E5" s="38"/>
      <c r="F5" s="38"/>
      <c r="G5" s="0" t="s">
        <v>1431</v>
      </c>
      <c r="H5" s="38"/>
      <c r="I5" s="38"/>
      <c r="J5" s="38"/>
      <c r="L5" s="38"/>
      <c r="M5" s="38" t="s">
        <v>939</v>
      </c>
      <c r="N5" s="38"/>
      <c r="O5" s="38"/>
      <c r="P5" s="38"/>
      <c r="Q5" s="38"/>
      <c r="R5" s="38"/>
      <c r="S5" s="38"/>
      <c r="T5" s="38"/>
      <c r="U5" s="38"/>
      <c r="V5" s="38"/>
      <c r="W5" s="38"/>
      <c r="X5" s="38"/>
      <c r="Y5" s="38"/>
    </row>
    <row r="6" customFormat="false" ht="15" hidden="false" customHeight="false" outlineLevel="0" collapsed="false">
      <c r="A6" s="0" t="s">
        <v>1075</v>
      </c>
      <c r="B6" s="0" t="s">
        <v>1622</v>
      </c>
      <c r="C6" s="0" t="s">
        <v>1448</v>
      </c>
      <c r="D6" s="0" t="s">
        <v>1449</v>
      </c>
      <c r="G6" s="0" t="s">
        <v>1623</v>
      </c>
      <c r="M6" s="38" t="s">
        <v>939</v>
      </c>
      <c r="O6" s="38"/>
      <c r="P6" s="38"/>
      <c r="Q6" s="38"/>
      <c r="R6" s="38"/>
      <c r="S6" s="42"/>
      <c r="V6" s="38"/>
    </row>
    <row r="7" customFormat="false" ht="13.5" hidden="false" customHeight="false" outlineLevel="0" collapsed="false">
      <c r="A7" s="0" t="s">
        <v>1056</v>
      </c>
      <c r="B7" s="0" t="s">
        <v>1374</v>
      </c>
      <c r="C7" s="0" t="s">
        <v>1223</v>
      </c>
      <c r="D7" s="0" t="s">
        <v>1375</v>
      </c>
      <c r="G7" s="0" t="s">
        <v>1433</v>
      </c>
      <c r="M7" s="38" t="s">
        <v>939</v>
      </c>
      <c r="N7" s="46"/>
      <c r="V7" s="38"/>
    </row>
    <row r="8" customFormat="false" ht="13.5" hidden="false" customHeight="false" outlineLevel="0" collapsed="false">
      <c r="A8" s="38" t="s">
        <v>950</v>
      </c>
      <c r="B8" s="0" t="s">
        <v>1346</v>
      </c>
      <c r="C8" s="38" t="s">
        <v>1347</v>
      </c>
      <c r="D8" s="38" t="s">
        <v>1348</v>
      </c>
      <c r="E8" s="38"/>
      <c r="F8" s="38"/>
      <c r="G8" s="0" t="s">
        <v>1349</v>
      </c>
      <c r="H8" s="38"/>
      <c r="J8" s="38"/>
      <c r="K8" s="38"/>
      <c r="L8" s="38"/>
      <c r="M8" s="0" t="s">
        <v>939</v>
      </c>
      <c r="N8" s="38"/>
      <c r="O8" s="38"/>
      <c r="P8" s="38"/>
      <c r="Q8" s="38"/>
      <c r="R8" s="38"/>
      <c r="S8" s="38"/>
      <c r="T8" s="38"/>
      <c r="U8" s="38"/>
      <c r="V8" s="38"/>
      <c r="W8" s="38"/>
      <c r="X8" s="38"/>
      <c r="Y8" s="38"/>
      <c r="Z8" s="38"/>
    </row>
    <row r="9" customFormat="false" ht="13.5" hidden="false" customHeight="false" outlineLevel="0" collapsed="false">
      <c r="A9" s="0" t="s">
        <v>1056</v>
      </c>
      <c r="B9" s="0" t="s">
        <v>1455</v>
      </c>
      <c r="C9" s="0" t="s">
        <v>1456</v>
      </c>
      <c r="D9" s="0" t="s">
        <v>1457</v>
      </c>
      <c r="G9" s="0" t="s">
        <v>1624</v>
      </c>
      <c r="M9" s="38" t="s">
        <v>939</v>
      </c>
      <c r="V9" s="38"/>
    </row>
    <row r="10" customFormat="false" ht="13.5" hidden="false" customHeight="false" outlineLevel="0" collapsed="false">
      <c r="A10" s="0" t="s">
        <v>1056</v>
      </c>
      <c r="B10" s="0" t="s">
        <v>1461</v>
      </c>
      <c r="C10" s="0" t="s">
        <v>1462</v>
      </c>
      <c r="D10" s="0" t="s">
        <v>1463</v>
      </c>
      <c r="G10" s="0" t="s">
        <v>1625</v>
      </c>
      <c r="M10" s="38" t="s">
        <v>939</v>
      </c>
      <c r="V10" s="38"/>
    </row>
    <row r="11" customFormat="false" ht="13.5" hidden="false" customHeight="false" outlineLevel="0" collapsed="false">
      <c r="A11" s="0" t="s">
        <v>1056</v>
      </c>
      <c r="B11" s="0" t="s">
        <v>1458</v>
      </c>
      <c r="C11" s="0" t="s">
        <v>1459</v>
      </c>
      <c r="D11" s="0" t="s">
        <v>1460</v>
      </c>
      <c r="G11" s="0" t="s">
        <v>1626</v>
      </c>
      <c r="M11" s="38" t="s">
        <v>939</v>
      </c>
      <c r="V11" s="38"/>
    </row>
    <row r="12" customFormat="false" ht="13.5" hidden="false" customHeight="false" outlineLevel="0" collapsed="false">
      <c r="A12" s="0" t="s">
        <v>1075</v>
      </c>
      <c r="B12" s="0" t="s">
        <v>1468</v>
      </c>
      <c r="C12" s="0" t="s">
        <v>1469</v>
      </c>
      <c r="D12" s="0" t="s">
        <v>1470</v>
      </c>
      <c r="G12" s="0" t="s">
        <v>1627</v>
      </c>
      <c r="M12" s="38" t="s">
        <v>939</v>
      </c>
      <c r="V12" s="38"/>
    </row>
    <row r="13" customFormat="false" ht="15" hidden="false" customHeight="false" outlineLevel="0" collapsed="false">
      <c r="A13" s="42" t="s">
        <v>983</v>
      </c>
      <c r="B13" s="42" t="s">
        <v>984</v>
      </c>
      <c r="C13" s="42" t="s">
        <v>37</v>
      </c>
      <c r="D13" s="42" t="s">
        <v>38</v>
      </c>
      <c r="E13" s="42"/>
      <c r="F13" s="42"/>
      <c r="G13" s="0" t="s">
        <v>1628</v>
      </c>
      <c r="H13" s="42"/>
      <c r="I13" s="42"/>
      <c r="J13" s="42"/>
      <c r="L13" s="42"/>
      <c r="M13" s="42" t="s">
        <v>939</v>
      </c>
      <c r="N13" s="49"/>
      <c r="O13" s="42"/>
      <c r="P13" s="42"/>
      <c r="Q13" s="42"/>
      <c r="R13" s="47"/>
      <c r="S13" s="42"/>
      <c r="T13" s="42"/>
      <c r="U13" s="42"/>
      <c r="V13" s="42"/>
      <c r="W13" s="42"/>
      <c r="X13" s="42"/>
      <c r="Y13" s="42"/>
    </row>
    <row r="14" customFormat="false" ht="15" hidden="false" customHeight="false" outlineLevel="0" collapsed="false">
      <c r="A14" s="38" t="s">
        <v>1056</v>
      </c>
      <c r="B14" s="0" t="s">
        <v>378</v>
      </c>
      <c r="C14" s="38" t="s">
        <v>1228</v>
      </c>
      <c r="D14" s="38" t="s">
        <v>1229</v>
      </c>
      <c r="E14" s="38"/>
      <c r="F14" s="38"/>
      <c r="G14" s="38" t="s">
        <v>1629</v>
      </c>
      <c r="I14" s="38"/>
      <c r="J14" s="38"/>
      <c r="K14" s="38"/>
      <c r="M14" s="38" t="s">
        <v>939</v>
      </c>
      <c r="N14" s="38"/>
      <c r="O14" s="38"/>
      <c r="P14" s="38"/>
      <c r="Q14" s="42"/>
      <c r="R14" s="38"/>
      <c r="S14" s="38"/>
      <c r="T14" s="38"/>
      <c r="U14" s="38"/>
      <c r="V14" s="38"/>
      <c r="W14" s="38"/>
      <c r="X14" s="38"/>
      <c r="Y14" s="38"/>
    </row>
    <row r="15" customFormat="false" ht="15" hidden="false" customHeight="false" outlineLevel="0" collapsed="false">
      <c r="A15" s="0" t="s">
        <v>950</v>
      </c>
      <c r="B15" s="0" t="s">
        <v>1630</v>
      </c>
      <c r="C15" s="0" t="s">
        <v>1631</v>
      </c>
      <c r="D15" s="0" t="s">
        <v>1632</v>
      </c>
      <c r="E15" s="38"/>
      <c r="F15" s="38"/>
      <c r="G15" s="29" t="s">
        <v>1633</v>
      </c>
      <c r="J15" s="38"/>
      <c r="K15" s="38"/>
      <c r="M15" s="38" t="s">
        <v>939</v>
      </c>
      <c r="N15" s="38"/>
      <c r="O15" s="42"/>
      <c r="P15" s="42"/>
      <c r="Q15" s="42"/>
      <c r="R15" s="42"/>
      <c r="S15" s="42"/>
      <c r="T15" s="42"/>
      <c r="U15" s="38"/>
      <c r="V15" s="38"/>
      <c r="W15" s="38"/>
      <c r="X15" s="38"/>
      <c r="Y15" s="38"/>
      <c r="Z15" s="38"/>
    </row>
    <row r="16" customFormat="false" ht="15" hidden="false" customHeight="false" outlineLevel="0" collapsed="false">
      <c r="A16" s="29" t="s">
        <v>950</v>
      </c>
      <c r="B16" s="29" t="s">
        <v>1078</v>
      </c>
      <c r="C16" s="29" t="s">
        <v>1079</v>
      </c>
      <c r="D16" s="29" t="s">
        <v>1080</v>
      </c>
      <c r="E16" s="29"/>
      <c r="F16" s="29"/>
      <c r="G16" s="29" t="s">
        <v>1214</v>
      </c>
      <c r="I16" s="29"/>
      <c r="J16" s="29"/>
      <c r="K16" s="29"/>
      <c r="M16" s="29" t="s">
        <v>939</v>
      </c>
      <c r="N16" s="4"/>
      <c r="O16" s="4"/>
      <c r="P16" s="4"/>
      <c r="Q16" s="4"/>
      <c r="R16" s="4"/>
      <c r="S16" s="4"/>
      <c r="T16" s="4"/>
      <c r="U16" s="29"/>
      <c r="V16" s="29"/>
      <c r="W16" s="29"/>
      <c r="X16" s="29"/>
      <c r="Y16" s="29"/>
    </row>
    <row r="17" customFormat="false" ht="15" hidden="false" customHeight="false" outlineLevel="0" collapsed="false">
      <c r="A17" s="38" t="s">
        <v>1056</v>
      </c>
      <c r="B17" s="38" t="s">
        <v>291</v>
      </c>
      <c r="C17" s="38" t="s">
        <v>292</v>
      </c>
      <c r="D17" s="38" t="s">
        <v>1220</v>
      </c>
      <c r="E17" s="38"/>
      <c r="F17" s="38"/>
      <c r="G17" s="38" t="s">
        <v>1234</v>
      </c>
      <c r="I17" s="38"/>
      <c r="J17" s="38"/>
      <c r="K17" s="38"/>
      <c r="M17" s="38" t="s">
        <v>939</v>
      </c>
      <c r="N17" s="38"/>
      <c r="O17" s="38"/>
      <c r="P17" s="38"/>
      <c r="Q17" s="42"/>
      <c r="R17" s="38"/>
      <c r="S17" s="38"/>
      <c r="T17" s="38"/>
      <c r="U17" s="38"/>
      <c r="V17" s="38"/>
      <c r="W17" s="38"/>
      <c r="X17" s="38"/>
      <c r="Y17" s="38"/>
    </row>
    <row r="18" customFormat="false" ht="15" hidden="false" customHeight="false" outlineLevel="0" collapsed="false">
      <c r="A18" s="38" t="s">
        <v>1056</v>
      </c>
      <c r="B18" s="38" t="s">
        <v>1215</v>
      </c>
      <c r="C18" s="38" t="s">
        <v>1216</v>
      </c>
      <c r="D18" s="38" t="s">
        <v>1217</v>
      </c>
      <c r="E18" s="38"/>
      <c r="F18" s="38"/>
      <c r="G18" s="38" t="s">
        <v>1634</v>
      </c>
      <c r="H18" s="38"/>
      <c r="I18" s="38"/>
      <c r="J18" s="38"/>
      <c r="K18" s="38"/>
      <c r="L18" s="38"/>
      <c r="M18" s="38" t="s">
        <v>939</v>
      </c>
      <c r="N18" s="38"/>
      <c r="O18" s="38"/>
      <c r="P18" s="38"/>
      <c r="Q18" s="42"/>
      <c r="R18" s="38"/>
      <c r="S18" s="38"/>
      <c r="T18" s="38"/>
      <c r="U18" s="38"/>
      <c r="V18" s="38"/>
      <c r="W18" s="38"/>
      <c r="X18" s="38"/>
    </row>
    <row r="19" customFormat="false" ht="15" hidden="false" customHeight="false" outlineLevel="0" collapsed="false">
      <c r="A19" s="38" t="s">
        <v>1056</v>
      </c>
      <c r="B19" s="38" t="s">
        <v>1249</v>
      </c>
      <c r="C19" s="38" t="s">
        <v>1250</v>
      </c>
      <c r="D19" s="38" t="s">
        <v>1251</v>
      </c>
      <c r="E19" s="38"/>
      <c r="F19" s="38"/>
      <c r="G19" s="38" t="s">
        <v>1635</v>
      </c>
      <c r="H19" s="38"/>
      <c r="I19" s="38"/>
      <c r="J19" s="38"/>
      <c r="K19" s="38"/>
      <c r="L19" s="38"/>
      <c r="M19" s="38" t="s">
        <v>939</v>
      </c>
      <c r="O19" s="38"/>
      <c r="P19" s="38"/>
      <c r="Q19" s="42"/>
      <c r="R19" s="38"/>
      <c r="S19" s="38"/>
      <c r="T19" s="38"/>
      <c r="U19" s="38"/>
      <c r="V19" s="38"/>
      <c r="W19" s="38"/>
      <c r="X19" s="38"/>
      <c r="Y19" s="38"/>
    </row>
    <row r="20" s="38" customFormat="true" ht="13.5" hidden="false" customHeight="false" outlineLevel="0" collapsed="false">
      <c r="A20" s="38" t="s">
        <v>1252</v>
      </c>
      <c r="B20" s="38" t="s">
        <v>313</v>
      </c>
      <c r="C20" s="38" t="s">
        <v>314</v>
      </c>
      <c r="D20" s="38" t="s">
        <v>1253</v>
      </c>
      <c r="G20" s="38" t="s">
        <v>1636</v>
      </c>
      <c r="M20" s="38" t="s">
        <v>939</v>
      </c>
    </row>
    <row r="21" s="38" customFormat="true" ht="13.5" hidden="false" customHeight="false" outlineLevel="0" collapsed="false">
      <c r="A21" s="38" t="s">
        <v>1236</v>
      </c>
      <c r="B21" s="38" t="s">
        <v>304</v>
      </c>
      <c r="C21" s="38" t="s">
        <v>305</v>
      </c>
      <c r="D21" s="38" t="s">
        <v>1237</v>
      </c>
      <c r="G21" s="38" t="s">
        <v>1637</v>
      </c>
      <c r="M21" s="38" t="s">
        <v>939</v>
      </c>
    </row>
    <row r="22" customFormat="false" ht="15" hidden="false" customHeight="false" outlineLevel="0" collapsed="false">
      <c r="A22" s="38" t="s">
        <v>1056</v>
      </c>
      <c r="B22" s="38" t="s">
        <v>1260</v>
      </c>
      <c r="C22" s="38" t="s">
        <v>1261</v>
      </c>
      <c r="D22" s="38" t="s">
        <v>1262</v>
      </c>
      <c r="E22" s="38"/>
      <c r="F22" s="38"/>
      <c r="G22" s="38" t="s">
        <v>1638</v>
      </c>
      <c r="H22" s="38"/>
      <c r="I22" s="38"/>
      <c r="J22" s="38"/>
      <c r="K22" s="38"/>
      <c r="L22" s="38"/>
      <c r="M22" s="38" t="s">
        <v>939</v>
      </c>
      <c r="N22" s="38"/>
      <c r="O22" s="38"/>
      <c r="P22" s="38"/>
      <c r="Q22" s="42"/>
      <c r="R22" s="38"/>
      <c r="S22" s="38"/>
      <c r="T22" s="38"/>
      <c r="U22" s="38"/>
      <c r="V22" s="38"/>
      <c r="W22" s="38"/>
      <c r="X22" s="38"/>
      <c r="Y22" s="38"/>
    </row>
    <row r="23" customFormat="false" ht="13.5" hidden="false" customHeight="false" outlineLevel="0" collapsed="false">
      <c r="A23" s="38" t="s">
        <v>1269</v>
      </c>
      <c r="B23" s="38" t="s">
        <v>325</v>
      </c>
      <c r="C23" s="38" t="s">
        <v>326</v>
      </c>
      <c r="D23" s="38" t="s">
        <v>1270</v>
      </c>
      <c r="E23" s="38"/>
      <c r="F23" s="38"/>
      <c r="G23" s="38" t="s">
        <v>1639</v>
      </c>
      <c r="H23" s="38"/>
      <c r="I23" s="38"/>
      <c r="J23" s="38"/>
      <c r="K23" s="38"/>
      <c r="L23" s="38"/>
      <c r="M23" s="38" t="s">
        <v>939</v>
      </c>
      <c r="N23" s="38"/>
      <c r="O23" s="38"/>
      <c r="P23" s="38"/>
      <c r="Q23" s="38"/>
      <c r="R23" s="38"/>
      <c r="S23" s="38"/>
      <c r="T23" s="38"/>
      <c r="U23" s="38"/>
      <c r="V23" s="38"/>
      <c r="W23" s="38"/>
      <c r="X23" s="38"/>
      <c r="Y23" s="38"/>
    </row>
    <row r="24" customFormat="false" ht="15" hidden="false" customHeight="false" outlineLevel="0" collapsed="false">
      <c r="A24" s="38" t="s">
        <v>1056</v>
      </c>
      <c r="B24" s="38" t="s">
        <v>1263</v>
      </c>
      <c r="C24" s="38" t="s">
        <v>1264</v>
      </c>
      <c r="D24" s="38" t="s">
        <v>1265</v>
      </c>
      <c r="E24" s="38"/>
      <c r="F24" s="38"/>
      <c r="G24" s="38" t="s">
        <v>1640</v>
      </c>
      <c r="H24" s="38"/>
      <c r="I24" s="38"/>
      <c r="J24" s="38"/>
      <c r="K24" s="38"/>
      <c r="L24" s="38"/>
      <c r="M24" s="38" t="s">
        <v>939</v>
      </c>
      <c r="N24" s="38"/>
      <c r="O24" s="38"/>
      <c r="P24" s="38"/>
      <c r="Q24" s="42"/>
      <c r="R24" s="38"/>
      <c r="S24" s="38"/>
      <c r="T24" s="38"/>
      <c r="U24" s="38"/>
      <c r="V24" s="38"/>
      <c r="W24" s="38"/>
      <c r="X24" s="38"/>
      <c r="Y24" s="38"/>
    </row>
    <row r="25" s="38" customFormat="true" ht="13.5" hidden="false" customHeight="false" outlineLevel="0" collapsed="false">
      <c r="A25" s="38" t="s">
        <v>1282</v>
      </c>
      <c r="B25" s="38" t="s">
        <v>337</v>
      </c>
      <c r="C25" s="38" t="s">
        <v>338</v>
      </c>
      <c r="D25" s="38" t="s">
        <v>1283</v>
      </c>
      <c r="G25" s="38" t="s">
        <v>1641</v>
      </c>
      <c r="M25" s="38" t="s">
        <v>939</v>
      </c>
    </row>
    <row r="26" customFormat="false" ht="13.5" hidden="false" customHeight="false" outlineLevel="0" collapsed="false">
      <c r="A26" s="0" t="s">
        <v>1056</v>
      </c>
      <c r="B26" s="0" t="s">
        <v>1509</v>
      </c>
      <c r="C26" s="0" t="s">
        <v>1510</v>
      </c>
      <c r="D26" s="0" t="s">
        <v>1511</v>
      </c>
      <c r="G26" s="38" t="s">
        <v>1642</v>
      </c>
      <c r="M26" s="38" t="s">
        <v>939</v>
      </c>
      <c r="V26" s="38"/>
    </row>
    <row r="27" customFormat="false" ht="13.5" hidden="false" customHeight="false" outlineLevel="0" collapsed="false">
      <c r="A27" s="0" t="s">
        <v>1653</v>
      </c>
      <c r="B27" s="0" t="s">
        <v>1654</v>
      </c>
      <c r="C27" s="0" t="s">
        <v>280</v>
      </c>
      <c r="D27" s="0" t="s">
        <v>1655</v>
      </c>
      <c r="E27" s="38"/>
      <c r="F27" s="38"/>
      <c r="G27" s="38" t="s">
        <v>1656</v>
      </c>
      <c r="H27" s="38"/>
      <c r="L27" s="38"/>
      <c r="M27" s="38" t="s">
        <v>939</v>
      </c>
      <c r="N27" s="38"/>
      <c r="O27" s="38"/>
      <c r="P27" s="38"/>
      <c r="Q27" s="38"/>
      <c r="R27" s="38"/>
      <c r="S27" s="38"/>
      <c r="T27" s="38"/>
      <c r="U27" s="38"/>
      <c r="W27" s="38"/>
      <c r="X27" s="38"/>
      <c r="Y27" s="38"/>
      <c r="Z27" s="38"/>
    </row>
    <row r="28" customFormat="false" ht="13.5" hidden="false" customHeight="false" outlineLevel="0" collapsed="false">
      <c r="A28" s="0" t="s">
        <v>1056</v>
      </c>
      <c r="B28" s="0" t="s">
        <v>1657</v>
      </c>
      <c r="C28" s="0" t="s">
        <v>1658</v>
      </c>
      <c r="D28" s="0" t="s">
        <v>1659</v>
      </c>
      <c r="E28" s="38"/>
      <c r="F28" s="38"/>
      <c r="G28" s="38" t="s">
        <v>1660</v>
      </c>
      <c r="H28" s="38"/>
      <c r="J28" s="38"/>
      <c r="K28" s="38"/>
      <c r="L28" s="38"/>
      <c r="M28" s="38" t="s">
        <v>939</v>
      </c>
      <c r="N28" s="38"/>
      <c r="O28" s="38"/>
      <c r="P28" s="38"/>
      <c r="Q28" s="38"/>
      <c r="R28" s="38"/>
      <c r="S28" s="38"/>
      <c r="T28" s="38"/>
      <c r="U28" s="38"/>
      <c r="W28" s="38"/>
      <c r="X28" s="38"/>
      <c r="Y28" s="38"/>
      <c r="Z28" s="38"/>
    </row>
    <row r="29" s="75" customFormat="true" ht="13.5" hidden="false" customHeight="false" outlineLevel="0" collapsed="false">
      <c r="A29" s="75" t="s">
        <v>1595</v>
      </c>
      <c r="B29" s="75" t="s">
        <v>1661</v>
      </c>
      <c r="C29" s="75" t="s">
        <v>1662</v>
      </c>
      <c r="D29" s="75" t="s">
        <v>1663</v>
      </c>
      <c r="G29" s="38" t="s">
        <v>1664</v>
      </c>
      <c r="M29" s="75" t="s">
        <v>939</v>
      </c>
      <c r="V29" s="76"/>
    </row>
    <row r="30" customFormat="false" ht="15" hidden="false" customHeight="false" outlineLevel="0" collapsed="false">
      <c r="A30" s="0" t="s">
        <v>1600</v>
      </c>
      <c r="B30" s="58" t="s">
        <v>269</v>
      </c>
      <c r="C30" s="0" t="s">
        <v>1601</v>
      </c>
      <c r="D30" s="0" t="s">
        <v>268</v>
      </c>
      <c r="G30" s="56" t="s">
        <v>1665</v>
      </c>
      <c r="M30" s="58" t="s">
        <v>939</v>
      </c>
      <c r="O30" s="38"/>
      <c r="S30" s="42"/>
      <c r="V30" s="38"/>
    </row>
    <row r="31" customFormat="false" ht="15" hidden="false" customHeight="false" outlineLevel="0" collapsed="false">
      <c r="A31" s="58" t="s">
        <v>1602</v>
      </c>
      <c r="B31" s="58" t="s">
        <v>664</v>
      </c>
      <c r="C31" s="0" t="s">
        <v>665</v>
      </c>
      <c r="D31" s="0" t="s">
        <v>1603</v>
      </c>
      <c r="G31" s="56" t="s">
        <v>1666</v>
      </c>
      <c r="M31" s="58" t="s">
        <v>939</v>
      </c>
      <c r="O31" s="38"/>
      <c r="S31" s="42"/>
      <c r="V31" s="38"/>
    </row>
    <row r="32" customFormat="false" ht="13.5" hidden="false" customHeight="false" outlineLevel="0" collapsed="false">
      <c r="A32" s="0" t="s">
        <v>1113</v>
      </c>
      <c r="B32" s="0" t="s">
        <v>1644</v>
      </c>
      <c r="C32" s="0" t="s">
        <v>1645</v>
      </c>
      <c r="D32" s="0" t="s">
        <v>1646</v>
      </c>
      <c r="I32" s="0" t="s">
        <v>1667</v>
      </c>
      <c r="O32" s="38" t="str">
        <f aca="false">CONCATENATE("SetObservation::",B32)</f>
        <v>SetObservation::EmCare.B22.DE17</v>
      </c>
      <c r="S32" s="0" t="s">
        <v>1062</v>
      </c>
      <c r="V32" s="0" t="s">
        <v>7</v>
      </c>
    </row>
    <row r="33" s="28" customFormat="true" ht="13.5" hidden="false" customHeight="false" outlineLevel="0" collapsed="false">
      <c r="A33" s="28" t="s">
        <v>950</v>
      </c>
      <c r="B33" s="28" t="s">
        <v>676</v>
      </c>
      <c r="C33" s="28" t="s">
        <v>677</v>
      </c>
      <c r="D33" s="28" t="s">
        <v>1648</v>
      </c>
      <c r="I33" s="28" t="s">
        <v>1668</v>
      </c>
      <c r="O33" s="38" t="str">
        <f aca="false">CONCATENATE("SetObservation::",B33)</f>
        <v>SetObservation::EmCare.B22.DE18</v>
      </c>
      <c r="S33" s="28" t="s">
        <v>1062</v>
      </c>
      <c r="V33" s="28" t="s">
        <v>7</v>
      </c>
    </row>
    <row r="34" s="28" customFormat="true" ht="13.5" hidden="false" customHeight="false" outlineLevel="0" collapsed="false">
      <c r="A34" s="28" t="s">
        <v>950</v>
      </c>
      <c r="B34" s="28" t="s">
        <v>678</v>
      </c>
      <c r="C34" s="28" t="s">
        <v>679</v>
      </c>
      <c r="D34" s="28" t="s">
        <v>1650</v>
      </c>
      <c r="I34" s="28" t="s">
        <v>1668</v>
      </c>
      <c r="O34" s="38" t="str">
        <f aca="false">CONCATENATE("SetObservation::",B34)</f>
        <v>SetObservation::EmCare.B22.DE19</v>
      </c>
      <c r="S34" s="28" t="s">
        <v>1062</v>
      </c>
      <c r="V34" s="28" t="s">
        <v>7</v>
      </c>
    </row>
    <row r="35" s="28" customFormat="true" ht="409.5" hidden="false" customHeight="false" outlineLevel="0" collapsed="false">
      <c r="A35" s="28" t="s">
        <v>950</v>
      </c>
      <c r="B35" s="28" t="s">
        <v>680</v>
      </c>
      <c r="C35" s="28" t="s">
        <v>681</v>
      </c>
      <c r="D35" s="79" t="s">
        <v>1651</v>
      </c>
      <c r="I35" s="28" t="s">
        <v>1668</v>
      </c>
      <c r="O35" s="38" t="str">
        <f aca="false">CONCATENATE("SetObservation::",B35)</f>
        <v>SetObservation::EmCare.B22.DE20</v>
      </c>
      <c r="S35" s="28" t="s">
        <v>1062</v>
      </c>
      <c r="V35" s="28" t="s">
        <v>7</v>
      </c>
    </row>
    <row r="36" s="28" customFormat="true" ht="13.5" hidden="false" customHeight="false" outlineLevel="0" collapsed="false">
      <c r="A36" s="28" t="s">
        <v>950</v>
      </c>
      <c r="B36" s="28" t="s">
        <v>682</v>
      </c>
      <c r="C36" s="28" t="s">
        <v>683</v>
      </c>
      <c r="D36" s="28" t="s">
        <v>1652</v>
      </c>
      <c r="I36" s="28" t="s">
        <v>1668</v>
      </c>
      <c r="O36" s="38" t="str">
        <f aca="false">CONCATENATE("SetObservation::",B36)</f>
        <v>SetObservation::EmCare.B22.DE21</v>
      </c>
      <c r="S36" s="28" t="s">
        <v>1062</v>
      </c>
      <c r="V36" s="28" t="s">
        <v>7</v>
      </c>
    </row>
    <row r="37" s="28" customFormat="true" ht="13.5" hidden="false" customHeight="false" outlineLevel="0" collapsed="false">
      <c r="A37" s="28" t="s">
        <v>950</v>
      </c>
      <c r="B37" s="28" t="s">
        <v>1669</v>
      </c>
      <c r="C37" s="28" t="s">
        <v>1670</v>
      </c>
      <c r="D37" s="28" t="s">
        <v>1671</v>
      </c>
      <c r="I37" s="28" t="s">
        <v>1672</v>
      </c>
      <c r="O37" s="38" t="str">
        <f aca="false">CONCATENATE("SetObservation::",B37)</f>
        <v>SetObservation::EmCare.B22.DE27</v>
      </c>
      <c r="S37" s="28" t="s">
        <v>1062</v>
      </c>
      <c r="V37" s="28" t="s">
        <v>7</v>
      </c>
    </row>
    <row r="38" customFormat="false" ht="13.5" hidden="false" customHeight="false" outlineLevel="0" collapsed="false">
      <c r="A38" s="0" t="s">
        <v>1056</v>
      </c>
      <c r="B38" s="0" t="s">
        <v>1673</v>
      </c>
      <c r="C38" s="0" t="s">
        <v>1674</v>
      </c>
      <c r="D38" s="0" t="s">
        <v>1675</v>
      </c>
      <c r="K38" s="0" t="n">
        <v>1</v>
      </c>
      <c r="O38" s="38" t="str">
        <f aca="false">CONCATENATE("SetObservation::",B38)</f>
        <v>SetObservation::EmCare.B22.DE28</v>
      </c>
      <c r="S38" s="0" t="s">
        <v>1062</v>
      </c>
      <c r="V38" s="0" t="s">
        <v>7</v>
      </c>
    </row>
    <row r="39" customFormat="false" ht="13.5" hidden="false" customHeight="false" outlineLevel="0" collapsed="false">
      <c r="A39" s="0" t="s">
        <v>1056</v>
      </c>
      <c r="B39" s="0" t="s">
        <v>1676</v>
      </c>
      <c r="C39" s="0" t="s">
        <v>1677</v>
      </c>
      <c r="D39" s="0" t="s">
        <v>1678</v>
      </c>
      <c r="I39" s="0" t="s">
        <v>1679</v>
      </c>
      <c r="O39" s="38" t="str">
        <f aca="false">CONCATENATE("SetObservation::",B39)</f>
        <v>SetObservation::EmCare.B22.DE29</v>
      </c>
      <c r="S39" s="0" t="s">
        <v>1062</v>
      </c>
      <c r="V39" s="0" t="s">
        <v>7</v>
      </c>
    </row>
    <row r="40" customFormat="false" ht="13.5" hidden="false" customHeight="false" outlineLevel="0" collapsed="false">
      <c r="A40" s="0" t="s">
        <v>1056</v>
      </c>
      <c r="B40" s="0" t="s">
        <v>1680</v>
      </c>
      <c r="C40" s="0" t="s">
        <v>1681</v>
      </c>
      <c r="D40" s="0" t="s">
        <v>1682</v>
      </c>
      <c r="I40" s="0" t="s">
        <v>1683</v>
      </c>
      <c r="K40" s="0" t="n">
        <v>1</v>
      </c>
      <c r="O40" s="38" t="str">
        <f aca="false">CONCATENATE("SetObservation::",B40)</f>
        <v>SetObservation::EmCare.B22.DE30</v>
      </c>
      <c r="S40" s="0" t="s">
        <v>1062</v>
      </c>
      <c r="V40" s="0" t="s">
        <v>7</v>
      </c>
    </row>
    <row r="41" customFormat="false" ht="13.5" hidden="false" customHeight="false" outlineLevel="0" collapsed="false">
      <c r="A41" s="0" t="s">
        <v>1056</v>
      </c>
      <c r="B41" s="0" t="s">
        <v>1684</v>
      </c>
      <c r="C41" s="0" t="s">
        <v>1685</v>
      </c>
      <c r="D41" s="0" t="s">
        <v>1686</v>
      </c>
      <c r="I41" s="0" t="s">
        <v>1687</v>
      </c>
      <c r="K41" s="0" t="n">
        <v>1</v>
      </c>
      <c r="O41" s="38" t="str">
        <f aca="false">CONCATENATE("SetObservation::",B41)</f>
        <v>SetObservation::EmCare.B22.DE31</v>
      </c>
      <c r="S41" s="0" t="s">
        <v>1062</v>
      </c>
      <c r="V41" s="0" t="s">
        <v>7</v>
      </c>
    </row>
    <row r="42" customFormat="false" ht="13.5" hidden="false" customHeight="false" outlineLevel="0" collapsed="false">
      <c r="A42" s="0" t="s">
        <v>1056</v>
      </c>
      <c r="B42" s="0" t="s">
        <v>1688</v>
      </c>
      <c r="C42" s="0" t="s">
        <v>1689</v>
      </c>
      <c r="D42" s="0" t="s">
        <v>1690</v>
      </c>
      <c r="I42" s="0" t="s">
        <v>1687</v>
      </c>
      <c r="K42" s="0" t="n">
        <v>1</v>
      </c>
      <c r="O42" s="38" t="str">
        <f aca="false">CONCATENATE("SetObservation::",B42)</f>
        <v>SetObservation::EmCare.B22.DE32</v>
      </c>
      <c r="S42" s="0" t="s">
        <v>1062</v>
      </c>
      <c r="V42" s="0" t="s">
        <v>7</v>
      </c>
    </row>
    <row r="43" customFormat="false" ht="13.5" hidden="false" customHeight="false" outlineLevel="0" collapsed="false">
      <c r="A43" s="0" t="s">
        <v>1056</v>
      </c>
      <c r="B43" s="0" t="s">
        <v>1691</v>
      </c>
      <c r="C43" s="0" t="s">
        <v>1692</v>
      </c>
      <c r="D43" s="0" t="s">
        <v>1693</v>
      </c>
      <c r="I43" s="0" t="s">
        <v>1687</v>
      </c>
      <c r="K43" s="0" t="n">
        <v>1</v>
      </c>
      <c r="O43" s="38" t="str">
        <f aca="false">CONCATENATE("SetObservation::",B43)</f>
        <v>SetObservation::EmCare.B22.DE33</v>
      </c>
      <c r="S43" s="0" t="s">
        <v>1062</v>
      </c>
      <c r="V43" s="0" t="s">
        <v>7</v>
      </c>
    </row>
    <row r="44" customFormat="false" ht="13.5" hidden="false" customHeight="false" outlineLevel="0" collapsed="false">
      <c r="A44" s="0" t="s">
        <v>1056</v>
      </c>
      <c r="B44" s="0" t="s">
        <v>1694</v>
      </c>
      <c r="C44" s="0" t="s">
        <v>1695</v>
      </c>
      <c r="D44" s="0" t="s">
        <v>1696</v>
      </c>
      <c r="I44" s="0" t="s">
        <v>1687</v>
      </c>
      <c r="K44" s="0" t="n">
        <v>1</v>
      </c>
      <c r="O44" s="38" t="str">
        <f aca="false">CONCATENATE("SetObservation::",B44)</f>
        <v>SetObservation::EmCare.B22.DE34</v>
      </c>
      <c r="S44" s="0" t="s">
        <v>1062</v>
      </c>
      <c r="V44" s="0" t="s">
        <v>7</v>
      </c>
    </row>
    <row r="45" customFormat="false" ht="13.5" hidden="false" customHeight="false" outlineLevel="0" collapsed="false">
      <c r="A45" s="0" t="s">
        <v>1056</v>
      </c>
      <c r="B45" s="0" t="s">
        <v>1697</v>
      </c>
      <c r="C45" s="0" t="s">
        <v>1698</v>
      </c>
      <c r="D45" s="0" t="s">
        <v>1699</v>
      </c>
      <c r="I45" s="0" t="s">
        <v>1687</v>
      </c>
      <c r="K45" s="0" t="n">
        <v>1</v>
      </c>
      <c r="O45" s="38" t="str">
        <f aca="false">CONCATENATE("SetObservation::",B45)</f>
        <v>SetObservation::EmCare.B22.DE35</v>
      </c>
      <c r="S45" s="0" t="s">
        <v>1062</v>
      </c>
      <c r="V45" s="0" t="s">
        <v>7</v>
      </c>
    </row>
    <row r="46" customFormat="false" ht="13.5" hidden="false" customHeight="false" outlineLevel="0" collapsed="false">
      <c r="A46" s="0" t="s">
        <v>1700</v>
      </c>
      <c r="B46" s="0" t="s">
        <v>537</v>
      </c>
      <c r="C46" s="0" t="s">
        <v>538</v>
      </c>
      <c r="D46" s="0" t="s">
        <v>1701</v>
      </c>
      <c r="H46" s="28" t="s">
        <v>1702</v>
      </c>
      <c r="I46" s="0" t="s">
        <v>1703</v>
      </c>
      <c r="K46" s="0" t="n">
        <v>1</v>
      </c>
      <c r="O46" s="38" t="str">
        <f aca="false">CONCATENATE("SetObservation::",B46)</f>
        <v>SetObservation::EmCare.B22.DE36</v>
      </c>
      <c r="S46" s="0" t="s">
        <v>1062</v>
      </c>
      <c r="V46" s="0" t="s">
        <v>7</v>
      </c>
    </row>
    <row r="47" customFormat="false" ht="13.5" hidden="false" customHeight="false" outlineLevel="0" collapsed="false">
      <c r="A47" s="0" t="s">
        <v>1056</v>
      </c>
      <c r="B47" s="0" t="s">
        <v>1704</v>
      </c>
      <c r="C47" s="0" t="s">
        <v>1705</v>
      </c>
      <c r="D47" s="0" t="s">
        <v>1706</v>
      </c>
      <c r="I47" s="0" t="s">
        <v>1707</v>
      </c>
      <c r="O47" s="38" t="str">
        <f aca="false">CONCATENATE("SetObservation::",B47)</f>
        <v>SetObservation::EmCare.B22.DE41</v>
      </c>
      <c r="S47" s="0" t="s">
        <v>1062</v>
      </c>
      <c r="V47" s="0" t="s">
        <v>7</v>
      </c>
    </row>
    <row r="48" s="28" customFormat="true" ht="13.5" hidden="false" customHeight="false" outlineLevel="0" collapsed="false">
      <c r="A48" s="28" t="s">
        <v>950</v>
      </c>
      <c r="B48" s="28" t="s">
        <v>1708</v>
      </c>
      <c r="C48" s="28" t="s">
        <v>1709</v>
      </c>
      <c r="D48" s="28" t="s">
        <v>1710</v>
      </c>
      <c r="H48" s="28" t="s">
        <v>1711</v>
      </c>
      <c r="O48" s="38" t="str">
        <f aca="false">CONCATENATE("SetObservation::",B48)</f>
        <v>SetObservation::EmCare.B22.DE42</v>
      </c>
      <c r="S48" s="28" t="s">
        <v>1062</v>
      </c>
      <c r="V48" s="28" t="s">
        <v>7</v>
      </c>
    </row>
    <row r="49" s="28" customFormat="true" ht="13.5" hidden="false" customHeight="false" outlineLevel="0" collapsed="false">
      <c r="A49" s="28" t="s">
        <v>950</v>
      </c>
      <c r="B49" s="28" t="s">
        <v>1712</v>
      </c>
      <c r="C49" s="28" t="s">
        <v>1713</v>
      </c>
      <c r="D49" s="28" t="s">
        <v>1714</v>
      </c>
      <c r="I49" s="28" t="s">
        <v>1703</v>
      </c>
      <c r="O49" s="38" t="str">
        <f aca="false">CONCATENATE("SetObservation::",B49)</f>
        <v>SetObservation::EmCare.B22.DE43</v>
      </c>
      <c r="S49" s="28" t="s">
        <v>1062</v>
      </c>
      <c r="V49" s="28" t="s">
        <v>7</v>
      </c>
    </row>
    <row r="50" s="28" customFormat="true" ht="13.5" hidden="false" customHeight="false" outlineLevel="0" collapsed="false">
      <c r="A50" s="28" t="s">
        <v>950</v>
      </c>
      <c r="B50" s="28" t="s">
        <v>1715</v>
      </c>
      <c r="C50" s="28" t="s">
        <v>1716</v>
      </c>
      <c r="D50" s="28" t="s">
        <v>1717</v>
      </c>
      <c r="I50" s="28" t="s">
        <v>1703</v>
      </c>
      <c r="O50" s="38" t="str">
        <f aca="false">CONCATENATE("SetObservation::",B50)</f>
        <v>SetObservation::EmCare.B22.DE44</v>
      </c>
      <c r="S50" s="28" t="s">
        <v>1062</v>
      </c>
      <c r="V50" s="28" t="s">
        <v>7</v>
      </c>
    </row>
    <row r="51" s="28" customFormat="true" ht="13.5" hidden="false" customHeight="false" outlineLevel="0" collapsed="false">
      <c r="A51" s="28" t="s">
        <v>950</v>
      </c>
      <c r="B51" s="28" t="s">
        <v>1718</v>
      </c>
      <c r="C51" s="28" t="s">
        <v>1719</v>
      </c>
      <c r="D51" s="28" t="s">
        <v>1720</v>
      </c>
      <c r="I51" s="28" t="s">
        <v>1703</v>
      </c>
      <c r="O51" s="38" t="str">
        <f aca="false">CONCATENATE("SetObservation::",B51)</f>
        <v>SetObservation::EmCare.B22.DE45</v>
      </c>
      <c r="S51" s="28" t="s">
        <v>1062</v>
      </c>
      <c r="V51" s="28" t="s">
        <v>7</v>
      </c>
    </row>
    <row r="52" customFormat="false" ht="13.5" hidden="false" customHeight="false" outlineLevel="0" collapsed="false">
      <c r="A52" s="0" t="s">
        <v>835</v>
      </c>
      <c r="B52" s="0" t="s">
        <v>1721</v>
      </c>
      <c r="C52" s="0" t="s">
        <v>1722</v>
      </c>
      <c r="D52" s="0" t="s">
        <v>1723</v>
      </c>
      <c r="I52" s="0" t="s">
        <v>1724</v>
      </c>
      <c r="M52" s="0" t="s">
        <v>837</v>
      </c>
      <c r="O52" s="38" t="str">
        <f aca="false">CONCATENATE("SetObservationBoolean::",B52)</f>
        <v>SetObservationBoolean::EmCare.B22.DE46</v>
      </c>
      <c r="S52" s="0" t="s">
        <v>1062</v>
      </c>
      <c r="V52" s="0" t="s">
        <v>7</v>
      </c>
    </row>
    <row r="53" customFormat="false" ht="13.5" hidden="false" customHeight="false" outlineLevel="0" collapsed="false">
      <c r="A53" s="0" t="s">
        <v>1148</v>
      </c>
      <c r="B53" s="0" t="s">
        <v>1725</v>
      </c>
      <c r="C53" s="0" t="s">
        <v>1726</v>
      </c>
      <c r="D53" s="0" t="s">
        <v>1727</v>
      </c>
      <c r="I53" s="28" t="s">
        <v>1728</v>
      </c>
      <c r="O53" s="38" t="str">
        <f aca="false">CONCATENATE("SetObservation::",B53)</f>
        <v>SetObservation::EmCare.B22.DE47</v>
      </c>
      <c r="S53" s="0" t="s">
        <v>1062</v>
      </c>
      <c r="V53" s="0" t="s">
        <v>7</v>
      </c>
    </row>
    <row r="54" customFormat="false" ht="13.5" hidden="false" customHeight="false" outlineLevel="0" collapsed="false">
      <c r="A54" s="0" t="s">
        <v>1056</v>
      </c>
      <c r="B54" s="0" t="s">
        <v>1729</v>
      </c>
      <c r="C54" s="0" t="s">
        <v>1730</v>
      </c>
      <c r="D54" s="0" t="s">
        <v>1731</v>
      </c>
      <c r="I54" s="0" t="s">
        <v>1703</v>
      </c>
      <c r="O54" s="38" t="str">
        <f aca="false">CONCATENATE("SetObservation::",B54)</f>
        <v>SetObservation::EmCare.B22.DE48</v>
      </c>
      <c r="S54" s="0" t="s">
        <v>1062</v>
      </c>
      <c r="V54" s="0" t="s">
        <v>7</v>
      </c>
    </row>
    <row r="55" customFormat="false" ht="13.5" hidden="false" customHeight="false" outlineLevel="0" collapsed="false">
      <c r="A55" s="0" t="s">
        <v>1148</v>
      </c>
      <c r="B55" s="0" t="s">
        <v>1732</v>
      </c>
      <c r="C55" s="0" t="s">
        <v>1733</v>
      </c>
      <c r="D55" s="0" t="s">
        <v>1734</v>
      </c>
      <c r="I55" s="0" t="s">
        <v>1735</v>
      </c>
      <c r="O55" s="38" t="str">
        <f aca="false">CONCATENATE("SetObservation::",B55)</f>
        <v>SetObservation::EmCare.B22.DE49</v>
      </c>
      <c r="S55" s="0" t="s">
        <v>1062</v>
      </c>
      <c r="V55" s="0" t="s">
        <v>7</v>
      </c>
    </row>
    <row r="56" customFormat="false" ht="13.5" hidden="false" customHeight="false" outlineLevel="0" collapsed="false">
      <c r="A56" s="0" t="s">
        <v>950</v>
      </c>
      <c r="B56" s="0" t="s">
        <v>1736</v>
      </c>
      <c r="C56" s="0" t="s">
        <v>1737</v>
      </c>
      <c r="D56" s="0" t="s">
        <v>1738</v>
      </c>
      <c r="I56" s="0" t="s">
        <v>1703</v>
      </c>
      <c r="O56" s="38" t="str">
        <f aca="false">CONCATENATE("SetObservation::",B56)</f>
        <v>SetObservation::EmCare.B22.DE50</v>
      </c>
      <c r="S56" s="0" t="s">
        <v>1062</v>
      </c>
      <c r="V56" s="0" t="s">
        <v>7</v>
      </c>
    </row>
    <row r="57" customFormat="false" ht="13.5" hidden="false" customHeight="false" outlineLevel="0" collapsed="false">
      <c r="A57" s="0" t="s">
        <v>950</v>
      </c>
      <c r="B57" s="0" t="s">
        <v>1739</v>
      </c>
      <c r="C57" s="0" t="s">
        <v>1740</v>
      </c>
      <c r="D57" s="0" t="s">
        <v>1741</v>
      </c>
      <c r="I57" s="0" t="s">
        <v>1703</v>
      </c>
      <c r="O57" s="38" t="str">
        <f aca="false">CONCATENATE("SetObservation::",B57)</f>
        <v>SetObservation::EmCare.B22.DE51</v>
      </c>
      <c r="S57" s="0" t="s">
        <v>1062</v>
      </c>
      <c r="V57" s="0" t="s">
        <v>7</v>
      </c>
    </row>
    <row r="58" customFormat="false" ht="27.75" hidden="false" customHeight="false" outlineLevel="0" collapsed="false">
      <c r="A58" s="0" t="s">
        <v>950</v>
      </c>
      <c r="B58" s="0" t="s">
        <v>1742</v>
      </c>
      <c r="C58" s="46" t="s">
        <v>1743</v>
      </c>
      <c r="D58" s="0" t="s">
        <v>1744</v>
      </c>
      <c r="I58" s="0" t="s">
        <v>1703</v>
      </c>
      <c r="O58" s="38" t="str">
        <f aca="false">CONCATENATE("SetObservation::",B58)</f>
        <v>SetObservation::EmCare.B22.DE52</v>
      </c>
      <c r="S58" s="0" t="s">
        <v>1062</v>
      </c>
      <c r="V58" s="0" t="s">
        <v>7</v>
      </c>
    </row>
    <row r="59" customFormat="false" ht="13.5" hidden="false" customHeight="false" outlineLevel="0" collapsed="false">
      <c r="A59" s="0" t="s">
        <v>892</v>
      </c>
      <c r="B59" s="0" t="s">
        <v>1745</v>
      </c>
      <c r="C59" s="46" t="s">
        <v>1746</v>
      </c>
      <c r="D59" s="80" t="s">
        <v>1747</v>
      </c>
      <c r="I59" s="81" t="s">
        <v>1748</v>
      </c>
      <c r="O59" s="38" t="str">
        <f aca="false">CONCATENATE("SetObservationQuantity::",B59)</f>
        <v>SetObservationQuantity::EmCare.B22.DE81</v>
      </c>
      <c r="S59" s="0" t="s">
        <v>1062</v>
      </c>
    </row>
    <row r="60" customFormat="false" ht="13.5" hidden="false" customHeight="false" outlineLevel="0" collapsed="false">
      <c r="A60" s="0" t="s">
        <v>835</v>
      </c>
      <c r="B60" s="0" t="s">
        <v>1749</v>
      </c>
      <c r="C60" s="46" t="s">
        <v>1750</v>
      </c>
      <c r="D60" s="82" t="s">
        <v>1751</v>
      </c>
      <c r="O60" s="38" t="str">
        <f aca="false">CONCATENATE("SetObservationBoolean::",B60)</f>
        <v>SetObservationBoolean::EmCare.B22.DE82</v>
      </c>
      <c r="S60" s="0" t="s">
        <v>1062</v>
      </c>
    </row>
    <row r="61" customFormat="false" ht="13.5" hidden="false" customHeight="false" outlineLevel="0" collapsed="false">
      <c r="I61" s="28"/>
      <c r="O61" s="38"/>
    </row>
    <row r="62" customFormat="false" ht="13.5" hidden="false" customHeight="false" outlineLevel="0" collapsed="false">
      <c r="I62" s="28"/>
      <c r="O62" s="38"/>
    </row>
    <row r="63" customFormat="false" ht="13.5" hidden="false" customHeight="false" outlineLevel="0" collapsed="false">
      <c r="I63" s="28"/>
      <c r="O63" s="38"/>
    </row>
    <row r="64" customFormat="false" ht="13.5" hidden="false" customHeight="false" outlineLevel="0" collapsed="false">
      <c r="O64" s="38"/>
    </row>
    <row r="65" customFormat="false" ht="13.5" hidden="false" customHeight="false" outlineLevel="0" collapsed="false">
      <c r="O65" s="38"/>
    </row>
    <row r="66" customFormat="false" ht="13.5" hidden="false" customHeight="false" outlineLevel="0" collapsed="false">
      <c r="O66" s="38"/>
    </row>
    <row r="67" customFormat="false" ht="13.5" hidden="false" customHeight="false" outlineLevel="0" collapsed="false">
      <c r="O67"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8" activeCellId="0" sqref="B18"/>
    </sheetView>
  </sheetViews>
  <sheetFormatPr defaultColWidth="8.57421875" defaultRowHeight="13.5" zeroHeight="false" outlineLevelRow="0" outlineLevelCol="0"/>
  <cols>
    <col collapsed="false" customWidth="true" hidden="false" outlineLevel="0" max="1" min="1" style="0" width="32.75"/>
    <col collapsed="false" customWidth="true" hidden="false" outlineLevel="0" max="2" min="2" style="0" width="26.08"/>
    <col collapsed="false" customWidth="true" hidden="false" outlineLevel="0" max="3" min="3" style="0" width="31.5"/>
  </cols>
  <sheetData>
    <row r="1" customFormat="false" ht="13.5" hidden="false" customHeight="false" outlineLevel="0" collapsed="false">
      <c r="A1" s="0" t="s">
        <v>706</v>
      </c>
      <c r="B1" s="0" t="s">
        <v>687</v>
      </c>
      <c r="C1" s="0" t="s">
        <v>688</v>
      </c>
      <c r="D1" s="0" t="s">
        <v>689</v>
      </c>
      <c r="E1" s="0" t="s">
        <v>813</v>
      </c>
      <c r="F1" s="0" t="s">
        <v>1074</v>
      </c>
      <c r="G1" s="38" t="s">
        <v>815</v>
      </c>
      <c r="H1" s="38" t="s">
        <v>814</v>
      </c>
      <c r="I1" s="0" t="s">
        <v>816</v>
      </c>
      <c r="J1" s="0" t="s">
        <v>1429</v>
      </c>
      <c r="K1" s="0" t="s">
        <v>718</v>
      </c>
      <c r="L1" s="0" t="s">
        <v>4</v>
      </c>
      <c r="M1" s="0" t="s">
        <v>3</v>
      </c>
      <c r="N1" s="0" t="s">
        <v>819</v>
      </c>
      <c r="O1" s="0" t="s">
        <v>820</v>
      </c>
      <c r="P1" s="0" t="s">
        <v>1008</v>
      </c>
      <c r="Q1" s="0" t="s">
        <v>821</v>
      </c>
      <c r="R1" s="0" t="s">
        <v>823</v>
      </c>
      <c r="S1" s="0" t="s">
        <v>824</v>
      </c>
      <c r="T1" s="0" t="s">
        <v>826</v>
      </c>
      <c r="U1" s="0" t="s">
        <v>827</v>
      </c>
      <c r="V1" s="0" t="s">
        <v>0</v>
      </c>
      <c r="W1" s="0" t="s">
        <v>828</v>
      </c>
      <c r="X1" s="0" t="s">
        <v>829</v>
      </c>
      <c r="Y1" s="0" t="s">
        <v>830</v>
      </c>
      <c r="Z1" s="38"/>
    </row>
    <row r="2" customFormat="false" ht="15" hidden="false" customHeight="false" outlineLevel="0" collapsed="false">
      <c r="A2" s="29"/>
      <c r="B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42"/>
      <c r="B3" s="42"/>
      <c r="C3" s="42"/>
      <c r="D3" s="42"/>
      <c r="E3" s="42"/>
      <c r="F3" s="38"/>
      <c r="G3" s="38"/>
      <c r="H3" s="38"/>
      <c r="I3" s="38"/>
      <c r="J3" s="38"/>
      <c r="K3" s="38"/>
      <c r="M3" s="38"/>
      <c r="N3" s="38"/>
      <c r="O3" s="38"/>
      <c r="P3" s="38"/>
      <c r="Q3" s="38"/>
      <c r="R3" s="38"/>
      <c r="S3" s="38"/>
      <c r="T3" s="38"/>
      <c r="U3" s="38"/>
      <c r="V3" s="38"/>
      <c r="W3" s="38"/>
      <c r="X3" s="38"/>
      <c r="Y3" s="38"/>
    </row>
    <row r="4" customFormat="false" ht="13.5" hidden="false" customHeight="false" outlineLevel="0" collapsed="false">
      <c r="A4" s="38" t="s">
        <v>950</v>
      </c>
      <c r="B4" s="0" t="s">
        <v>1346</v>
      </c>
      <c r="C4" s="38" t="s">
        <v>1347</v>
      </c>
      <c r="D4" s="38" t="s">
        <v>1348</v>
      </c>
      <c r="E4" s="38"/>
      <c r="F4" s="38"/>
      <c r="G4" s="0" t="s">
        <v>1349</v>
      </c>
      <c r="H4" s="38"/>
      <c r="J4" s="38"/>
      <c r="K4" s="38"/>
      <c r="L4" s="38"/>
      <c r="M4" s="0" t="s">
        <v>939</v>
      </c>
      <c r="N4" s="38"/>
      <c r="O4" s="38"/>
      <c r="P4" s="38"/>
      <c r="Q4" s="38"/>
      <c r="R4" s="38"/>
      <c r="S4" s="38"/>
      <c r="T4" s="38"/>
      <c r="U4" s="38"/>
      <c r="V4" s="38"/>
      <c r="W4" s="38"/>
      <c r="X4" s="38"/>
      <c r="Y4" s="38"/>
      <c r="Z4" s="38"/>
    </row>
    <row r="5" customFormat="false" ht="13.5" hidden="false" customHeight="false" outlineLevel="0" collapsed="false">
      <c r="A5" s="0" t="s">
        <v>1752</v>
      </c>
      <c r="B5" s="0" t="s">
        <v>507</v>
      </c>
      <c r="C5" s="0" t="s">
        <v>508</v>
      </c>
      <c r="D5" s="0" t="s">
        <v>508</v>
      </c>
      <c r="K5" s="0" t="n">
        <v>1</v>
      </c>
      <c r="O5" s="38" t="str">
        <f aca="false">CONCATENATE("SetObservation::",B5)</f>
        <v>SetObservation::EmCare.B22.DE08</v>
      </c>
      <c r="S5" s="0" t="s">
        <v>1062</v>
      </c>
      <c r="V5" s="0" t="s">
        <v>7</v>
      </c>
    </row>
    <row r="6" customFormat="false" ht="13.5" hidden="false" customHeight="false" outlineLevel="0" collapsed="false">
      <c r="A6" s="0" t="s">
        <v>835</v>
      </c>
      <c r="B6" s="0" t="s">
        <v>1753</v>
      </c>
      <c r="C6" s="0" t="s">
        <v>1754</v>
      </c>
      <c r="D6" s="0" t="s">
        <v>1755</v>
      </c>
      <c r="O6" s="38" t="str">
        <f aca="false">CONCATENATE("SetObservation::",B6)</f>
        <v>SetObservation::EmCare.B22.DE14</v>
      </c>
      <c r="S6" s="0" t="s">
        <v>1062</v>
      </c>
      <c r="V6" s="0" t="s">
        <v>7</v>
      </c>
    </row>
    <row r="7" s="28" customFormat="true" ht="13.5" hidden="false" customHeight="false" outlineLevel="0" collapsed="false">
      <c r="A7" s="28" t="s">
        <v>1756</v>
      </c>
      <c r="B7" s="28" t="s">
        <v>1757</v>
      </c>
      <c r="C7" s="28" t="s">
        <v>1758</v>
      </c>
      <c r="D7" s="28" t="s">
        <v>1759</v>
      </c>
      <c r="H7" s="28" t="s">
        <v>1760</v>
      </c>
      <c r="I7" s="28" t="s">
        <v>1760</v>
      </c>
      <c r="M7" s="28" t="s">
        <v>925</v>
      </c>
      <c r="O7" s="38" t="str">
        <f aca="false">CONCATENATE("SetObservationBoolean::",B7)</f>
        <v>SetObservationBoolean::EmCare.B22.DE14a</v>
      </c>
      <c r="S7" s="28" t="s">
        <v>1062</v>
      </c>
      <c r="V7" s="28" t="s">
        <v>7</v>
      </c>
    </row>
    <row r="8" customFormat="false" ht="13.5" hidden="false" customHeight="false" outlineLevel="0" collapsed="false">
      <c r="A8" s="0" t="s">
        <v>1056</v>
      </c>
      <c r="B8" s="0" t="s">
        <v>1761</v>
      </c>
      <c r="C8" s="0" t="s">
        <v>1762</v>
      </c>
      <c r="D8" s="0" t="s">
        <v>1763</v>
      </c>
      <c r="I8" s="0" t="s">
        <v>1764</v>
      </c>
      <c r="O8" s="38" t="str">
        <f aca="false">CONCATENATE("SetObservation::",B8)</f>
        <v>SetObservation::EmCare.B22.DE15</v>
      </c>
      <c r="S8" s="0" t="s">
        <v>1062</v>
      </c>
      <c r="V8" s="0" t="s">
        <v>7</v>
      </c>
    </row>
    <row r="9" customFormat="false" ht="13.5" hidden="false" customHeight="false" outlineLevel="0" collapsed="false">
      <c r="A9" s="0" t="s">
        <v>1752</v>
      </c>
      <c r="B9" s="0" t="s">
        <v>1765</v>
      </c>
      <c r="C9" s="0" t="s">
        <v>1766</v>
      </c>
      <c r="D9" s="0" t="s">
        <v>1767</v>
      </c>
      <c r="I9" s="0" t="s">
        <v>1764</v>
      </c>
      <c r="O9" s="38" t="str">
        <f aca="false">CONCATENATE("SetObservation::",B9)</f>
        <v>SetObservation::EmCare.B22.DE16</v>
      </c>
      <c r="S9" s="0" t="s">
        <v>1062</v>
      </c>
      <c r="V9"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Q18" activeCellId="0" sqref="Q18"/>
    </sheetView>
  </sheetViews>
  <sheetFormatPr defaultColWidth="8.57421875" defaultRowHeight="13.8" zeroHeight="false" outlineLevelRow="0" outlineLevelCol="0"/>
  <cols>
    <col collapsed="false" customWidth="false" hidden="false" outlineLevel="0" max="1" min="1" style="83" width="8.58"/>
    <col collapsed="false" customWidth="true" hidden="false" outlineLevel="0" max="2" min="2" style="83" width="22.58"/>
    <col collapsed="false" customWidth="true" hidden="false" outlineLevel="0" max="3" min="3" style="83" width="25.08"/>
    <col collapsed="false" customWidth="true" hidden="false" outlineLevel="0" max="4" min="4" style="83" width="32"/>
    <col collapsed="false" customWidth="true" hidden="false" outlineLevel="0" max="5" min="5" style="83" width="11.33"/>
    <col collapsed="false" customWidth="false" hidden="false" outlineLevel="0" max="9" min="6" style="83" width="8.58"/>
    <col collapsed="false" customWidth="true" hidden="false" outlineLevel="0" max="10" min="10" style="83" width="9"/>
    <col collapsed="false" customWidth="false" hidden="false" outlineLevel="0" max="1024" min="11" style="83" width="8.58"/>
  </cols>
  <sheetData>
    <row r="1" customFormat="false" ht="13.8" hidden="false" customHeight="false" outlineLevel="0" collapsed="false">
      <c r="A1" s="83" t="s">
        <v>706</v>
      </c>
      <c r="B1" s="83" t="s">
        <v>750</v>
      </c>
      <c r="C1" s="83" t="s">
        <v>687</v>
      </c>
      <c r="D1" s="83" t="s">
        <v>688</v>
      </c>
      <c r="E1" s="83" t="s">
        <v>689</v>
      </c>
      <c r="F1" s="83" t="s">
        <v>813</v>
      </c>
      <c r="G1" s="83" t="s">
        <v>1074</v>
      </c>
      <c r="H1" s="38" t="s">
        <v>815</v>
      </c>
      <c r="I1" s="38" t="s">
        <v>814</v>
      </c>
      <c r="J1" s="83" t="s">
        <v>816</v>
      </c>
      <c r="K1" s="83" t="s">
        <v>1429</v>
      </c>
      <c r="L1" s="83" t="s">
        <v>718</v>
      </c>
      <c r="M1" s="83" t="s">
        <v>4</v>
      </c>
      <c r="N1" s="83" t="s">
        <v>3</v>
      </c>
      <c r="O1" s="83" t="s">
        <v>819</v>
      </c>
      <c r="P1" s="83" t="s">
        <v>820</v>
      </c>
      <c r="Q1" s="83" t="s">
        <v>1008</v>
      </c>
      <c r="R1" s="83" t="s">
        <v>821</v>
      </c>
      <c r="S1" s="83" t="s">
        <v>823</v>
      </c>
      <c r="T1" s="83" t="s">
        <v>824</v>
      </c>
      <c r="U1" s="83" t="s">
        <v>826</v>
      </c>
      <c r="V1" s="83" t="s">
        <v>827</v>
      </c>
      <c r="W1" s="83" t="s">
        <v>0</v>
      </c>
      <c r="X1" s="83" t="s">
        <v>828</v>
      </c>
      <c r="Y1" s="83" t="s">
        <v>829</v>
      </c>
      <c r="Z1" s="83" t="s">
        <v>830</v>
      </c>
      <c r="AA1" s="38"/>
      <c r="AB1" s="83" t="s">
        <v>1073</v>
      </c>
      <c r="AC1" s="83" t="s">
        <v>1768</v>
      </c>
      <c r="AD1" s="83" t="s">
        <v>1112</v>
      </c>
    </row>
    <row r="2" customFormat="false" ht="15" hidden="false" customHeight="false" outlineLevel="0" collapsed="false">
      <c r="A2" s="29" t="s">
        <v>1113</v>
      </c>
      <c r="B2" s="29"/>
      <c r="C2" s="70" t="s">
        <v>748</v>
      </c>
      <c r="D2" s="29"/>
      <c r="E2" s="29" t="s">
        <v>1114</v>
      </c>
      <c r="F2" s="29"/>
      <c r="G2" s="29"/>
      <c r="H2" s="29"/>
      <c r="I2" s="29"/>
      <c r="J2" s="29"/>
      <c r="K2" s="29"/>
      <c r="L2" s="29"/>
      <c r="M2" s="29"/>
      <c r="N2" s="4"/>
      <c r="O2" s="4"/>
      <c r="P2" s="4"/>
      <c r="Q2" s="4"/>
      <c r="R2" s="4"/>
      <c r="S2" s="4"/>
      <c r="T2" s="4"/>
      <c r="U2" s="4"/>
      <c r="V2" s="4"/>
      <c r="W2" s="4"/>
      <c r="X2" s="29"/>
      <c r="Y2" s="29"/>
      <c r="Z2" s="29"/>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83" t="s">
        <v>1113</v>
      </c>
      <c r="C3" s="83" t="s">
        <v>1769</v>
      </c>
      <c r="D3" s="83" t="s">
        <v>1770</v>
      </c>
      <c r="E3" s="83" t="s">
        <v>1770</v>
      </c>
      <c r="H3" s="83" t="s">
        <v>1771</v>
      </c>
      <c r="AA3" s="38"/>
    </row>
    <row r="4" customFormat="false" ht="13.8" hidden="false" customHeight="false" outlineLevel="0" collapsed="false">
      <c r="A4" s="83" t="s">
        <v>1113</v>
      </c>
      <c r="C4" s="83" t="s">
        <v>1772</v>
      </c>
      <c r="D4" s="84" t="s">
        <v>1773</v>
      </c>
      <c r="E4" s="84" t="s">
        <v>1773</v>
      </c>
      <c r="H4" s="83" t="s">
        <v>1774</v>
      </c>
    </row>
    <row r="5" customFormat="false" ht="13.8" hidden="false" customHeight="false" outlineLevel="0" collapsed="false">
      <c r="A5" s="83" t="s">
        <v>1113</v>
      </c>
      <c r="C5" s="83" t="s">
        <v>1775</v>
      </c>
      <c r="D5" s="84" t="s">
        <v>1776</v>
      </c>
      <c r="E5" s="84" t="s">
        <v>1776</v>
      </c>
      <c r="H5" s="83" t="s">
        <v>1777</v>
      </c>
    </row>
    <row r="6" customFormat="false" ht="13.8" hidden="false" customHeight="false" outlineLevel="0" collapsed="false">
      <c r="I6" s="38"/>
      <c r="AA6" s="38"/>
    </row>
    <row r="7" customFormat="false" ht="13.8" hidden="false" customHeight="false" outlineLevel="0" collapsed="false">
      <c r="A7" s="83" t="s">
        <v>1113</v>
      </c>
      <c r="C7" s="85" t="s">
        <v>739</v>
      </c>
      <c r="D7" s="85" t="s">
        <v>740</v>
      </c>
      <c r="E7" s="85"/>
      <c r="H7" s="83" t="s">
        <v>1778</v>
      </c>
      <c r="AA7" s="38"/>
    </row>
    <row r="8" customFormat="false" ht="13.8" hidden="false" customHeight="false" outlineLevel="0" collapsed="false">
      <c r="A8" s="83" t="s">
        <v>1779</v>
      </c>
      <c r="B8" s="85" t="s">
        <v>739</v>
      </c>
      <c r="C8" s="85"/>
      <c r="D8" s="85"/>
      <c r="E8" s="85"/>
      <c r="H8" s="83" t="s">
        <v>741</v>
      </c>
      <c r="AA8" s="38"/>
    </row>
    <row r="9" customFormat="false" ht="13.8" hidden="false" customHeight="false" outlineLevel="0" collapsed="false">
      <c r="A9" s="83" t="s">
        <v>1779</v>
      </c>
      <c r="B9" s="85" t="s">
        <v>739</v>
      </c>
      <c r="H9" s="83" t="s">
        <v>1780</v>
      </c>
      <c r="AA9" s="38"/>
    </row>
    <row r="10" customFormat="false" ht="13.8" hidden="false" customHeight="false" outlineLevel="0" collapsed="false">
      <c r="A10" s="83" t="s">
        <v>1779</v>
      </c>
      <c r="B10" s="85" t="s">
        <v>739</v>
      </c>
      <c r="H10" s="83" t="s">
        <v>743</v>
      </c>
      <c r="AA10" s="38"/>
    </row>
    <row r="11" customFormat="false" ht="13.8" hidden="false" customHeight="false" outlineLevel="0" collapsed="false">
      <c r="A11" s="83" t="s">
        <v>1779</v>
      </c>
      <c r="B11" s="85" t="s">
        <v>739</v>
      </c>
      <c r="H11" s="83" t="s">
        <v>744</v>
      </c>
      <c r="AA11" s="38"/>
    </row>
    <row r="12" customFormat="false" ht="13.8" hidden="false" customHeight="false" outlineLevel="0" collapsed="false">
      <c r="A12" s="83" t="s">
        <v>1779</v>
      </c>
      <c r="B12" s="85" t="s">
        <v>739</v>
      </c>
      <c r="H12" s="86" t="s">
        <v>1781</v>
      </c>
      <c r="AA12" s="38"/>
    </row>
    <row r="13" customFormat="false" ht="13.8" hidden="false" customHeight="false" outlineLevel="0" collapsed="false">
      <c r="A13" s="83" t="s">
        <v>1779</v>
      </c>
      <c r="B13" s="85" t="s">
        <v>739</v>
      </c>
      <c r="H13" s="86" t="s">
        <v>1782</v>
      </c>
      <c r="AA13" s="38"/>
    </row>
    <row r="14" customFormat="false" ht="13.8" hidden="false" customHeight="false" outlineLevel="0" collapsed="false">
      <c r="AA14" s="38"/>
    </row>
    <row r="18" customFormat="false" ht="74.6" hidden="false" customHeight="false" outlineLevel="0" collapsed="false">
      <c r="A18" s="83" t="s">
        <v>1783</v>
      </c>
      <c r="C18" s="82" t="s">
        <v>1340</v>
      </c>
      <c r="D18" s="82" t="s">
        <v>1341</v>
      </c>
      <c r="E18" s="87" t="s">
        <v>1784</v>
      </c>
      <c r="H18" s="83" t="s">
        <v>1778</v>
      </c>
      <c r="P18" s="38" t="str">
        <f aca="false">CONCATENATE("SetObservation::",C18)</f>
        <v>SetObservation::EmCare.B.G.DE01</v>
      </c>
      <c r="T18" s="83" t="s">
        <v>1062</v>
      </c>
      <c r="W18" s="80" t="s">
        <v>7</v>
      </c>
    </row>
    <row r="19" customFormat="false" ht="13.8" hidden="false" customHeight="false" outlineLevel="0" collapsed="false">
      <c r="A19" s="83" t="s">
        <v>1779</v>
      </c>
      <c r="B19" s="82" t="s">
        <v>1340</v>
      </c>
      <c r="C19" s="82"/>
      <c r="D19" s="84"/>
      <c r="E19" s="84"/>
      <c r="H19" s="86" t="s">
        <v>1785</v>
      </c>
    </row>
    <row r="20" customFormat="false" ht="13.8" hidden="false" customHeight="false" outlineLevel="0" collapsed="false">
      <c r="A20" s="83" t="s">
        <v>1779</v>
      </c>
      <c r="B20" s="82" t="s">
        <v>1340</v>
      </c>
      <c r="C20" s="82"/>
      <c r="D20" s="84"/>
      <c r="E20" s="84"/>
      <c r="H20" s="83" t="s">
        <v>1780</v>
      </c>
    </row>
    <row r="21" customFormat="false" ht="13.8" hidden="false" customHeight="false" outlineLevel="0" collapsed="false">
      <c r="A21" s="83" t="s">
        <v>1779</v>
      </c>
      <c r="B21" s="82" t="s">
        <v>1340</v>
      </c>
      <c r="C21" s="82"/>
      <c r="D21" s="84"/>
      <c r="E21" s="84"/>
      <c r="H21" s="86" t="s">
        <v>1786</v>
      </c>
    </row>
    <row r="22" customFormat="false" ht="13.8" hidden="false" customHeight="false" outlineLevel="0" collapsed="false">
      <c r="A22" s="83" t="s">
        <v>1779</v>
      </c>
      <c r="B22" s="82" t="s">
        <v>1340</v>
      </c>
      <c r="C22" s="82"/>
      <c r="D22" s="84"/>
      <c r="E22" s="84"/>
      <c r="H22" s="83" t="s">
        <v>1787</v>
      </c>
    </row>
    <row r="23" customFormat="false" ht="13.8" hidden="false" customHeight="false" outlineLevel="0" collapsed="false">
      <c r="A23" s="83" t="s">
        <v>1779</v>
      </c>
      <c r="B23" s="82" t="s">
        <v>1340</v>
      </c>
      <c r="C23" s="82"/>
      <c r="D23" s="84"/>
      <c r="E23" s="84"/>
      <c r="H23" s="83" t="s">
        <v>1788</v>
      </c>
      <c r="AD23" s="83" t="s">
        <v>1789</v>
      </c>
    </row>
    <row r="24" customFormat="false" ht="39.3" hidden="false" customHeight="false" outlineLevel="0" collapsed="false">
      <c r="A24" s="83" t="s">
        <v>1779</v>
      </c>
      <c r="B24" s="82" t="s">
        <v>1340</v>
      </c>
      <c r="C24" s="82"/>
      <c r="D24" s="84"/>
      <c r="E24" s="84"/>
      <c r="H24" s="88" t="s">
        <v>1790</v>
      </c>
    </row>
    <row r="25" customFormat="false" ht="13.8" hidden="false" customHeight="false" outlineLevel="0" collapsed="false">
      <c r="A25" s="83" t="s">
        <v>1779</v>
      </c>
      <c r="B25" s="82" t="s">
        <v>1340</v>
      </c>
      <c r="C25" s="82"/>
      <c r="D25" s="84"/>
      <c r="E25" s="84"/>
      <c r="H25" s="83" t="s">
        <v>1791</v>
      </c>
    </row>
    <row r="26" customFormat="false" ht="13.8" hidden="false" customHeight="false" outlineLevel="0" collapsed="false">
      <c r="A26" s="83" t="s">
        <v>1779</v>
      </c>
      <c r="B26" s="82" t="s">
        <v>1340</v>
      </c>
      <c r="C26" s="82"/>
      <c r="D26" s="84"/>
      <c r="E26" s="84"/>
      <c r="H26" s="83" t="s">
        <v>1792</v>
      </c>
    </row>
    <row r="27" customFormat="false" ht="13.8" hidden="false" customHeight="false" outlineLevel="0" collapsed="false">
      <c r="A27" s="83" t="s">
        <v>1113</v>
      </c>
      <c r="C27" s="82" t="s">
        <v>1793</v>
      </c>
      <c r="D27" s="82" t="s">
        <v>1392</v>
      </c>
      <c r="E27" s="82" t="s">
        <v>1794</v>
      </c>
      <c r="H27" s="83" t="s">
        <v>1779</v>
      </c>
    </row>
    <row r="28" customFormat="false" ht="13.8" hidden="false" customHeight="false" outlineLevel="0" collapsed="false">
      <c r="A28" s="83" t="s">
        <v>1779</v>
      </c>
      <c r="B28" s="82" t="s">
        <v>1793</v>
      </c>
      <c r="D28" s="84"/>
      <c r="E28" s="84"/>
      <c r="H28" s="83" t="s">
        <v>1795</v>
      </c>
    </row>
    <row r="29" customFormat="false" ht="13.8" hidden="false" customHeight="false" outlineLevel="0" collapsed="false">
      <c r="A29" s="83" t="s">
        <v>1779</v>
      </c>
      <c r="B29" s="82" t="s">
        <v>1793</v>
      </c>
      <c r="D29" s="84"/>
      <c r="E29" s="84"/>
      <c r="H29" s="83" t="s">
        <v>1796</v>
      </c>
    </row>
    <row r="30" customFormat="false" ht="13.8" hidden="false" customHeight="false" outlineLevel="0" collapsed="false">
      <c r="A30" s="83" t="s">
        <v>1779</v>
      </c>
      <c r="B30" s="82" t="s">
        <v>1793</v>
      </c>
      <c r="D30" s="84"/>
      <c r="E30" s="84"/>
      <c r="H30" s="83" t="s">
        <v>1797</v>
      </c>
    </row>
    <row r="31" customFormat="false" ht="13.8" hidden="false" customHeight="false" outlineLevel="0" collapsed="false">
      <c r="A31" s="83" t="s">
        <v>1779</v>
      </c>
      <c r="B31" s="82" t="s">
        <v>1793</v>
      </c>
      <c r="D31" s="84"/>
      <c r="E31" s="84"/>
      <c r="H31" s="83" t="s">
        <v>1798</v>
      </c>
    </row>
    <row r="32" customFormat="false" ht="13.8" hidden="false" customHeight="false" outlineLevel="0" collapsed="false">
      <c r="A32" s="83" t="s">
        <v>1779</v>
      </c>
      <c r="B32" s="82" t="s">
        <v>1793</v>
      </c>
      <c r="D32" s="84"/>
      <c r="E32" s="84"/>
      <c r="H32" s="83" t="s">
        <v>1799</v>
      </c>
    </row>
    <row r="33" customFormat="false" ht="13.8" hidden="false" customHeight="false" outlineLevel="0" collapsed="false">
      <c r="A33" s="83" t="s">
        <v>1779</v>
      </c>
      <c r="B33" s="82" t="s">
        <v>1793</v>
      </c>
      <c r="D33" s="84"/>
      <c r="E33" s="84"/>
      <c r="H33" s="83" t="s">
        <v>1800</v>
      </c>
    </row>
    <row r="34" customFormat="false" ht="13.8" hidden="false" customHeight="false" outlineLevel="0" collapsed="false">
      <c r="A34" s="83" t="s">
        <v>1779</v>
      </c>
      <c r="B34" s="82" t="s">
        <v>1793</v>
      </c>
      <c r="D34" s="84"/>
      <c r="E34" s="84"/>
      <c r="H34" s="80" t="s">
        <v>1801</v>
      </c>
    </row>
    <row r="35" customFormat="false" ht="13.8" hidden="false" customHeight="false" outlineLevel="0" collapsed="false">
      <c r="B35" s="82"/>
      <c r="C35" s="89"/>
      <c r="D35" s="84"/>
      <c r="E35" s="84"/>
      <c r="H35" s="89"/>
    </row>
    <row r="36" customFormat="false" ht="13.8" hidden="false" customHeight="false" outlineLevel="0" collapsed="false">
      <c r="A36" s="83" t="s">
        <v>1113</v>
      </c>
      <c r="C36" s="83" t="s">
        <v>1802</v>
      </c>
      <c r="D36" s="82" t="s">
        <v>1394</v>
      </c>
      <c r="E36" s="82" t="s">
        <v>1803</v>
      </c>
      <c r="H36" s="83" t="s">
        <v>1779</v>
      </c>
      <c r="P36" s="38" t="str">
        <f aca="false">CONCATENATE("SetObservation::",C36)</f>
        <v>SetObservation::EmCare.B.G.DE06</v>
      </c>
      <c r="T36" s="83" t="s">
        <v>1062</v>
      </c>
      <c r="W36" s="80" t="s">
        <v>7</v>
      </c>
    </row>
    <row r="37" customFormat="false" ht="13.8" hidden="false" customHeight="false" outlineLevel="0" collapsed="false">
      <c r="A37" s="83" t="s">
        <v>1779</v>
      </c>
      <c r="B37" s="83" t="s">
        <v>1802</v>
      </c>
      <c r="D37" s="84"/>
      <c r="E37" s="84"/>
      <c r="H37" s="83" t="s">
        <v>1804</v>
      </c>
      <c r="P37" s="38"/>
    </row>
    <row r="38" customFormat="false" ht="13.8" hidden="false" customHeight="false" outlineLevel="0" collapsed="false">
      <c r="A38" s="83" t="s">
        <v>1779</v>
      </c>
      <c r="B38" s="83" t="s">
        <v>1802</v>
      </c>
      <c r="D38" s="84"/>
      <c r="E38" s="84"/>
      <c r="H38" s="83" t="s">
        <v>1805</v>
      </c>
      <c r="P38" s="38"/>
    </row>
    <row r="39" customFormat="false" ht="13.8" hidden="false" customHeight="false" outlineLevel="0" collapsed="false">
      <c r="A39" s="83" t="s">
        <v>1779</v>
      </c>
      <c r="B39" s="83" t="s">
        <v>1802</v>
      </c>
      <c r="D39" s="84"/>
      <c r="E39" s="84"/>
      <c r="H39" s="83" t="s">
        <v>1806</v>
      </c>
      <c r="P39" s="38"/>
    </row>
    <row r="40" customFormat="false" ht="26.45" hidden="false" customHeight="false" outlineLevel="0" collapsed="false">
      <c r="A40" s="83" t="s">
        <v>950</v>
      </c>
      <c r="C40" s="83" t="s">
        <v>1807</v>
      </c>
      <c r="E40" s="46" t="s">
        <v>1808</v>
      </c>
      <c r="H40" s="82" t="s">
        <v>1809</v>
      </c>
      <c r="J40" s="82"/>
      <c r="N40" s="83" t="s">
        <v>939</v>
      </c>
    </row>
    <row r="41" customFormat="false" ht="25.5" hidden="false" customHeight="true" outlineLevel="0" collapsed="false">
      <c r="A41" s="83" t="s">
        <v>950</v>
      </c>
      <c r="C41" s="83" t="s">
        <v>1810</v>
      </c>
      <c r="E41" s="46" t="s">
        <v>1811</v>
      </c>
      <c r="H41" s="83" t="s">
        <v>1812</v>
      </c>
      <c r="J41" s="82"/>
      <c r="N41" s="83" t="s">
        <v>939</v>
      </c>
    </row>
    <row r="42" customFormat="false" ht="26.45" hidden="false" customHeight="false" outlineLevel="0" collapsed="false">
      <c r="A42" s="83" t="s">
        <v>950</v>
      </c>
      <c r="C42" s="83" t="s">
        <v>1813</v>
      </c>
      <c r="E42" s="46" t="s">
        <v>1814</v>
      </c>
      <c r="H42" s="83" t="s">
        <v>1815</v>
      </c>
      <c r="J42" s="82"/>
      <c r="N42" s="83" t="s">
        <v>939</v>
      </c>
    </row>
    <row r="43" customFormat="false" ht="13.8" hidden="false" customHeight="false" outlineLevel="0" collapsed="false">
      <c r="A43" s="83" t="s">
        <v>950</v>
      </c>
      <c r="C43" s="83" t="s">
        <v>1816</v>
      </c>
      <c r="E43" s="82"/>
      <c r="H43" s="82" t="s">
        <v>1817</v>
      </c>
      <c r="J43" s="82"/>
      <c r="N43" s="83" t="s">
        <v>939</v>
      </c>
    </row>
    <row r="44" customFormat="false" ht="13.8" hidden="false" customHeight="false" outlineLevel="0" collapsed="false">
      <c r="A44" s="83" t="s">
        <v>950</v>
      </c>
      <c r="C44" s="83" t="s">
        <v>1818</v>
      </c>
      <c r="E44" s="82"/>
      <c r="H44" s="83" t="s">
        <v>1819</v>
      </c>
      <c r="J44" s="82"/>
      <c r="N44" s="83" t="s">
        <v>939</v>
      </c>
    </row>
    <row r="45" customFormat="false" ht="13.8" hidden="false" customHeight="false" outlineLevel="0" collapsed="false">
      <c r="A45" s="83" t="s">
        <v>950</v>
      </c>
      <c r="E45" s="82"/>
      <c r="J45" s="82"/>
      <c r="N45" s="83" t="s">
        <v>939</v>
      </c>
    </row>
    <row r="46" customFormat="false" ht="13.8" hidden="false" customHeight="false" outlineLevel="0" collapsed="false">
      <c r="E46" s="82"/>
      <c r="J46" s="82"/>
    </row>
    <row r="47" customFormat="false" ht="13.8" hidden="false" customHeight="false" outlineLevel="0" collapsed="false">
      <c r="A47" s="83" t="s">
        <v>950</v>
      </c>
      <c r="C47" s="83" t="s">
        <v>1820</v>
      </c>
      <c r="H47" s="83" t="s">
        <v>1821</v>
      </c>
      <c r="N47" s="83" t="s">
        <v>939</v>
      </c>
    </row>
    <row r="48" s="90" customFormat="true" ht="13.8" hidden="false" customHeight="false" outlineLevel="0" collapsed="false">
      <c r="A48" s="90" t="s">
        <v>1056</v>
      </c>
      <c r="C48" s="90" t="s">
        <v>1822</v>
      </c>
      <c r="D48" s="90" t="s">
        <v>1807</v>
      </c>
      <c r="J48" s="90" t="s">
        <v>1823</v>
      </c>
      <c r="W48" s="90" t="s">
        <v>7</v>
      </c>
    </row>
    <row r="49" s="91" customFormat="true" ht="13.8" hidden="false" customHeight="false" outlineLevel="0" collapsed="false">
      <c r="A49" s="91" t="s">
        <v>1101</v>
      </c>
      <c r="B49" s="91" t="s">
        <v>1822</v>
      </c>
      <c r="C49" s="91" t="s">
        <v>1824</v>
      </c>
      <c r="D49" s="91" t="s">
        <v>1810</v>
      </c>
      <c r="J49" s="91" t="s">
        <v>1825</v>
      </c>
      <c r="W49" s="91" t="s">
        <v>7</v>
      </c>
    </row>
    <row r="50" s="91" customFormat="true" ht="13.8" hidden="false" customHeight="false" outlineLevel="0" collapsed="false">
      <c r="A50" s="91" t="s">
        <v>1101</v>
      </c>
      <c r="B50" s="91" t="s">
        <v>1822</v>
      </c>
      <c r="C50" s="91" t="s">
        <v>1826</v>
      </c>
      <c r="D50" s="91" t="s">
        <v>1813</v>
      </c>
      <c r="J50" s="91" t="s">
        <v>1827</v>
      </c>
      <c r="N50" s="91" t="s">
        <v>939</v>
      </c>
      <c r="W50" s="91" t="s">
        <v>7</v>
      </c>
    </row>
    <row r="51" customFormat="false" ht="13.8" hidden="false" customHeight="false" outlineLevel="0" collapsed="false">
      <c r="A51" s="83" t="s">
        <v>950</v>
      </c>
      <c r="C51" s="82" t="s">
        <v>1828</v>
      </c>
      <c r="H51" s="82" t="s">
        <v>1829</v>
      </c>
      <c r="J51" s="82"/>
    </row>
    <row r="52" s="90" customFormat="true" ht="13.8" hidden="false" customHeight="false" outlineLevel="0" collapsed="false">
      <c r="A52" s="90" t="s">
        <v>1056</v>
      </c>
      <c r="C52" s="90" t="s">
        <v>1830</v>
      </c>
      <c r="D52" s="90" t="s">
        <v>1828</v>
      </c>
      <c r="E52" s="90" t="s">
        <v>1831</v>
      </c>
      <c r="H52" s="92"/>
      <c r="J52" s="90" t="s">
        <v>1832</v>
      </c>
      <c r="W52" s="90" t="s">
        <v>7</v>
      </c>
    </row>
    <row r="53" s="91" customFormat="true" ht="13.8" hidden="false" customHeight="false" outlineLevel="0" collapsed="false">
      <c r="A53" s="91" t="s">
        <v>1101</v>
      </c>
      <c r="B53" s="91" t="s">
        <v>1830</v>
      </c>
      <c r="C53" s="91" t="s">
        <v>1833</v>
      </c>
      <c r="D53" s="91" t="s">
        <v>1813</v>
      </c>
      <c r="E53" s="91" t="s">
        <v>1834</v>
      </c>
      <c r="J53" s="91" t="s">
        <v>1835</v>
      </c>
      <c r="W53" s="91" t="s">
        <v>7</v>
      </c>
    </row>
    <row r="54" s="91" customFormat="true" ht="13.8" hidden="false" customHeight="false" outlineLevel="0" collapsed="false">
      <c r="A54" s="91" t="s">
        <v>1101</v>
      </c>
      <c r="B54" s="91" t="s">
        <v>1830</v>
      </c>
      <c r="C54" s="91" t="s">
        <v>1836</v>
      </c>
      <c r="D54" s="91" t="s">
        <v>1837</v>
      </c>
      <c r="E54" s="91" t="s">
        <v>1838</v>
      </c>
      <c r="J54" s="91" t="s">
        <v>1839</v>
      </c>
      <c r="W54" s="91" t="s">
        <v>7</v>
      </c>
    </row>
    <row r="55" customFormat="false" ht="25.5" hidden="false" customHeight="true" outlineLevel="0" collapsed="false">
      <c r="A55" s="83" t="s">
        <v>950</v>
      </c>
      <c r="C55" s="83" t="s">
        <v>1840</v>
      </c>
      <c r="H55" s="82" t="s">
        <v>1841</v>
      </c>
      <c r="N55" s="83" t="s">
        <v>939</v>
      </c>
    </row>
    <row r="56" s="90" customFormat="true" ht="25.5" hidden="false" customHeight="true" outlineLevel="0" collapsed="false">
      <c r="A56" s="90" t="s">
        <v>1056</v>
      </c>
      <c r="C56" s="90" t="s">
        <v>1842</v>
      </c>
      <c r="D56" s="90" t="s">
        <v>1840</v>
      </c>
      <c r="E56" s="90" t="s">
        <v>1843</v>
      </c>
      <c r="J56" s="90" t="s">
        <v>1844</v>
      </c>
      <c r="W56" s="90" t="s">
        <v>7</v>
      </c>
    </row>
    <row r="57" s="91" customFormat="true" ht="13.8" hidden="false" customHeight="false" outlineLevel="0" collapsed="false">
      <c r="A57" s="91" t="s">
        <v>1101</v>
      </c>
      <c r="B57" s="91" t="s">
        <v>1842</v>
      </c>
      <c r="C57" s="91" t="s">
        <v>1833</v>
      </c>
      <c r="D57" s="91" t="s">
        <v>1813</v>
      </c>
      <c r="E57" s="91" t="s">
        <v>1845</v>
      </c>
      <c r="J57" s="91" t="s">
        <v>1835</v>
      </c>
      <c r="W57" s="91" t="s">
        <v>7</v>
      </c>
    </row>
    <row r="58" s="91" customFormat="true" ht="13.8" hidden="false" customHeight="false" outlineLevel="0" collapsed="false">
      <c r="A58" s="91" t="s">
        <v>1101</v>
      </c>
      <c r="B58" s="91" t="s">
        <v>1842</v>
      </c>
      <c r="C58" s="91" t="s">
        <v>1836</v>
      </c>
      <c r="D58" s="91" t="s">
        <v>1837</v>
      </c>
      <c r="E58" s="91" t="s">
        <v>1846</v>
      </c>
      <c r="J58" s="91" t="s">
        <v>1839</v>
      </c>
      <c r="W58" s="91" t="s">
        <v>7</v>
      </c>
    </row>
    <row r="60" s="82" customFormat="true" ht="13.8" hidden="false" customHeight="false" outlineLevel="0" collapsed="false">
      <c r="A60" s="82" t="s">
        <v>950</v>
      </c>
      <c r="C60" s="82" t="s">
        <v>1847</v>
      </c>
      <c r="H60" s="82" t="s">
        <v>1848</v>
      </c>
    </row>
    <row r="61" s="82" customFormat="true" ht="13.8" hidden="false" customHeight="false" outlineLevel="0" collapsed="false">
      <c r="A61" s="82" t="s">
        <v>1779</v>
      </c>
      <c r="B61" s="82" t="s">
        <v>1847</v>
      </c>
      <c r="H61" s="82" t="s">
        <v>1849</v>
      </c>
      <c r="N61" s="82" t="s">
        <v>939</v>
      </c>
    </row>
    <row r="62" s="82" customFormat="true" ht="13.8" hidden="false" customHeight="false" outlineLevel="0" collapsed="false">
      <c r="A62" s="82" t="s">
        <v>1779</v>
      </c>
      <c r="B62" s="82" t="s">
        <v>1847</v>
      </c>
      <c r="H62" s="82" t="s">
        <v>1850</v>
      </c>
    </row>
    <row r="63" s="82" customFormat="true" ht="13.8" hidden="false" customHeight="false" outlineLevel="0" collapsed="false">
      <c r="A63" s="82" t="s">
        <v>1779</v>
      </c>
      <c r="B63" s="82" t="s">
        <v>1847</v>
      </c>
      <c r="H63" s="82" t="s">
        <v>1851</v>
      </c>
    </row>
    <row r="64" s="90" customFormat="true" ht="25.5" hidden="false" customHeight="true" outlineLevel="0" collapsed="false">
      <c r="A64" s="90" t="s">
        <v>1056</v>
      </c>
      <c r="C64" s="90" t="s">
        <v>1852</v>
      </c>
      <c r="D64" s="93" t="s">
        <v>1847</v>
      </c>
      <c r="J64" s="90" t="s">
        <v>1853</v>
      </c>
      <c r="W64" s="90" t="s">
        <v>7</v>
      </c>
    </row>
    <row r="65" customFormat="false" ht="13.8" hidden="false" customHeight="false" outlineLevel="0" collapsed="false">
      <c r="A65" s="82" t="s">
        <v>950</v>
      </c>
      <c r="C65" s="82" t="s">
        <v>1854</v>
      </c>
      <c r="H65" s="82" t="s">
        <v>1855</v>
      </c>
    </row>
    <row r="66" customFormat="false" ht="13.8" hidden="false" customHeight="false" outlineLevel="0" collapsed="false">
      <c r="A66" s="82" t="s">
        <v>1779</v>
      </c>
      <c r="B66" s="82" t="s">
        <v>1854</v>
      </c>
      <c r="C66" s="82"/>
      <c r="H66" s="82" t="s">
        <v>1856</v>
      </c>
    </row>
    <row r="67" customFormat="false" ht="13.8" hidden="false" customHeight="false" outlineLevel="0" collapsed="false">
      <c r="A67" s="82" t="s">
        <v>1779</v>
      </c>
      <c r="B67" s="82" t="s">
        <v>1854</v>
      </c>
      <c r="C67" s="82"/>
      <c r="H67" s="82" t="s">
        <v>1857</v>
      </c>
    </row>
    <row r="68" customFormat="false" ht="13.8" hidden="false" customHeight="false" outlineLevel="0" collapsed="false">
      <c r="A68" s="82" t="s">
        <v>1779</v>
      </c>
      <c r="B68" s="82" t="s">
        <v>1854</v>
      </c>
      <c r="C68" s="82"/>
      <c r="H68" s="82" t="s">
        <v>1858</v>
      </c>
    </row>
    <row r="69" s="90" customFormat="true" ht="25.5" hidden="false" customHeight="true" outlineLevel="0" collapsed="false">
      <c r="A69" s="90" t="s">
        <v>1056</v>
      </c>
      <c r="C69" s="90" t="s">
        <v>1859</v>
      </c>
      <c r="D69" s="93" t="s">
        <v>1854</v>
      </c>
      <c r="J69" s="90" t="s">
        <v>1860</v>
      </c>
      <c r="W69" s="90" t="s">
        <v>7</v>
      </c>
    </row>
    <row r="70" s="82" customFormat="true" ht="13.8" hidden="false" customHeight="false" outlineLevel="0" collapsed="false">
      <c r="A70" s="82" t="s">
        <v>950</v>
      </c>
      <c r="C70" s="82" t="s">
        <v>1861</v>
      </c>
      <c r="H70" s="82" t="s">
        <v>1862</v>
      </c>
      <c r="AD70" s="80"/>
    </row>
    <row r="71" s="90" customFormat="true" ht="25.5" hidden="false" customHeight="true" outlineLevel="0" collapsed="false">
      <c r="A71" s="90" t="s">
        <v>1056</v>
      </c>
      <c r="C71" s="90" t="s">
        <v>1863</v>
      </c>
      <c r="D71" s="93" t="s">
        <v>1861</v>
      </c>
      <c r="J71" s="90" t="s">
        <v>1864</v>
      </c>
      <c r="W71" s="90" t="s">
        <v>7</v>
      </c>
    </row>
    <row r="72" s="82" customFormat="true" ht="13.8" hidden="false" customHeight="false" outlineLevel="0" collapsed="false">
      <c r="A72" s="82" t="s">
        <v>950</v>
      </c>
      <c r="C72" s="83" t="s">
        <v>1865</v>
      </c>
      <c r="H72" s="82" t="s">
        <v>1866</v>
      </c>
      <c r="AD72" s="80"/>
    </row>
    <row r="73" s="90" customFormat="true" ht="13.8" hidden="false" customHeight="false" outlineLevel="0" collapsed="false">
      <c r="A73" s="90" t="s">
        <v>1056</v>
      </c>
      <c r="C73" s="90" t="s">
        <v>1867</v>
      </c>
      <c r="D73" s="90" t="s">
        <v>1865</v>
      </c>
      <c r="E73" s="90" t="s">
        <v>1868</v>
      </c>
      <c r="J73" s="90" t="s">
        <v>1869</v>
      </c>
      <c r="W73" s="90" t="s">
        <v>7</v>
      </c>
    </row>
    <row r="74" s="82" customFormat="true" ht="13.8" hidden="false" customHeight="false" outlineLevel="0" collapsed="false">
      <c r="A74" s="82" t="s">
        <v>950</v>
      </c>
      <c r="C74" s="83" t="s">
        <v>1870</v>
      </c>
      <c r="H74" s="82" t="s">
        <v>1871</v>
      </c>
      <c r="AD74" s="80"/>
    </row>
    <row r="75" s="90" customFormat="true" ht="13.8" hidden="false" customHeight="false" outlineLevel="0" collapsed="false">
      <c r="A75" s="90" t="s">
        <v>1056</v>
      </c>
      <c r="C75" s="90" t="s">
        <v>1872</v>
      </c>
      <c r="D75" s="90" t="s">
        <v>1870</v>
      </c>
      <c r="E75" s="90" t="s">
        <v>1873</v>
      </c>
      <c r="J75" s="90" t="s">
        <v>1874</v>
      </c>
      <c r="W75" s="90" t="s">
        <v>7</v>
      </c>
    </row>
    <row r="77" customFormat="false" ht="13.8" hidden="false" customHeight="false" outlineLevel="0" collapsed="false">
      <c r="A77" s="83" t="s">
        <v>950</v>
      </c>
      <c r="C77" s="83" t="s">
        <v>1875</v>
      </c>
      <c r="H77" s="82" t="s">
        <v>1876</v>
      </c>
    </row>
    <row r="78" s="90" customFormat="true" ht="13.8" hidden="false" customHeight="false" outlineLevel="0" collapsed="false">
      <c r="A78" s="90" t="s">
        <v>1056</v>
      </c>
      <c r="C78" s="90" t="s">
        <v>1877</v>
      </c>
      <c r="D78" s="90" t="s">
        <v>1875</v>
      </c>
      <c r="E78" s="90" t="s">
        <v>1878</v>
      </c>
      <c r="J78" s="90" t="s">
        <v>1879</v>
      </c>
      <c r="W78" s="90" t="s">
        <v>7</v>
      </c>
    </row>
    <row r="79" s="82" customFormat="true" ht="13.8" hidden="false" customHeight="false" outlineLevel="0" collapsed="false">
      <c r="A79" s="83" t="s">
        <v>950</v>
      </c>
      <c r="C79" s="82" t="s">
        <v>1880</v>
      </c>
      <c r="H79" s="82" t="s">
        <v>1881</v>
      </c>
    </row>
    <row r="80" s="90" customFormat="true" ht="13.8" hidden="false" customHeight="false" outlineLevel="0" collapsed="false">
      <c r="A80" s="90" t="s">
        <v>1056</v>
      </c>
      <c r="C80" s="90" t="s">
        <v>1882</v>
      </c>
      <c r="D80" s="90" t="s">
        <v>1880</v>
      </c>
      <c r="E80" s="90" t="s">
        <v>1883</v>
      </c>
      <c r="J80" s="90" t="s">
        <v>1884</v>
      </c>
      <c r="W80" s="90" t="s">
        <v>7</v>
      </c>
    </row>
    <row r="81" s="82" customFormat="true" ht="13.8" hidden="false" customHeight="false" outlineLevel="0" collapsed="false">
      <c r="A81" s="83" t="s">
        <v>950</v>
      </c>
      <c r="C81" s="82" t="s">
        <v>1885</v>
      </c>
      <c r="H81" s="82" t="s">
        <v>1886</v>
      </c>
    </row>
    <row r="82" s="90" customFormat="true" ht="13.8" hidden="false" customHeight="false" outlineLevel="0" collapsed="false">
      <c r="A82" s="90" t="s">
        <v>1056</v>
      </c>
      <c r="C82" s="90" t="s">
        <v>1887</v>
      </c>
      <c r="D82" s="90" t="s">
        <v>1885</v>
      </c>
      <c r="J82" s="90" t="s">
        <v>1888</v>
      </c>
      <c r="W82" s="90" t="s">
        <v>7</v>
      </c>
    </row>
    <row r="83" customFormat="false" ht="13.8" hidden="false" customHeight="false" outlineLevel="0" collapsed="false">
      <c r="A83" s="83" t="s">
        <v>950</v>
      </c>
      <c r="C83" s="82" t="s">
        <v>1889</v>
      </c>
      <c r="H83" s="82" t="s">
        <v>1890</v>
      </c>
    </row>
    <row r="84" s="90" customFormat="true" ht="13.8" hidden="false" customHeight="false" outlineLevel="0" collapsed="false">
      <c r="A84" s="90" t="s">
        <v>1056</v>
      </c>
      <c r="C84" s="90" t="s">
        <v>1891</v>
      </c>
      <c r="D84" s="90" t="s">
        <v>1889</v>
      </c>
      <c r="J84" s="90" t="s">
        <v>1892</v>
      </c>
      <c r="W84" s="90" t="s">
        <v>7</v>
      </c>
    </row>
    <row r="85" customFormat="false" ht="13.8" hidden="false" customHeight="false" outlineLevel="0" collapsed="false">
      <c r="A85" s="83" t="s">
        <v>950</v>
      </c>
      <c r="C85" s="82" t="s">
        <v>1893</v>
      </c>
      <c r="H85" s="82" t="s">
        <v>1894</v>
      </c>
    </row>
    <row r="86" s="90" customFormat="true" ht="13.8" hidden="false" customHeight="false" outlineLevel="0" collapsed="false">
      <c r="A86" s="90" t="s">
        <v>1056</v>
      </c>
      <c r="C86" s="90" t="s">
        <v>1895</v>
      </c>
      <c r="D86" s="90" t="s">
        <v>1893</v>
      </c>
      <c r="J86" s="90" t="s">
        <v>1896</v>
      </c>
      <c r="W86" s="90" t="s">
        <v>7</v>
      </c>
    </row>
    <row r="87" customFormat="false" ht="13.8" hidden="false" customHeight="false" outlineLevel="0" collapsed="false">
      <c r="A87" s="83" t="s">
        <v>950</v>
      </c>
      <c r="C87" s="82" t="s">
        <v>1897</v>
      </c>
      <c r="H87" s="82" t="s">
        <v>1898</v>
      </c>
    </row>
    <row r="88" s="90" customFormat="true" ht="13.8" hidden="false" customHeight="false" outlineLevel="0" collapsed="false">
      <c r="A88" s="90" t="s">
        <v>1056</v>
      </c>
      <c r="C88" s="90" t="s">
        <v>1899</v>
      </c>
      <c r="D88" s="90" t="s">
        <v>1897</v>
      </c>
      <c r="H88" s="94"/>
      <c r="J88" s="90" t="s">
        <v>1900</v>
      </c>
      <c r="W88" s="90" t="s">
        <v>7</v>
      </c>
    </row>
    <row r="89" customFormat="false" ht="13.8" hidden="false" customHeight="false" outlineLevel="0" collapsed="false">
      <c r="A89" s="83" t="s">
        <v>950</v>
      </c>
      <c r="C89" s="82" t="s">
        <v>1901</v>
      </c>
      <c r="H89" s="82" t="s">
        <v>1902</v>
      </c>
    </row>
    <row r="90" s="90" customFormat="true" ht="13.8" hidden="false" customHeight="false" outlineLevel="0" collapsed="false">
      <c r="A90" s="90" t="s">
        <v>1056</v>
      </c>
      <c r="C90" s="90" t="s">
        <v>1903</v>
      </c>
      <c r="D90" s="90" t="s">
        <v>1901</v>
      </c>
      <c r="J90" s="90" t="s">
        <v>1904</v>
      </c>
      <c r="W90" s="90" t="s">
        <v>7</v>
      </c>
    </row>
    <row r="91" customFormat="false" ht="13.8" hidden="false" customHeight="false" outlineLevel="0" collapsed="false">
      <c r="A91" s="83" t="s">
        <v>950</v>
      </c>
      <c r="C91" s="82" t="s">
        <v>1905</v>
      </c>
      <c r="D91" s="82"/>
      <c r="H91" s="82" t="s">
        <v>1902</v>
      </c>
    </row>
    <row r="92" customFormat="false" ht="13.8" hidden="false" customHeight="false" outlineLevel="0" collapsed="false">
      <c r="A92" s="83" t="s">
        <v>1779</v>
      </c>
      <c r="B92" s="82" t="s">
        <v>1905</v>
      </c>
      <c r="C92" s="82" t="s">
        <v>1906</v>
      </c>
      <c r="H92" s="82" t="s">
        <v>1907</v>
      </c>
    </row>
    <row r="93" customFormat="false" ht="13.8" hidden="false" customHeight="false" outlineLevel="0" collapsed="false">
      <c r="A93" s="83" t="s">
        <v>1779</v>
      </c>
      <c r="B93" s="82" t="s">
        <v>1905</v>
      </c>
      <c r="C93" s="82" t="s">
        <v>1908</v>
      </c>
      <c r="H93" s="82" t="s">
        <v>1909</v>
      </c>
    </row>
    <row r="94" customFormat="false" ht="13.8" hidden="false" customHeight="false" outlineLevel="0" collapsed="false">
      <c r="A94" s="83" t="s">
        <v>1779</v>
      </c>
      <c r="B94" s="82" t="s">
        <v>1905</v>
      </c>
      <c r="C94" s="82" t="s">
        <v>1910</v>
      </c>
      <c r="H94" s="82" t="s">
        <v>1911</v>
      </c>
    </row>
    <row r="95" s="90" customFormat="true" ht="13.8" hidden="false" customHeight="false" outlineLevel="0" collapsed="false">
      <c r="A95" s="90" t="s">
        <v>1056</v>
      </c>
      <c r="C95" s="90" t="s">
        <v>1912</v>
      </c>
      <c r="D95" s="90" t="s">
        <v>1905</v>
      </c>
      <c r="J95" s="90" t="s">
        <v>1913</v>
      </c>
      <c r="W95" s="90" t="s">
        <v>7</v>
      </c>
    </row>
    <row r="96" customFormat="false" ht="13.8" hidden="false" customHeight="false" outlineLevel="0" collapsed="false">
      <c r="A96" s="83" t="s">
        <v>950</v>
      </c>
      <c r="C96" s="82" t="s">
        <v>1426</v>
      </c>
      <c r="H96" s="82" t="s">
        <v>1914</v>
      </c>
    </row>
    <row r="97" customFormat="false" ht="13.8" hidden="false" customHeight="false" outlineLevel="0" collapsed="false">
      <c r="A97" s="83" t="s">
        <v>1779</v>
      </c>
      <c r="B97" s="82" t="s">
        <v>1426</v>
      </c>
      <c r="C97" s="82" t="s">
        <v>1915</v>
      </c>
      <c r="H97" s="82" t="s">
        <v>1916</v>
      </c>
    </row>
    <row r="98" customFormat="false" ht="13.8" hidden="false" customHeight="false" outlineLevel="0" collapsed="false">
      <c r="A98" s="83" t="s">
        <v>1779</v>
      </c>
      <c r="B98" s="82" t="s">
        <v>1426</v>
      </c>
      <c r="C98" s="82" t="s">
        <v>1917</v>
      </c>
      <c r="H98" s="82" t="s">
        <v>1918</v>
      </c>
    </row>
    <row r="99" customFormat="false" ht="13.8" hidden="false" customHeight="false" outlineLevel="0" collapsed="false">
      <c r="A99" s="83" t="s">
        <v>950</v>
      </c>
      <c r="B99" s="82"/>
      <c r="C99" s="82" t="s">
        <v>1919</v>
      </c>
      <c r="H99" s="82" t="s">
        <v>1920</v>
      </c>
    </row>
    <row r="100" s="90" customFormat="true" ht="13.8" hidden="false" customHeight="false" outlineLevel="0" collapsed="false">
      <c r="A100" s="90" t="s">
        <v>1056</v>
      </c>
      <c r="C100" s="90" t="s">
        <v>1921</v>
      </c>
      <c r="D100" s="90" t="s">
        <v>1426</v>
      </c>
      <c r="J100" s="90" t="s">
        <v>1922</v>
      </c>
      <c r="W100" s="90" t="s">
        <v>7</v>
      </c>
    </row>
    <row r="101" s="91" customFormat="true" ht="13.8" hidden="false" customHeight="false" outlineLevel="0" collapsed="false">
      <c r="A101" s="91" t="s">
        <v>1101</v>
      </c>
      <c r="B101" s="91" t="s">
        <v>1921</v>
      </c>
      <c r="C101" s="91" t="s">
        <v>1923</v>
      </c>
      <c r="D101" s="91" t="s">
        <v>1919</v>
      </c>
      <c r="J101" s="91" t="s">
        <v>1924</v>
      </c>
      <c r="W101" s="95" t="s">
        <v>7</v>
      </c>
    </row>
    <row r="102" customFormat="false" ht="13.8" hidden="false" customHeight="false" outlineLevel="0" collapsed="false">
      <c r="A102" s="83" t="s">
        <v>950</v>
      </c>
      <c r="C102" s="82" t="s">
        <v>1925</v>
      </c>
      <c r="H102" s="82" t="s">
        <v>1926</v>
      </c>
    </row>
    <row r="103" s="90" customFormat="true" ht="13.8" hidden="false" customHeight="false" outlineLevel="0" collapsed="false">
      <c r="A103" s="90" t="s">
        <v>1056</v>
      </c>
      <c r="C103" s="90" t="s">
        <v>1927</v>
      </c>
      <c r="D103" s="90" t="s">
        <v>1925</v>
      </c>
      <c r="J103" s="90" t="s">
        <v>1928</v>
      </c>
      <c r="W103" s="90" t="s">
        <v>7</v>
      </c>
    </row>
    <row r="104" customFormat="false" ht="13.8" hidden="false" customHeight="false" outlineLevel="0" collapsed="false">
      <c r="A104" s="83" t="s">
        <v>950</v>
      </c>
      <c r="C104" s="82" t="s">
        <v>1929</v>
      </c>
      <c r="H104" s="82" t="s">
        <v>1930</v>
      </c>
    </row>
    <row r="105" customFormat="false" ht="13.8" hidden="false" customHeight="false" outlineLevel="0" collapsed="false">
      <c r="C105" s="82"/>
      <c r="H105" s="82"/>
    </row>
    <row r="106" s="90" customFormat="true" ht="13.8" hidden="false" customHeight="false" outlineLevel="0" collapsed="false">
      <c r="A106" s="90" t="s">
        <v>1056</v>
      </c>
      <c r="C106" s="90" t="s">
        <v>1931</v>
      </c>
      <c r="D106" s="90" t="s">
        <v>1929</v>
      </c>
      <c r="J106" s="90" t="s">
        <v>1932</v>
      </c>
      <c r="W106" s="90" t="s">
        <v>7</v>
      </c>
    </row>
    <row r="107" customFormat="false" ht="13.8" hidden="false" customHeight="false" outlineLevel="0" collapsed="false">
      <c r="A107" s="83" t="s">
        <v>950</v>
      </c>
      <c r="C107" s="82" t="s">
        <v>1933</v>
      </c>
      <c r="H107" s="82" t="s">
        <v>1934</v>
      </c>
    </row>
    <row r="108" customFormat="false" ht="13.8" hidden="false" customHeight="false" outlineLevel="0" collapsed="false">
      <c r="A108" s="83" t="s">
        <v>950</v>
      </c>
      <c r="C108" s="82" t="s">
        <v>1935</v>
      </c>
      <c r="H108" s="82" t="s">
        <v>1427</v>
      </c>
    </row>
    <row r="109" s="90" customFormat="true" ht="13.8" hidden="false" customHeight="false" outlineLevel="0" collapsed="false">
      <c r="A109" s="90" t="s">
        <v>1056</v>
      </c>
      <c r="C109" s="90" t="s">
        <v>1936</v>
      </c>
      <c r="D109" s="90" t="s">
        <v>1933</v>
      </c>
      <c r="J109" s="90" t="s">
        <v>1937</v>
      </c>
      <c r="W109" s="90" t="s">
        <v>7</v>
      </c>
    </row>
    <row r="110" s="91" customFormat="true" ht="13.8" hidden="false" customHeight="false" outlineLevel="0" collapsed="false">
      <c r="A110" s="91" t="s">
        <v>1101</v>
      </c>
      <c r="B110" s="91" t="s">
        <v>1936</v>
      </c>
      <c r="C110" s="91" t="s">
        <v>1938</v>
      </c>
      <c r="D110" s="91" t="s">
        <v>1935</v>
      </c>
      <c r="J110" s="91" t="s">
        <v>1939</v>
      </c>
      <c r="W110" s="95" t="s">
        <v>7</v>
      </c>
    </row>
    <row r="111" customFormat="false" ht="13.8" hidden="false" customHeight="false" outlineLevel="0" collapsed="false">
      <c r="A111" s="83" t="s">
        <v>950</v>
      </c>
      <c r="C111" s="82" t="s">
        <v>1940</v>
      </c>
      <c r="H111" s="82" t="s">
        <v>1941</v>
      </c>
    </row>
    <row r="112" s="90" customFormat="true" ht="13.8" hidden="false" customHeight="false" outlineLevel="0" collapsed="false">
      <c r="A112" s="90" t="s">
        <v>1056</v>
      </c>
      <c r="C112" s="90" t="s">
        <v>1942</v>
      </c>
      <c r="D112" s="90" t="s">
        <v>1940</v>
      </c>
      <c r="J112" s="90" t="s">
        <v>1943</v>
      </c>
      <c r="W112" s="90" t="s">
        <v>7</v>
      </c>
    </row>
    <row r="113" customFormat="false" ht="13.8" hidden="false" customHeight="false" outlineLevel="0" collapsed="false">
      <c r="A113" s="83" t="s">
        <v>950</v>
      </c>
      <c r="C113" s="82" t="s">
        <v>1428</v>
      </c>
      <c r="H113" s="82" t="s">
        <v>1944</v>
      </c>
    </row>
    <row r="114" customFormat="false" ht="13.8" hidden="false" customHeight="false" outlineLevel="0" collapsed="false">
      <c r="A114" s="83" t="s">
        <v>1779</v>
      </c>
      <c r="B114" s="82" t="s">
        <v>1428</v>
      </c>
      <c r="C114" s="83" t="s">
        <v>1945</v>
      </c>
      <c r="H114" s="83" t="s">
        <v>1946</v>
      </c>
    </row>
    <row r="115" customFormat="false" ht="13.8" hidden="false" customHeight="false" outlineLevel="0" collapsed="false">
      <c r="A115" s="83" t="s">
        <v>1779</v>
      </c>
      <c r="B115" s="82" t="s">
        <v>1428</v>
      </c>
      <c r="C115" s="83" t="s">
        <v>1947</v>
      </c>
      <c r="H115" s="83" t="s">
        <v>1948</v>
      </c>
    </row>
    <row r="116" customFormat="false" ht="13.8" hidden="false" customHeight="false" outlineLevel="0" collapsed="false">
      <c r="A116" s="83" t="s">
        <v>1779</v>
      </c>
      <c r="B116" s="83" t="s">
        <v>1947</v>
      </c>
      <c r="C116" s="83" t="s">
        <v>1949</v>
      </c>
      <c r="H116" s="82" t="s">
        <v>1950</v>
      </c>
    </row>
    <row r="117" customFormat="false" ht="13.8" hidden="false" customHeight="false" outlineLevel="0" collapsed="false">
      <c r="A117" s="83" t="s">
        <v>1779</v>
      </c>
      <c r="B117" s="83" t="s">
        <v>1947</v>
      </c>
      <c r="C117" s="83" t="s">
        <v>1951</v>
      </c>
      <c r="H117" s="82" t="s">
        <v>1952</v>
      </c>
    </row>
    <row r="118" customFormat="false" ht="13.8" hidden="false" customHeight="false" outlineLevel="0" collapsed="false">
      <c r="A118" s="83" t="s">
        <v>1779</v>
      </c>
      <c r="B118" s="82" t="s">
        <v>1428</v>
      </c>
      <c r="C118" s="83" t="s">
        <v>1953</v>
      </c>
      <c r="H118" s="83" t="s">
        <v>1954</v>
      </c>
    </row>
    <row r="119" s="90" customFormat="true" ht="13.8" hidden="false" customHeight="false" outlineLevel="0" collapsed="false">
      <c r="A119" s="90" t="s">
        <v>1056</v>
      </c>
      <c r="C119" s="90" t="s">
        <v>1955</v>
      </c>
      <c r="D119" s="90" t="s">
        <v>1428</v>
      </c>
      <c r="J119" s="90" t="s">
        <v>1956</v>
      </c>
      <c r="W119" s="90" t="s">
        <v>7</v>
      </c>
    </row>
    <row r="120" customFormat="false" ht="13.8" hidden="false" customHeight="false" outlineLevel="0" collapsed="false">
      <c r="A120" s="83" t="s">
        <v>950</v>
      </c>
      <c r="C120" s="82" t="s">
        <v>1957</v>
      </c>
      <c r="H120" s="83" t="s">
        <v>1958</v>
      </c>
      <c r="J120" s="82"/>
    </row>
    <row r="121" customFormat="false" ht="13.8" hidden="false" customHeight="false" outlineLevel="0" collapsed="false">
      <c r="A121" s="83" t="s">
        <v>1779</v>
      </c>
      <c r="B121" s="82" t="s">
        <v>1957</v>
      </c>
      <c r="C121" s="82" t="s">
        <v>1959</v>
      </c>
      <c r="H121" s="82" t="s">
        <v>1960</v>
      </c>
      <c r="J121" s="82"/>
    </row>
    <row r="122" customFormat="false" ht="13.8" hidden="false" customHeight="false" outlineLevel="0" collapsed="false">
      <c r="A122" s="83" t="s">
        <v>1779</v>
      </c>
      <c r="B122" s="82" t="s">
        <v>1957</v>
      </c>
      <c r="C122" s="82" t="s">
        <v>1961</v>
      </c>
      <c r="H122" s="82" t="s">
        <v>1962</v>
      </c>
      <c r="J122" s="82"/>
    </row>
    <row r="123" customFormat="false" ht="13.8" hidden="false" customHeight="false" outlineLevel="0" collapsed="false">
      <c r="A123" s="83" t="s">
        <v>1779</v>
      </c>
      <c r="B123" s="82" t="s">
        <v>1957</v>
      </c>
      <c r="C123" s="82" t="s">
        <v>1963</v>
      </c>
      <c r="H123" s="82" t="s">
        <v>1964</v>
      </c>
      <c r="J123" s="82"/>
    </row>
    <row r="124" customFormat="false" ht="13.8" hidden="false" customHeight="false" outlineLevel="0" collapsed="false">
      <c r="A124" s="83" t="s">
        <v>1779</v>
      </c>
      <c r="B124" s="82" t="s">
        <v>1957</v>
      </c>
      <c r="C124" s="82" t="s">
        <v>1965</v>
      </c>
      <c r="H124" s="82" t="s">
        <v>1966</v>
      </c>
      <c r="J124" s="82"/>
    </row>
    <row r="125" s="90" customFormat="true" ht="13.8" hidden="false" customHeight="false" outlineLevel="0" collapsed="false">
      <c r="A125" s="90" t="s">
        <v>1056</v>
      </c>
      <c r="C125" s="90" t="s">
        <v>1967</v>
      </c>
      <c r="D125" s="90" t="s">
        <v>1957</v>
      </c>
      <c r="J125" s="90" t="s">
        <v>1968</v>
      </c>
      <c r="W125" s="90" t="s">
        <v>7</v>
      </c>
    </row>
    <row r="126" customFormat="false" ht="13.8" hidden="false" customHeight="false" outlineLevel="0" collapsed="false">
      <c r="A126" s="83" t="s">
        <v>950</v>
      </c>
      <c r="C126" s="82" t="s">
        <v>1969</v>
      </c>
      <c r="H126" s="82" t="s">
        <v>1970</v>
      </c>
    </row>
    <row r="127" s="90" customFormat="true" ht="13.8" hidden="false" customHeight="false" outlineLevel="0" collapsed="false">
      <c r="A127" s="90" t="s">
        <v>1056</v>
      </c>
      <c r="C127" s="90" t="s">
        <v>1971</v>
      </c>
      <c r="D127" s="90" t="s">
        <v>1969</v>
      </c>
      <c r="J127" s="90" t="s">
        <v>1972</v>
      </c>
      <c r="W127" s="90" t="s">
        <v>7</v>
      </c>
    </row>
    <row r="128" customFormat="false" ht="13.8" hidden="false" customHeight="false" outlineLevel="0" collapsed="false">
      <c r="A128" s="83" t="s">
        <v>950</v>
      </c>
      <c r="B128" s="0"/>
      <c r="C128" s="83" t="s">
        <v>1973</v>
      </c>
      <c r="D128" s="89" t="s">
        <v>1974</v>
      </c>
      <c r="H128" s="83" t="s">
        <v>1975</v>
      </c>
      <c r="J128" s="82"/>
    </row>
    <row r="129" s="92" customFormat="true" ht="13.8" hidden="false" customHeight="false" outlineLevel="0" collapsed="false">
      <c r="A129" s="90" t="s">
        <v>1056</v>
      </c>
      <c r="C129" s="92" t="s">
        <v>1976</v>
      </c>
      <c r="D129" s="93" t="s">
        <v>1974</v>
      </c>
      <c r="J129" s="92" t="s">
        <v>1977</v>
      </c>
      <c r="W129" s="90" t="s">
        <v>7</v>
      </c>
    </row>
    <row r="130" customFormat="false" ht="13.8" hidden="false" customHeight="false" outlineLevel="0" collapsed="false">
      <c r="A130" s="83" t="s">
        <v>950</v>
      </c>
      <c r="B130" s="0"/>
      <c r="C130" s="83" t="s">
        <v>1978</v>
      </c>
      <c r="D130" s="89" t="s">
        <v>1979</v>
      </c>
      <c r="H130" s="83" t="s">
        <v>1980</v>
      </c>
    </row>
    <row r="131" s="92" customFormat="true" ht="13.8" hidden="false" customHeight="false" outlineLevel="0" collapsed="false">
      <c r="A131" s="90" t="s">
        <v>1056</v>
      </c>
      <c r="C131" s="92" t="s">
        <v>1981</v>
      </c>
      <c r="D131" s="93" t="s">
        <v>1979</v>
      </c>
      <c r="J131" s="92" t="s">
        <v>1982</v>
      </c>
      <c r="W131" s="90" t="s">
        <v>7</v>
      </c>
    </row>
    <row r="132" customFormat="false" ht="13.8" hidden="false" customHeight="false" outlineLevel="0" collapsed="false">
      <c r="A132" s="83" t="s">
        <v>950</v>
      </c>
      <c r="B132" s="0"/>
      <c r="C132" s="83" t="s">
        <v>1983</v>
      </c>
      <c r="D132" s="89" t="s">
        <v>1984</v>
      </c>
      <c r="H132" s="83" t="s">
        <v>1985</v>
      </c>
    </row>
    <row r="133" s="92" customFormat="true" ht="13.8" hidden="false" customHeight="false" outlineLevel="0" collapsed="false">
      <c r="A133" s="90" t="s">
        <v>1056</v>
      </c>
      <c r="C133" s="92" t="s">
        <v>1986</v>
      </c>
      <c r="D133" s="93" t="s">
        <v>1984</v>
      </c>
      <c r="J133" s="92" t="s">
        <v>1987</v>
      </c>
      <c r="W133" s="90" t="s">
        <v>7</v>
      </c>
    </row>
    <row r="134" customFormat="false" ht="13.8" hidden="false" customHeight="false" outlineLevel="0" collapsed="false">
      <c r="A134" s="83" t="s">
        <v>950</v>
      </c>
      <c r="C134" s="83" t="s">
        <v>1988</v>
      </c>
      <c r="D134" s="89" t="s">
        <v>1989</v>
      </c>
      <c r="H134" s="89" t="s">
        <v>1990</v>
      </c>
    </row>
    <row r="135" s="92" customFormat="true" ht="13.8" hidden="false" customHeight="false" outlineLevel="0" collapsed="false">
      <c r="A135" s="90" t="s">
        <v>1056</v>
      </c>
      <c r="C135" s="92" t="s">
        <v>1991</v>
      </c>
      <c r="D135" s="93" t="s">
        <v>1989</v>
      </c>
      <c r="J135" s="92" t="s">
        <v>1992</v>
      </c>
      <c r="W135" s="90" t="s">
        <v>7</v>
      </c>
    </row>
    <row r="136" customFormat="false" ht="13.8" hidden="false" customHeight="false" outlineLevel="0" collapsed="false">
      <c r="A136" s="83" t="s">
        <v>950</v>
      </c>
      <c r="C136" s="83" t="s">
        <v>1993</v>
      </c>
      <c r="D136" s="89" t="s">
        <v>1525</v>
      </c>
      <c r="H136" s="96" t="s">
        <v>1994</v>
      </c>
    </row>
    <row r="137" s="92" customFormat="true" ht="13.8" hidden="false" customHeight="false" outlineLevel="0" collapsed="false">
      <c r="A137" s="90" t="s">
        <v>1056</v>
      </c>
      <c r="C137" s="92" t="s">
        <v>1995</v>
      </c>
      <c r="D137" s="93" t="s">
        <v>1525</v>
      </c>
      <c r="J137" s="92" t="s">
        <v>1996</v>
      </c>
      <c r="W137" s="90" t="s">
        <v>7</v>
      </c>
    </row>
    <row r="138" s="97" customFormat="true" ht="13.8" hidden="false" customHeight="false" outlineLevel="0" collapsed="false">
      <c r="A138" s="83" t="s">
        <v>950</v>
      </c>
      <c r="C138" s="98" t="s">
        <v>1997</v>
      </c>
      <c r="D138" s="99"/>
      <c r="H138" s="100" t="s">
        <v>1779</v>
      </c>
    </row>
    <row r="139" customFormat="false" ht="13.8" hidden="false" customHeight="false" outlineLevel="0" collapsed="false">
      <c r="A139" s="83" t="s">
        <v>1779</v>
      </c>
      <c r="B139" s="77" t="s">
        <v>1997</v>
      </c>
      <c r="C139" s="0" t="s">
        <v>1998</v>
      </c>
      <c r="D139" s="0"/>
      <c r="E139" s="0"/>
      <c r="F139" s="0"/>
      <c r="G139" s="0"/>
      <c r="H139" s="0" t="s">
        <v>1999</v>
      </c>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3.8" hidden="false" customHeight="false" outlineLevel="0" collapsed="false">
      <c r="A140" s="83" t="s">
        <v>1779</v>
      </c>
      <c r="B140" s="77" t="s">
        <v>1997</v>
      </c>
      <c r="C140" s="0" t="s">
        <v>2000</v>
      </c>
      <c r="D140" s="0"/>
      <c r="E140" s="0"/>
      <c r="F140" s="0"/>
      <c r="G140" s="0"/>
      <c r="H140" s="0" t="s">
        <v>2001</v>
      </c>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s="91" customFormat="true" ht="13.8" hidden="false" customHeight="false" outlineLevel="0" collapsed="false">
      <c r="A141" s="91" t="s">
        <v>1101</v>
      </c>
      <c r="B141" s="91" t="s">
        <v>1995</v>
      </c>
      <c r="C141" s="91" t="s">
        <v>2002</v>
      </c>
      <c r="D141" s="101" t="s">
        <v>1997</v>
      </c>
      <c r="J141" s="91" t="s">
        <v>2003</v>
      </c>
      <c r="W141" s="95" t="s">
        <v>7</v>
      </c>
    </row>
    <row r="142" customFormat="false" ht="13.8" hidden="false" customHeight="false" outlineLevel="0" collapsed="false">
      <c r="A142" s="83" t="s">
        <v>950</v>
      </c>
      <c r="C142" s="89" t="s">
        <v>2004</v>
      </c>
      <c r="D142" s="89" t="s">
        <v>197</v>
      </c>
      <c r="E142" s="89"/>
      <c r="H142" s="89" t="s">
        <v>2005</v>
      </c>
    </row>
    <row r="143" s="92" customFormat="true" ht="13.8" hidden="false" customHeight="false" outlineLevel="0" collapsed="false">
      <c r="A143" s="90" t="s">
        <v>1056</v>
      </c>
      <c r="C143" s="92" t="s">
        <v>2006</v>
      </c>
      <c r="D143" s="93" t="s">
        <v>197</v>
      </c>
      <c r="J143" s="92" t="s">
        <v>2007</v>
      </c>
      <c r="W143" s="90" t="s">
        <v>7</v>
      </c>
    </row>
    <row r="144" customFormat="false" ht="13.8" hidden="false" customHeight="false" outlineLevel="0" collapsed="false">
      <c r="A144" s="83" t="s">
        <v>950</v>
      </c>
      <c r="C144" s="83" t="s">
        <v>2008</v>
      </c>
      <c r="D144" s="89" t="s">
        <v>200</v>
      </c>
      <c r="H144" s="89" t="s">
        <v>2009</v>
      </c>
    </row>
    <row r="145" s="92" customFormat="true" ht="13.8" hidden="false" customHeight="false" outlineLevel="0" collapsed="false">
      <c r="A145" s="90" t="s">
        <v>1056</v>
      </c>
      <c r="C145" s="92" t="s">
        <v>2010</v>
      </c>
      <c r="D145" s="93" t="s">
        <v>200</v>
      </c>
      <c r="H145" s="102"/>
      <c r="J145" s="92" t="s">
        <v>2011</v>
      </c>
      <c r="W145" s="90" t="s">
        <v>7</v>
      </c>
    </row>
    <row r="146" customFormat="false" ht="13.8" hidden="false" customHeight="false" outlineLevel="0" collapsed="false">
      <c r="A146" s="83" t="s">
        <v>950</v>
      </c>
      <c r="C146" s="83" t="s">
        <v>2012</v>
      </c>
      <c r="D146" s="89"/>
      <c r="H146" s="89" t="s">
        <v>2013</v>
      </c>
      <c r="J146" s="89"/>
    </row>
    <row r="147" s="91" customFormat="true" ht="13.8" hidden="false" customHeight="false" outlineLevel="0" collapsed="false">
      <c r="A147" s="91" t="s">
        <v>1101</v>
      </c>
      <c r="B147" s="91" t="s">
        <v>2010</v>
      </c>
      <c r="C147" s="91" t="s">
        <v>2014</v>
      </c>
      <c r="D147" s="103" t="s">
        <v>1549</v>
      </c>
      <c r="E147" s="104"/>
      <c r="J147" s="91" t="s">
        <v>2015</v>
      </c>
      <c r="W147" s="95" t="s">
        <v>7</v>
      </c>
    </row>
    <row r="148" customFormat="false" ht="13.8" hidden="false" customHeight="false" outlineLevel="0" collapsed="false">
      <c r="A148" s="83" t="s">
        <v>950</v>
      </c>
      <c r="C148" s="89" t="s">
        <v>2016</v>
      </c>
      <c r="D148" s="89" t="s">
        <v>203</v>
      </c>
      <c r="H148" s="89" t="s">
        <v>2017</v>
      </c>
    </row>
    <row r="149" s="92" customFormat="true" ht="13.8" hidden="false" customHeight="false" outlineLevel="0" collapsed="false">
      <c r="A149" s="90" t="s">
        <v>1056</v>
      </c>
      <c r="C149" s="92" t="s">
        <v>2018</v>
      </c>
      <c r="D149" s="93" t="s">
        <v>203</v>
      </c>
      <c r="I149" s="93"/>
      <c r="J149" s="92" t="s">
        <v>2019</v>
      </c>
      <c r="W149" s="90" t="s">
        <v>7</v>
      </c>
    </row>
    <row r="150" customFormat="false" ht="13.8" hidden="false" customHeight="false" outlineLevel="0" collapsed="false">
      <c r="A150" s="83" t="s">
        <v>950</v>
      </c>
      <c r="C150" s="83" t="s">
        <v>2020</v>
      </c>
      <c r="D150" s="89" t="s">
        <v>206</v>
      </c>
      <c r="H150" s="89" t="s">
        <v>2021</v>
      </c>
    </row>
    <row r="151" s="90" customFormat="true" ht="13.8" hidden="false" customHeight="false" outlineLevel="0" collapsed="false">
      <c r="A151" s="90" t="s">
        <v>1056</v>
      </c>
      <c r="C151" s="90" t="s">
        <v>2022</v>
      </c>
      <c r="D151" s="93" t="s">
        <v>206</v>
      </c>
      <c r="J151" s="90" t="s">
        <v>2023</v>
      </c>
      <c r="W151" s="90" t="s">
        <v>7</v>
      </c>
    </row>
    <row r="152" customFormat="false" ht="13.8" hidden="false" customHeight="false" outlineLevel="0" collapsed="false">
      <c r="A152" s="83" t="s">
        <v>950</v>
      </c>
      <c r="C152" s="83" t="s">
        <v>1945</v>
      </c>
      <c r="D152" s="89" t="s">
        <v>1553</v>
      </c>
      <c r="H152" s="83" t="s">
        <v>2024</v>
      </c>
      <c r="J152" s="80"/>
    </row>
    <row r="153" s="91" customFormat="true" ht="13.8" hidden="false" customHeight="false" outlineLevel="0" collapsed="false">
      <c r="A153" s="91" t="s">
        <v>1101</v>
      </c>
      <c r="B153" s="91" t="s">
        <v>2022</v>
      </c>
      <c r="C153" s="91" t="s">
        <v>2025</v>
      </c>
      <c r="D153" s="103" t="s">
        <v>2026</v>
      </c>
      <c r="J153" s="91" t="s">
        <v>2027</v>
      </c>
      <c r="W153" s="95" t="s">
        <v>7</v>
      </c>
    </row>
    <row r="154" customFormat="false" ht="13.8" hidden="false" customHeight="false" outlineLevel="0" collapsed="false">
      <c r="A154" s="83" t="s">
        <v>950</v>
      </c>
      <c r="C154" s="83" t="s">
        <v>2028</v>
      </c>
      <c r="H154" s="105" t="s">
        <v>2029</v>
      </c>
    </row>
    <row r="155" s="91" customFormat="true" ht="13.8" hidden="false" customHeight="false" outlineLevel="0" collapsed="false">
      <c r="A155" s="91" t="s">
        <v>1101</v>
      </c>
      <c r="B155" s="91" t="s">
        <v>2022</v>
      </c>
      <c r="C155" s="91" t="s">
        <v>2030</v>
      </c>
      <c r="D155" s="103" t="s">
        <v>2031</v>
      </c>
      <c r="J155" s="106"/>
      <c r="W155" s="95" t="s">
        <v>7</v>
      </c>
    </row>
    <row r="156" customFormat="false" ht="13.8" hidden="false" customHeight="false" outlineLevel="0" collapsed="false">
      <c r="A156" s="83" t="s">
        <v>950</v>
      </c>
      <c r="C156" s="83" t="s">
        <v>2032</v>
      </c>
      <c r="H156" s="89" t="s">
        <v>2033</v>
      </c>
      <c r="J156" s="82"/>
    </row>
    <row r="157" s="92" customFormat="true" ht="13.8" hidden="false" customHeight="false" outlineLevel="0" collapsed="false">
      <c r="A157" s="90" t="s">
        <v>1056</v>
      </c>
      <c r="C157" s="92" t="s">
        <v>2034</v>
      </c>
      <c r="D157" s="93" t="s">
        <v>209</v>
      </c>
      <c r="J157" s="90" t="s">
        <v>2035</v>
      </c>
      <c r="W157" s="90" t="s">
        <v>7</v>
      </c>
    </row>
    <row r="158" customFormat="false" ht="13.8" hidden="false" customHeight="false" outlineLevel="0" collapsed="false">
      <c r="A158" s="83" t="s">
        <v>950</v>
      </c>
      <c r="C158" s="83" t="s">
        <v>2036</v>
      </c>
      <c r="H158" s="83" t="s">
        <v>2037</v>
      </c>
      <c r="J158" s="82"/>
    </row>
    <row r="159" s="107" customFormat="true" ht="13.8" hidden="false" customHeight="false" outlineLevel="0" collapsed="false">
      <c r="A159" s="91" t="s">
        <v>1101</v>
      </c>
      <c r="C159" s="107" t="s">
        <v>2038</v>
      </c>
      <c r="D159" s="108" t="s">
        <v>2039</v>
      </c>
      <c r="J159" s="95" t="s">
        <v>2040</v>
      </c>
      <c r="W159" s="95" t="s">
        <v>7</v>
      </c>
    </row>
    <row r="160" customFormat="false" ht="13.8" hidden="false" customHeight="false" outlineLevel="0" collapsed="false">
      <c r="A160" s="83" t="s">
        <v>950</v>
      </c>
      <c r="C160" s="83" t="s">
        <v>1965</v>
      </c>
      <c r="H160" s="83" t="s">
        <v>2041</v>
      </c>
    </row>
    <row r="161" s="107" customFormat="true" ht="13.8" hidden="false" customHeight="false" outlineLevel="0" collapsed="false">
      <c r="A161" s="91" t="s">
        <v>1101</v>
      </c>
      <c r="C161" s="107" t="s">
        <v>2042</v>
      </c>
      <c r="D161" s="108" t="s">
        <v>2043</v>
      </c>
      <c r="J161" s="107" t="s">
        <v>2044</v>
      </c>
      <c r="W161" s="95" t="s">
        <v>7</v>
      </c>
    </row>
    <row r="162" customFormat="false" ht="13.8" hidden="false" customHeight="false" outlineLevel="0" collapsed="false">
      <c r="A162" s="83" t="s">
        <v>950</v>
      </c>
      <c r="C162" s="83" t="s">
        <v>2045</v>
      </c>
      <c r="H162" s="89" t="s">
        <v>2046</v>
      </c>
    </row>
    <row r="163" s="92" customFormat="true" ht="13.8" hidden="false" customHeight="false" outlineLevel="0" collapsed="false">
      <c r="A163" s="90" t="s">
        <v>1056</v>
      </c>
      <c r="C163" s="92" t="s">
        <v>2047</v>
      </c>
      <c r="D163" s="93" t="s">
        <v>212</v>
      </c>
      <c r="J163" s="92" t="s">
        <v>2048</v>
      </c>
      <c r="W163" s="90" t="s">
        <v>7</v>
      </c>
    </row>
    <row r="164" customFormat="false" ht="13.8" hidden="false" customHeight="false" outlineLevel="0" collapsed="false">
      <c r="A164" s="83" t="s">
        <v>950</v>
      </c>
      <c r="C164" s="83" t="s">
        <v>2049</v>
      </c>
      <c r="H164" s="83" t="s">
        <v>2050</v>
      </c>
    </row>
    <row r="165" s="107" customFormat="true" ht="13.8" hidden="false" customHeight="false" outlineLevel="0" collapsed="false">
      <c r="A165" s="107" t="s">
        <v>1101</v>
      </c>
      <c r="B165" s="107" t="s">
        <v>2047</v>
      </c>
      <c r="C165" s="107" t="s">
        <v>2051</v>
      </c>
      <c r="D165" s="108" t="s">
        <v>2052</v>
      </c>
      <c r="W165" s="95" t="s">
        <v>7</v>
      </c>
    </row>
    <row r="166" customFormat="false" ht="13.8" hidden="false" customHeight="false" outlineLevel="0" collapsed="false">
      <c r="A166" s="83" t="s">
        <v>950</v>
      </c>
      <c r="C166" s="83" t="s">
        <v>2053</v>
      </c>
      <c r="H166" s="83" t="s">
        <v>2054</v>
      </c>
    </row>
    <row r="167" s="107" customFormat="true" ht="13.8" hidden="false" customHeight="false" outlineLevel="0" collapsed="false">
      <c r="A167" s="95" t="s">
        <v>1101</v>
      </c>
      <c r="B167" s="107" t="s">
        <v>2047</v>
      </c>
      <c r="C167" s="107" t="s">
        <v>2055</v>
      </c>
      <c r="D167" s="108" t="s">
        <v>2056</v>
      </c>
      <c r="J167" s="107" t="s">
        <v>2057</v>
      </c>
      <c r="W167" s="95" t="s">
        <v>7</v>
      </c>
    </row>
    <row r="168" customFormat="false" ht="13.8" hidden="false" customHeight="false" outlineLevel="0" collapsed="false">
      <c r="A168" s="83" t="s">
        <v>950</v>
      </c>
      <c r="C168" s="83" t="s">
        <v>2058</v>
      </c>
      <c r="H168" s="89" t="s">
        <v>2059</v>
      </c>
    </row>
    <row r="169" s="92" customFormat="true" ht="13.8" hidden="false" customHeight="false" outlineLevel="0" collapsed="false">
      <c r="A169" s="90" t="s">
        <v>1056</v>
      </c>
      <c r="C169" s="92" t="s">
        <v>2060</v>
      </c>
      <c r="D169" s="92" t="s">
        <v>215</v>
      </c>
      <c r="J169" s="92" t="s">
        <v>2061</v>
      </c>
      <c r="W169" s="90" t="s">
        <v>7</v>
      </c>
    </row>
    <row r="170" customFormat="false" ht="13.8" hidden="false" customHeight="false" outlineLevel="0" collapsed="false">
      <c r="A170" s="83" t="s">
        <v>950</v>
      </c>
      <c r="C170" s="83" t="s">
        <v>2062</v>
      </c>
      <c r="H170" s="83" t="s">
        <v>2063</v>
      </c>
    </row>
    <row r="171" s="107" customFormat="true" ht="13.8" hidden="false" customHeight="false" outlineLevel="0" collapsed="false">
      <c r="A171" s="107" t="s">
        <v>1101</v>
      </c>
      <c r="B171" s="107" t="s">
        <v>2060</v>
      </c>
      <c r="C171" s="107" t="s">
        <v>2064</v>
      </c>
      <c r="D171" s="108" t="s">
        <v>2065</v>
      </c>
      <c r="J171" s="107" t="s">
        <v>2066</v>
      </c>
      <c r="W171" s="95" t="s">
        <v>7</v>
      </c>
    </row>
    <row r="172" customFormat="false" ht="13.8" hidden="false" customHeight="false" outlineLevel="0" collapsed="false">
      <c r="A172" s="83" t="s">
        <v>950</v>
      </c>
      <c r="C172" s="83" t="s">
        <v>2067</v>
      </c>
      <c r="D172" s="0"/>
      <c r="H172" s="89" t="s">
        <v>2068</v>
      </c>
    </row>
    <row r="173" s="92" customFormat="true" ht="13.8" hidden="false" customHeight="false" outlineLevel="0" collapsed="false">
      <c r="A173" s="90" t="s">
        <v>1056</v>
      </c>
      <c r="C173" s="92" t="s">
        <v>2069</v>
      </c>
      <c r="D173" s="93" t="s">
        <v>218</v>
      </c>
      <c r="J173" s="92" t="s">
        <v>2070</v>
      </c>
      <c r="W173" s="90" t="s">
        <v>7</v>
      </c>
    </row>
    <row r="174" customFormat="false" ht="13.8" hidden="false" customHeight="false" outlineLevel="0" collapsed="false">
      <c r="A174" s="83" t="s">
        <v>950</v>
      </c>
      <c r="C174" s="83" t="s">
        <v>2071</v>
      </c>
      <c r="H174" s="83" t="s">
        <v>2072</v>
      </c>
    </row>
    <row r="175" s="107" customFormat="true" ht="13.8" hidden="false" customHeight="false" outlineLevel="0" collapsed="false">
      <c r="A175" s="107" t="s">
        <v>1101</v>
      </c>
      <c r="B175" s="107" t="s">
        <v>2069</v>
      </c>
      <c r="C175" s="107" t="s">
        <v>2073</v>
      </c>
      <c r="D175" s="108" t="s">
        <v>1578</v>
      </c>
      <c r="J175" s="107" t="s">
        <v>2074</v>
      </c>
      <c r="W175" s="95" t="s">
        <v>7</v>
      </c>
    </row>
    <row r="176" customFormat="false" ht="13.8" hidden="false" customHeight="false" outlineLevel="0" collapsed="false">
      <c r="A176" s="83" t="s">
        <v>950</v>
      </c>
      <c r="C176" s="83" t="s">
        <v>2075</v>
      </c>
      <c r="H176" s="89" t="s">
        <v>2076</v>
      </c>
    </row>
    <row r="177" s="92" customFormat="true" ht="13.8" hidden="false" customHeight="false" outlineLevel="0" collapsed="false">
      <c r="A177" s="90" t="s">
        <v>1056</v>
      </c>
      <c r="C177" s="109" t="s">
        <v>2077</v>
      </c>
      <c r="D177" s="93" t="s">
        <v>221</v>
      </c>
      <c r="J177" s="92" t="s">
        <v>2078</v>
      </c>
      <c r="W177" s="90" t="s">
        <v>7</v>
      </c>
    </row>
    <row r="178" customFormat="false" ht="13.8" hidden="false" customHeight="false" outlineLevel="0" collapsed="false">
      <c r="A178" s="83" t="s">
        <v>950</v>
      </c>
      <c r="C178" s="83" t="s">
        <v>2079</v>
      </c>
      <c r="H178" s="83" t="s">
        <v>2080</v>
      </c>
    </row>
    <row r="179" s="107" customFormat="true" ht="13.8" hidden="false" customHeight="false" outlineLevel="0" collapsed="false">
      <c r="A179" s="107" t="s">
        <v>1101</v>
      </c>
      <c r="B179" s="107" t="s">
        <v>2077</v>
      </c>
      <c r="C179" s="107" t="s">
        <v>2081</v>
      </c>
      <c r="D179" s="108" t="s">
        <v>1582</v>
      </c>
      <c r="J179" s="107" t="s">
        <v>2082</v>
      </c>
      <c r="W179" s="95" t="s">
        <v>7</v>
      </c>
    </row>
    <row r="180" customFormat="false" ht="13.8" hidden="false" customHeight="false" outlineLevel="0" collapsed="false">
      <c r="A180" s="83" t="s">
        <v>950</v>
      </c>
      <c r="C180" s="83" t="s">
        <v>2083</v>
      </c>
      <c r="H180" s="89" t="s">
        <v>2084</v>
      </c>
    </row>
    <row r="181" s="92" customFormat="true" ht="13.8" hidden="false" customHeight="false" outlineLevel="0" collapsed="false">
      <c r="A181" s="90" t="s">
        <v>1056</v>
      </c>
      <c r="C181" s="92" t="s">
        <v>2085</v>
      </c>
      <c r="D181" s="93" t="s">
        <v>224</v>
      </c>
      <c r="J181" s="92" t="s">
        <v>2086</v>
      </c>
      <c r="W181" s="90" t="s">
        <v>7</v>
      </c>
    </row>
    <row r="182" customFormat="false" ht="13.8" hidden="false" customHeight="false" outlineLevel="0" collapsed="false">
      <c r="A182" s="83" t="s">
        <v>950</v>
      </c>
      <c r="C182" s="83" t="s">
        <v>2087</v>
      </c>
      <c r="H182" s="89" t="s">
        <v>2088</v>
      </c>
    </row>
    <row r="183" s="92" customFormat="true" ht="13.8" hidden="false" customHeight="false" outlineLevel="0" collapsed="false">
      <c r="A183" s="90" t="s">
        <v>1056</v>
      </c>
      <c r="C183" s="92" t="s">
        <v>2089</v>
      </c>
      <c r="D183" s="93" t="s">
        <v>227</v>
      </c>
      <c r="J183" s="92" t="s">
        <v>2090</v>
      </c>
      <c r="W183" s="90" t="s">
        <v>7</v>
      </c>
    </row>
    <row r="184" customFormat="false" ht="13.8" hidden="false" customHeight="false" outlineLevel="0" collapsed="false">
      <c r="A184" s="83" t="s">
        <v>950</v>
      </c>
      <c r="C184" s="83" t="s">
        <v>2091</v>
      </c>
      <c r="H184" s="83" t="s">
        <v>2092</v>
      </c>
    </row>
    <row r="185" s="107" customFormat="true" ht="13.8" hidden="false" customHeight="false" outlineLevel="0" collapsed="false">
      <c r="A185" s="107" t="s">
        <v>1101</v>
      </c>
      <c r="B185" s="107" t="s">
        <v>2089</v>
      </c>
      <c r="C185" s="107" t="s">
        <v>2093</v>
      </c>
      <c r="D185" s="108" t="s">
        <v>1590</v>
      </c>
      <c r="J185" s="107" t="s">
        <v>2094</v>
      </c>
      <c r="W185" s="95" t="s">
        <v>7</v>
      </c>
    </row>
    <row r="186" customFormat="false" ht="13.8" hidden="false" customHeight="false" outlineLevel="0" collapsed="false">
      <c r="A186" s="83" t="s">
        <v>950</v>
      </c>
      <c r="C186" s="83" t="s">
        <v>2095</v>
      </c>
      <c r="H186" s="83" t="s">
        <v>2096</v>
      </c>
    </row>
    <row r="187" s="107" customFormat="true" ht="13.8" hidden="false" customHeight="false" outlineLevel="0" collapsed="false">
      <c r="A187" s="107" t="s">
        <v>1101</v>
      </c>
      <c r="B187" s="107" t="s">
        <v>2089</v>
      </c>
      <c r="C187" s="107" t="s">
        <v>2097</v>
      </c>
      <c r="D187" s="108" t="s">
        <v>1586</v>
      </c>
      <c r="J187" s="107" t="s">
        <v>2098</v>
      </c>
      <c r="W187" s="95" t="s">
        <v>7</v>
      </c>
    </row>
    <row r="188" customFormat="false" ht="13.8" hidden="false" customHeight="false" outlineLevel="0" collapsed="false">
      <c r="A188" s="83" t="s">
        <v>950</v>
      </c>
      <c r="C188" s="83" t="s">
        <v>2099</v>
      </c>
      <c r="H188" s="83" t="s">
        <v>2100</v>
      </c>
    </row>
    <row r="189" s="107" customFormat="true" ht="13.8" hidden="false" customHeight="false" outlineLevel="0" collapsed="false">
      <c r="A189" s="107" t="s">
        <v>1101</v>
      </c>
      <c r="B189" s="107" t="s">
        <v>2089</v>
      </c>
      <c r="C189" s="107" t="s">
        <v>2101</v>
      </c>
      <c r="D189" s="108" t="s">
        <v>2102</v>
      </c>
      <c r="J189" s="107" t="s">
        <v>2103</v>
      </c>
      <c r="W189" s="95" t="s">
        <v>7</v>
      </c>
    </row>
    <row r="190" customFormat="false" ht="13.8" hidden="false" customHeight="false" outlineLevel="0" collapsed="false">
      <c r="A190" s="83" t="s">
        <v>950</v>
      </c>
      <c r="C190" s="83" t="s">
        <v>2104</v>
      </c>
      <c r="H190" s="89" t="s">
        <v>2105</v>
      </c>
    </row>
    <row r="191" s="92" customFormat="true" ht="13.8" hidden="false" customHeight="false" outlineLevel="0" collapsed="false">
      <c r="A191" s="90" t="s">
        <v>1056</v>
      </c>
      <c r="C191" s="92" t="s">
        <v>2106</v>
      </c>
      <c r="D191" s="93" t="s">
        <v>230</v>
      </c>
      <c r="J191" s="92" t="s">
        <v>2107</v>
      </c>
      <c r="W191" s="90" t="s">
        <v>7</v>
      </c>
    </row>
    <row r="192" customFormat="false" ht="13.8" hidden="false" customHeight="false" outlineLevel="0" collapsed="false">
      <c r="A192" s="83" t="s">
        <v>950</v>
      </c>
      <c r="C192" s="83" t="s">
        <v>2108</v>
      </c>
      <c r="H192" s="89" t="s">
        <v>2109</v>
      </c>
    </row>
    <row r="193" s="92" customFormat="true" ht="13.8" hidden="false" customHeight="false" outlineLevel="0" collapsed="false">
      <c r="A193" s="90" t="s">
        <v>1056</v>
      </c>
      <c r="C193" s="109" t="s">
        <v>2110</v>
      </c>
      <c r="D193" s="93" t="s">
        <v>2111</v>
      </c>
      <c r="J193" s="92" t="s">
        <v>2112</v>
      </c>
      <c r="W193" s="90" t="s">
        <v>7</v>
      </c>
    </row>
    <row r="194" customFormat="false" ht="13.8" hidden="false" customHeight="false" outlineLevel="0" collapsed="false">
      <c r="A194" s="83" t="s">
        <v>950</v>
      </c>
      <c r="C194" s="83" t="s">
        <v>2113</v>
      </c>
      <c r="H194" s="89" t="s">
        <v>2114</v>
      </c>
    </row>
    <row r="195" s="107" customFormat="true" ht="13.8" hidden="false" customHeight="false" outlineLevel="0" collapsed="false">
      <c r="A195" s="107" t="s">
        <v>1101</v>
      </c>
      <c r="B195" s="107" t="s">
        <v>2110</v>
      </c>
      <c r="C195" s="107" t="s">
        <v>2115</v>
      </c>
      <c r="D195" s="108" t="s">
        <v>2116</v>
      </c>
      <c r="J195" s="107" t="s">
        <v>2117</v>
      </c>
      <c r="W195" s="95" t="s">
        <v>7</v>
      </c>
    </row>
    <row r="196" customFormat="false" ht="13.8" hidden="false" customHeight="false" outlineLevel="0" collapsed="false">
      <c r="A196" s="83" t="s">
        <v>950</v>
      </c>
      <c r="C196" s="83" t="s">
        <v>2118</v>
      </c>
      <c r="H196" s="89" t="s">
        <v>2119</v>
      </c>
    </row>
    <row r="197" s="92" customFormat="true" ht="13.8" hidden="false" customHeight="false" outlineLevel="0" collapsed="false">
      <c r="A197" s="90" t="s">
        <v>1056</v>
      </c>
      <c r="C197" s="92" t="s">
        <v>2120</v>
      </c>
      <c r="D197" s="93" t="s">
        <v>242</v>
      </c>
      <c r="J197" s="92" t="s">
        <v>2117</v>
      </c>
      <c r="W197" s="90" t="s">
        <v>7</v>
      </c>
    </row>
    <row r="198" customFormat="false" ht="13.8" hidden="false" customHeight="false" outlineLevel="0" collapsed="false">
      <c r="A198" s="83" t="s">
        <v>950</v>
      </c>
      <c r="C198" s="83" t="s">
        <v>2121</v>
      </c>
      <c r="H198" s="89" t="s">
        <v>2122</v>
      </c>
    </row>
    <row r="199" customFormat="false" ht="26.45" hidden="false" customHeight="false" outlineLevel="0" collapsed="false">
      <c r="A199" s="110"/>
      <c r="B199" s="97"/>
      <c r="C199" s="97"/>
      <c r="D199" s="99"/>
      <c r="E199" s="97"/>
      <c r="F199" s="97"/>
      <c r="G199" s="97"/>
      <c r="H199" s="97"/>
    </row>
    <row r="200" s="92" customFormat="true" ht="13.8" hidden="false" customHeight="false" outlineLevel="0" collapsed="false">
      <c r="A200" s="90" t="s">
        <v>1056</v>
      </c>
      <c r="C200" s="92" t="s">
        <v>2123</v>
      </c>
      <c r="D200" s="93" t="s">
        <v>340</v>
      </c>
      <c r="W200" s="90" t="s">
        <v>7</v>
      </c>
    </row>
    <row r="201" customFormat="false" ht="13.8" hidden="false" customHeight="false" outlineLevel="0" collapsed="false">
      <c r="A201" s="83" t="s">
        <v>950</v>
      </c>
      <c r="C201" s="83" t="s">
        <v>2124</v>
      </c>
      <c r="H201" s="89" t="s">
        <v>2125</v>
      </c>
    </row>
    <row r="202" s="92" customFormat="true" ht="13.8" hidden="false" customHeight="false" outlineLevel="0" collapsed="false">
      <c r="A202" s="90" t="s">
        <v>1056</v>
      </c>
      <c r="C202" s="92" t="s">
        <v>2126</v>
      </c>
      <c r="D202" s="93" t="s">
        <v>343</v>
      </c>
      <c r="J202" s="92" t="s">
        <v>2127</v>
      </c>
      <c r="W202" s="90" t="s">
        <v>7</v>
      </c>
    </row>
    <row r="203" customFormat="false" ht="13.8" hidden="false" customHeight="false" outlineLevel="0" collapsed="false">
      <c r="A203" s="83" t="s">
        <v>950</v>
      </c>
      <c r="C203" s="83" t="s">
        <v>2128</v>
      </c>
      <c r="H203" s="89" t="s">
        <v>2129</v>
      </c>
    </row>
    <row r="204" s="92" customFormat="true" ht="13.8" hidden="false" customHeight="false" outlineLevel="0" collapsed="false">
      <c r="A204" s="90" t="s">
        <v>1056</v>
      </c>
      <c r="C204" s="92" t="s">
        <v>2130</v>
      </c>
      <c r="D204" s="93" t="s">
        <v>2131</v>
      </c>
      <c r="J204" s="92" t="s">
        <v>2132</v>
      </c>
      <c r="W204" s="90"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7" activeCellId="0" sqref="C27"/>
    </sheetView>
  </sheetViews>
  <sheetFormatPr defaultColWidth="8.57421875" defaultRowHeight="13.5" zeroHeight="false" outlineLevelRow="0" outlineLevelCol="0"/>
  <cols>
    <col collapsed="false" customWidth="true" hidden="false" outlineLevel="0" max="2" min="2" style="0" width="24.51"/>
    <col collapsed="false" customWidth="true" hidden="false" outlineLevel="0" max="3" min="3" style="0" width="26.58"/>
  </cols>
  <sheetData>
    <row r="1" customFormat="false" ht="15" hidden="false" customHeight="false" outlineLevel="0" collapsed="false">
      <c r="A1" s="29" t="s">
        <v>0</v>
      </c>
      <c r="B1" s="30" t="s">
        <v>686</v>
      </c>
      <c r="C1" s="31" t="s">
        <v>687</v>
      </c>
      <c r="D1" s="31" t="s">
        <v>688</v>
      </c>
      <c r="E1" s="31" t="s">
        <v>689</v>
      </c>
    </row>
    <row r="2" customFormat="false" ht="15" hidden="false" customHeight="false" outlineLevel="0" collapsed="false">
      <c r="A2" s="32" t="s">
        <v>690</v>
      </c>
      <c r="B2" s="30" t="s">
        <v>691</v>
      </c>
      <c r="C2" s="33" t="s">
        <v>9</v>
      </c>
      <c r="D2" s="31" t="s">
        <v>692</v>
      </c>
      <c r="E2" s="31" t="s">
        <v>693</v>
      </c>
    </row>
    <row r="3" customFormat="false" ht="15" hidden="false" customHeight="false" outlineLevel="0" collapsed="false">
      <c r="A3" s="32" t="s">
        <v>690</v>
      </c>
      <c r="B3" s="30" t="s">
        <v>691</v>
      </c>
      <c r="C3" s="29" t="s">
        <v>694</v>
      </c>
      <c r="D3" s="29" t="s">
        <v>695</v>
      </c>
      <c r="E3" s="29" t="s">
        <v>696</v>
      </c>
    </row>
    <row r="4" customFormat="false" ht="15" hidden="false" customHeight="false" outlineLevel="0" collapsed="false">
      <c r="A4" s="32" t="s">
        <v>690</v>
      </c>
      <c r="B4" s="30" t="s">
        <v>691</v>
      </c>
      <c r="C4" s="29" t="s">
        <v>697</v>
      </c>
      <c r="D4" s="29" t="s">
        <v>698</v>
      </c>
      <c r="E4" s="29" t="s">
        <v>699</v>
      </c>
    </row>
    <row r="5" customFormat="false" ht="15" hidden="false" customHeight="false" outlineLevel="0" collapsed="false">
      <c r="A5" s="32" t="s">
        <v>690</v>
      </c>
      <c r="B5" s="30" t="s">
        <v>691</v>
      </c>
      <c r="C5" s="29" t="s">
        <v>700</v>
      </c>
      <c r="D5" s="29" t="s">
        <v>701</v>
      </c>
      <c r="E5" s="29" t="s">
        <v>702</v>
      </c>
    </row>
    <row r="6" customFormat="false" ht="15" hidden="false" customHeight="false" outlineLevel="0" collapsed="false">
      <c r="A6" s="32" t="s">
        <v>690</v>
      </c>
      <c r="B6" s="34" t="s">
        <v>8</v>
      </c>
      <c r="C6" s="33" t="s">
        <v>9</v>
      </c>
      <c r="D6" s="31" t="s">
        <v>703</v>
      </c>
      <c r="E6" s="31" t="s">
        <v>704</v>
      </c>
    </row>
    <row r="7" customFormat="false" ht="15" hidden="false" customHeight="false" outlineLevel="0" collapsed="false">
      <c r="A7" s="32" t="s">
        <v>690</v>
      </c>
      <c r="B7" s="34" t="s">
        <v>8</v>
      </c>
      <c r="C7" s="35" t="s">
        <v>12</v>
      </c>
      <c r="D7" s="29" t="s">
        <v>13</v>
      </c>
      <c r="E7" s="29" t="s">
        <v>14</v>
      </c>
    </row>
    <row r="8" customFormat="false" ht="15" hidden="false" customHeight="false" outlineLevel="0" collapsed="false">
      <c r="A8" s="32" t="s">
        <v>690</v>
      </c>
      <c r="B8" s="34" t="s">
        <v>8</v>
      </c>
      <c r="C8" s="35" t="s">
        <v>16</v>
      </c>
      <c r="D8" s="29" t="s">
        <v>17</v>
      </c>
      <c r="E8" s="29" t="s">
        <v>18</v>
      </c>
    </row>
    <row r="9" customFormat="false" ht="15" hidden="false" customHeight="false" outlineLevel="0" collapsed="false">
      <c r="A9" s="32" t="s">
        <v>690</v>
      </c>
      <c r="B9" s="34" t="s">
        <v>8</v>
      </c>
      <c r="C9" s="36" t="s">
        <v>20</v>
      </c>
      <c r="D9" s="37" t="s">
        <v>21</v>
      </c>
      <c r="E9" s="37" t="s">
        <v>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9" activeCellId="0" sqref="K9"/>
    </sheetView>
  </sheetViews>
  <sheetFormatPr defaultColWidth="8.57421875" defaultRowHeight="13.5" zeroHeight="false" outlineLevelRow="0" outlineLevelCol="0"/>
  <sheetData>
    <row r="1" customFormat="false" ht="15" hidden="false" customHeight="false" outlineLevel="0" collapsed="false">
      <c r="A1" s="29" t="s">
        <v>0</v>
      </c>
      <c r="B1" s="29" t="s">
        <v>687</v>
      </c>
      <c r="C1" s="29" t="s">
        <v>705</v>
      </c>
      <c r="D1" s="29" t="s">
        <v>689</v>
      </c>
      <c r="E1" s="29" t="s">
        <v>706</v>
      </c>
      <c r="F1" s="29" t="s">
        <v>707</v>
      </c>
      <c r="G1" s="29" t="s">
        <v>708</v>
      </c>
      <c r="H1" s="29" t="s">
        <v>709</v>
      </c>
      <c r="I1" s="38"/>
      <c r="J1" s="38"/>
      <c r="K1" s="38"/>
      <c r="L1" s="38"/>
      <c r="M1" s="38"/>
      <c r="N1" s="38"/>
      <c r="O1" s="38"/>
    </row>
    <row r="2" customFormat="false" ht="15" hidden="false" customHeight="false" outlineLevel="0" collapsed="false">
      <c r="A2" s="29" t="s">
        <v>690</v>
      </c>
      <c r="B2" s="29" t="s">
        <v>710</v>
      </c>
      <c r="C2" s="29" t="s">
        <v>711</v>
      </c>
      <c r="D2" s="29" t="s">
        <v>712</v>
      </c>
      <c r="E2" s="29" t="s">
        <v>713</v>
      </c>
      <c r="F2" s="29"/>
      <c r="G2" s="38"/>
      <c r="H2" s="38"/>
      <c r="I2" s="38"/>
      <c r="J2" s="38"/>
      <c r="K2" s="38"/>
      <c r="L2" s="38"/>
      <c r="M2" s="38"/>
      <c r="N2" s="38"/>
      <c r="O2" s="38"/>
    </row>
    <row r="3" customFormat="false" ht="93" hidden="false" customHeight="false" outlineLevel="0" collapsed="false">
      <c r="A3" s="29" t="s">
        <v>690</v>
      </c>
      <c r="B3" s="39" t="s">
        <v>714</v>
      </c>
      <c r="C3" s="39" t="s">
        <v>715</v>
      </c>
      <c r="D3" s="29" t="s">
        <v>716</v>
      </c>
      <c r="E3" s="29" t="s">
        <v>717</v>
      </c>
      <c r="F3" s="29" t="s">
        <v>24</v>
      </c>
      <c r="G3" s="29" t="s">
        <v>718</v>
      </c>
      <c r="H3" s="38"/>
      <c r="I3" s="38"/>
      <c r="J3" s="38"/>
      <c r="K3" s="38"/>
      <c r="L3" s="38"/>
      <c r="M3" s="38"/>
      <c r="N3" s="38"/>
      <c r="O3" s="38"/>
    </row>
    <row r="4" customFormat="false" ht="15" hidden="false" customHeight="false" outlineLevel="0" collapsed="false">
      <c r="A4" s="29" t="s">
        <v>690</v>
      </c>
      <c r="B4" s="29" t="s">
        <v>719</v>
      </c>
      <c r="C4" s="29" t="s">
        <v>720</v>
      </c>
      <c r="D4" s="29" t="s">
        <v>721</v>
      </c>
      <c r="E4" s="29" t="s">
        <v>722</v>
      </c>
      <c r="F4" s="29" t="s">
        <v>723</v>
      </c>
      <c r="G4" s="38"/>
      <c r="H4" s="38"/>
      <c r="I4" s="38"/>
      <c r="J4" s="38"/>
      <c r="K4" s="38"/>
      <c r="L4" s="38"/>
      <c r="M4" s="38"/>
      <c r="N4" s="38"/>
      <c r="O4" s="38"/>
    </row>
    <row r="5" customFormat="false" ht="15" hidden="false" customHeight="false" outlineLevel="0" collapsed="false">
      <c r="A5" s="29" t="s">
        <v>690</v>
      </c>
      <c r="B5" s="29" t="s">
        <v>724</v>
      </c>
      <c r="C5" s="29" t="s">
        <v>725</v>
      </c>
      <c r="D5" s="29" t="s">
        <v>726</v>
      </c>
      <c r="E5" s="29" t="s">
        <v>717</v>
      </c>
      <c r="F5" s="29" t="s">
        <v>65</v>
      </c>
      <c r="G5" s="29" t="s">
        <v>718</v>
      </c>
      <c r="H5" s="38"/>
      <c r="I5" s="38"/>
      <c r="J5" s="38"/>
      <c r="K5" s="38"/>
      <c r="L5" s="38"/>
      <c r="M5" s="38"/>
      <c r="N5" s="38"/>
      <c r="O5"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9" activeCellId="0" sqref="B9"/>
    </sheetView>
  </sheetViews>
  <sheetFormatPr defaultColWidth="8.57421875" defaultRowHeight="13.5" zeroHeight="false" outlineLevelRow="0" outlineLevelCol="0"/>
  <cols>
    <col collapsed="false" customWidth="true" hidden="false" outlineLevel="0" max="2" min="2" style="0" width="38.33"/>
    <col collapsed="false" customWidth="true" hidden="false" outlineLevel="0" max="3" min="3" style="0" width="53.5"/>
  </cols>
  <sheetData>
    <row r="1" customFormat="false" ht="15" hidden="false" customHeight="false" outlineLevel="0" collapsed="false">
      <c r="A1" s="40" t="s">
        <v>705</v>
      </c>
      <c r="B1" s="40" t="s">
        <v>689</v>
      </c>
      <c r="C1" s="40" t="s">
        <v>727</v>
      </c>
      <c r="D1" s="40" t="s">
        <v>0</v>
      </c>
    </row>
    <row r="2" customFormat="false" ht="15" hidden="false" customHeight="false" outlineLevel="0" collapsed="false">
      <c r="A2" s="41" t="s">
        <v>728</v>
      </c>
      <c r="B2" s="40" t="s">
        <v>728</v>
      </c>
      <c r="C2" s="42" t="s">
        <v>729</v>
      </c>
      <c r="D2" s="40" t="s">
        <v>7</v>
      </c>
    </row>
    <row r="3" customFormat="false" ht="15" hidden="false" customHeight="false" outlineLevel="0" collapsed="false">
      <c r="A3" s="41" t="s">
        <v>730</v>
      </c>
      <c r="B3" s="40" t="s">
        <v>730</v>
      </c>
      <c r="C3" s="40" t="s">
        <v>731</v>
      </c>
      <c r="D3" s="40" t="s">
        <v>7</v>
      </c>
    </row>
    <row r="4" customFormat="false" ht="15" hidden="false" customHeight="false" outlineLevel="0" collapsed="false">
      <c r="A4" s="41" t="s">
        <v>723</v>
      </c>
      <c r="B4" s="40" t="s">
        <v>732</v>
      </c>
      <c r="C4" s="43" t="s">
        <v>733</v>
      </c>
      <c r="D4" s="40" t="s">
        <v>7</v>
      </c>
    </row>
    <row r="5" customFormat="false" ht="15" hidden="false" customHeight="false" outlineLevel="0" collapsed="false">
      <c r="A5" s="41" t="s">
        <v>734</v>
      </c>
      <c r="B5" s="40" t="s">
        <v>734</v>
      </c>
      <c r="C5" s="43" t="s">
        <v>735</v>
      </c>
      <c r="D5" s="40" t="s">
        <v>7</v>
      </c>
    </row>
  </sheetData>
  <hyperlinks>
    <hyperlink ref="A2" r:id="rId1" display="EmCare Patient"/>
    <hyperlink ref="A3" r:id="rId2" display="EmCare Encounte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8.57421875" defaultRowHeight="13.5" zeroHeight="false" outlineLevelRow="0" outlineLevelCol="0"/>
  <cols>
    <col collapsed="false" customWidth="true" hidden="false" outlineLevel="0" max="1" min="1" style="0" width="16.08"/>
    <col collapsed="false" customWidth="true" hidden="false" outlineLevel="0" max="3" min="3" style="0" width="16.08"/>
    <col collapsed="false" customWidth="true" hidden="false" outlineLevel="0" max="5" min="4" style="0" width="20.33"/>
  </cols>
  <sheetData>
    <row r="1" customFormat="false" ht="15" hidden="false" customHeight="false" outlineLevel="0" collapsed="false">
      <c r="A1" s="1"/>
      <c r="B1" s="1" t="s">
        <v>736</v>
      </c>
      <c r="C1" s="1" t="s">
        <v>687</v>
      </c>
      <c r="D1" s="1" t="s">
        <v>688</v>
      </c>
      <c r="E1" s="1" t="s">
        <v>737</v>
      </c>
    </row>
    <row r="2" customFormat="false" ht="13.5" hidden="false" customHeight="false" outlineLevel="0" collapsed="false">
      <c r="A2" s="6" t="s">
        <v>738</v>
      </c>
      <c r="C2" s="44" t="s">
        <v>739</v>
      </c>
      <c r="D2" s="44" t="s">
        <v>740</v>
      </c>
      <c r="E2" s="0" t="s">
        <v>741</v>
      </c>
    </row>
    <row r="3" customFormat="false" ht="13.5" hidden="false" customHeight="false" outlineLevel="0" collapsed="false">
      <c r="A3" s="6" t="s">
        <v>738</v>
      </c>
      <c r="B3" s="44" t="s">
        <v>739</v>
      </c>
      <c r="E3" s="22" t="s">
        <v>742</v>
      </c>
    </row>
    <row r="4" customFormat="false" ht="13.5" hidden="false" customHeight="false" outlineLevel="0" collapsed="false">
      <c r="A4" s="6" t="s">
        <v>738</v>
      </c>
      <c r="B4" s="44" t="s">
        <v>739</v>
      </c>
      <c r="E4" s="22" t="s">
        <v>743</v>
      </c>
    </row>
    <row r="5" customFormat="false" ht="13.5" hidden="false" customHeight="false" outlineLevel="0" collapsed="false">
      <c r="A5" s="6" t="s">
        <v>738</v>
      </c>
      <c r="B5" s="44" t="s">
        <v>739</v>
      </c>
      <c r="E5" s="22" t="s">
        <v>744</v>
      </c>
    </row>
    <row r="6" customFormat="false" ht="13.5" hidden="false" customHeight="false" outlineLevel="0" collapsed="false">
      <c r="A6" s="6" t="s">
        <v>738</v>
      </c>
      <c r="B6" s="44" t="s">
        <v>739</v>
      </c>
      <c r="E6" s="22" t="s">
        <v>745</v>
      </c>
    </row>
    <row r="7" customFormat="false" ht="13.5" hidden="false" customHeight="false" outlineLevel="0" collapsed="false">
      <c r="A7" s="6" t="s">
        <v>738</v>
      </c>
      <c r="B7" s="44" t="s">
        <v>739</v>
      </c>
      <c r="E7" s="22" t="s">
        <v>746</v>
      </c>
    </row>
    <row r="8" customFormat="false" ht="13.5" hidden="false" customHeight="false" outlineLevel="0" collapsed="false">
      <c r="A8" s="6" t="s">
        <v>738</v>
      </c>
      <c r="B8" s="44" t="s">
        <v>739</v>
      </c>
      <c r="E8" s="22" t="s">
        <v>747</v>
      </c>
    </row>
    <row r="9" customFormat="false" ht="13.5" hidden="false" customHeight="false" outlineLevel="0" collapsed="false">
      <c r="A9" s="6" t="s">
        <v>738</v>
      </c>
      <c r="C9" s="0" t="s">
        <v>748</v>
      </c>
      <c r="D9" s="0" t="s">
        <v>749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9" colorId="64" zoomScale="110" zoomScaleNormal="110" zoomScalePageLayoutView="100" workbookViewId="0">
      <selection pane="topLeft" activeCell="G8" activeCellId="0" sqref="G8"/>
    </sheetView>
  </sheetViews>
  <sheetFormatPr defaultColWidth="8.57421875" defaultRowHeight="13.5" zeroHeight="false" outlineLevelRow="0" outlineLevelCol="0"/>
  <cols>
    <col collapsed="false" customWidth="true" hidden="false" outlineLevel="0" max="1" min="1" style="0" width="14.58"/>
    <col collapsed="false" customWidth="true" hidden="false" outlineLevel="0" max="2" min="2" style="0" width="29.08"/>
    <col collapsed="false" customWidth="true" hidden="false" outlineLevel="0" max="3" min="3" style="0" width="27.74"/>
    <col collapsed="false" customWidth="true" hidden="false" outlineLevel="0" max="10" min="10" style="0" width="27.5"/>
    <col collapsed="false" customWidth="true" hidden="false" outlineLevel="0" max="14" min="14" style="0" width="19.58"/>
  </cols>
  <sheetData>
    <row r="1" customFormat="false" ht="15" hidden="false" customHeight="false" outlineLevel="0" collapsed="false">
      <c r="A1" s="42" t="s">
        <v>750</v>
      </c>
      <c r="B1" s="42" t="s">
        <v>687</v>
      </c>
      <c r="C1" s="42" t="s">
        <v>689</v>
      </c>
      <c r="D1" s="42" t="s">
        <v>751</v>
      </c>
      <c r="E1" s="42" t="s">
        <v>752</v>
      </c>
      <c r="F1" s="42" t="s">
        <v>705</v>
      </c>
      <c r="G1" s="42" t="s">
        <v>753</v>
      </c>
      <c r="H1" s="42" t="s">
        <v>754</v>
      </c>
      <c r="I1" s="42" t="s">
        <v>755</v>
      </c>
      <c r="J1" s="42" t="s">
        <v>756</v>
      </c>
      <c r="K1" s="42" t="s">
        <v>757</v>
      </c>
      <c r="L1" s="42" t="s">
        <v>758</v>
      </c>
      <c r="M1" s="42" t="s">
        <v>759</v>
      </c>
      <c r="N1" s="42" t="s">
        <v>706</v>
      </c>
      <c r="P1" s="0" t="s">
        <v>760</v>
      </c>
    </row>
    <row r="2" customFormat="false" ht="15" hidden="false" customHeight="false" outlineLevel="0" collapsed="false">
      <c r="A2" s="29"/>
      <c r="B2" s="29" t="s">
        <v>761</v>
      </c>
      <c r="C2" s="29" t="s">
        <v>762</v>
      </c>
      <c r="F2" s="42"/>
      <c r="G2" s="42"/>
      <c r="H2" s="42"/>
      <c r="I2" s="42"/>
      <c r="J2" s="42"/>
      <c r="K2" s="42"/>
      <c r="L2" s="42"/>
      <c r="M2" s="42"/>
      <c r="N2" s="42"/>
    </row>
    <row r="3" customFormat="false" ht="15" hidden="false" customHeight="false" outlineLevel="0" collapsed="false">
      <c r="A3" s="42"/>
      <c r="B3" s="29" t="s">
        <v>763</v>
      </c>
      <c r="C3" s="42" t="s">
        <v>764</v>
      </c>
      <c r="D3" s="42"/>
      <c r="E3" s="29" t="str">
        <f aca="false">CONCATENATE("{{canonical_base}}ActivityDefinition/",LOWER(P3))</f>
        <v>{{canonical_base}}ActivityDefinition/emcarea.registration.p</v>
      </c>
      <c r="F3" s="42"/>
      <c r="G3" s="42" t="s">
        <v>765</v>
      </c>
      <c r="H3" s="42"/>
      <c r="I3" s="42"/>
      <c r="J3" s="42"/>
      <c r="K3" s="42"/>
      <c r="L3" s="42"/>
      <c r="N3" s="0" t="s">
        <v>766</v>
      </c>
      <c r="P3" s="0" t="s">
        <v>767</v>
      </c>
    </row>
    <row r="4" customFormat="false" ht="15" hidden="false" customHeight="false" outlineLevel="0" collapsed="false">
      <c r="A4" s="42"/>
      <c r="B4" s="29" t="s">
        <v>768</v>
      </c>
      <c r="C4" s="42" t="s">
        <v>769</v>
      </c>
      <c r="D4" s="42"/>
      <c r="E4" s="29" t="str">
        <f aca="false">CONCATENATE("{{canonical_base}}ActivityDefinition/",LOWER(P4))</f>
        <v>{{canonical_base}}ActivityDefinition/emcareb.registration.e</v>
      </c>
      <c r="F4" s="42"/>
      <c r="G4" s="42" t="s">
        <v>765</v>
      </c>
      <c r="H4" s="42"/>
      <c r="I4" s="42"/>
      <c r="J4" s="29"/>
      <c r="K4" s="42"/>
      <c r="L4" s="42"/>
      <c r="N4" s="0" t="s">
        <v>770</v>
      </c>
      <c r="P4" s="0" t="s">
        <v>771</v>
      </c>
    </row>
    <row r="5" customFormat="false" ht="15" hidden="false" customHeight="false" outlineLevel="0" collapsed="false">
      <c r="A5" s="42"/>
      <c r="B5" s="29" t="s">
        <v>772</v>
      </c>
      <c r="C5" s="42" t="s">
        <v>773</v>
      </c>
      <c r="D5" s="42"/>
      <c r="E5" s="29" t="str">
        <f aca="false">CONCATENATE("{{canonical_base}}ActivityDefinition/",LOWER(P5))</f>
        <v>{{canonical_base}}ActivityDefinition/emcare.b7.lti-dangersigns</v>
      </c>
      <c r="F5" s="42"/>
      <c r="G5" s="42" t="s">
        <v>765</v>
      </c>
      <c r="H5" s="42"/>
      <c r="I5" s="42"/>
      <c r="J5" s="29"/>
      <c r="K5" s="42"/>
      <c r="L5" s="42"/>
      <c r="M5" s="0" t="s">
        <v>774</v>
      </c>
      <c r="N5" s="0" t="s">
        <v>775</v>
      </c>
      <c r="P5" s="0" t="s">
        <v>776</v>
      </c>
    </row>
    <row r="6" customFormat="false" ht="15" hidden="false" customHeight="false" outlineLevel="0" collapsed="false">
      <c r="A6" s="42"/>
      <c r="B6" s="29" t="s">
        <v>777</v>
      </c>
      <c r="C6" s="42" t="s">
        <v>778</v>
      </c>
      <c r="D6" s="42"/>
      <c r="E6" s="29" t="str">
        <f aca="false">CONCATENATE("{{canonical_base}}ActivityDefinition/",LOWER(P6))</f>
        <v>{{canonical_base}}ActivityDefinition/emcare.b6.measurements</v>
      </c>
      <c r="F6" s="42"/>
      <c r="G6" s="42" t="s">
        <v>765</v>
      </c>
      <c r="H6" s="42"/>
      <c r="I6" s="42"/>
      <c r="J6" s="29"/>
      <c r="K6" s="42"/>
      <c r="L6" s="42"/>
      <c r="M6" s="0" t="s">
        <v>779</v>
      </c>
      <c r="N6" s="0" t="s">
        <v>780</v>
      </c>
      <c r="P6" s="0" t="s">
        <v>781</v>
      </c>
    </row>
    <row r="7" customFormat="false" ht="15" hidden="false" customHeight="false" outlineLevel="0" collapsed="false">
      <c r="A7" s="45"/>
      <c r="B7" s="29" t="s">
        <v>782</v>
      </c>
      <c r="C7" s="29" t="s">
        <v>783</v>
      </c>
      <c r="D7" s="29"/>
      <c r="E7" s="29" t="str">
        <f aca="false">CONCATENATE("{{canonical_base}}ActivityDefinition/",LOWER(P7))</f>
        <v>{{canonical_base}}ActivityDefinition/emcare.b18-21.symptoms.2m.m</v>
      </c>
      <c r="F7" s="29"/>
      <c r="G7" s="42" t="s">
        <v>784</v>
      </c>
      <c r="H7" s="29"/>
      <c r="I7" s="29"/>
      <c r="J7" s="29"/>
      <c r="K7" s="38"/>
      <c r="L7" s="38"/>
      <c r="M7" s="0" t="s">
        <v>785</v>
      </c>
      <c r="N7" s="0" t="s">
        <v>786</v>
      </c>
      <c r="P7" s="0" t="s">
        <v>787</v>
      </c>
    </row>
    <row r="8" customFormat="false" ht="15" hidden="false" customHeight="false" outlineLevel="0" collapsed="false">
      <c r="A8" s="29"/>
      <c r="B8" s="29" t="s">
        <v>788</v>
      </c>
      <c r="C8" s="29" t="s">
        <v>789</v>
      </c>
      <c r="D8" s="29"/>
      <c r="E8" s="29" t="str">
        <f aca="false">CONCATENATE("{{canonical_base}}ActivityDefinition/",LOWER(P8))</f>
        <v>{{canonical_base}}ActivityDefinition/emcare.b10-14.symptoms.2m.p</v>
      </c>
      <c r="F8" s="29"/>
      <c r="G8" s="42" t="s">
        <v>790</v>
      </c>
      <c r="H8" s="29"/>
      <c r="I8" s="38"/>
      <c r="J8" s="38"/>
      <c r="K8" s="38"/>
      <c r="L8" s="29"/>
      <c r="M8" s="0" t="s">
        <v>785</v>
      </c>
      <c r="N8" s="0" t="s">
        <v>786</v>
      </c>
      <c r="P8" s="0" t="s">
        <v>791</v>
      </c>
    </row>
    <row r="9" customFormat="false" ht="15" hidden="false" customHeight="false" outlineLevel="0" collapsed="false">
      <c r="A9" s="29"/>
      <c r="B9" s="29" t="s">
        <v>792</v>
      </c>
      <c r="C9" s="29" t="s">
        <v>793</v>
      </c>
      <c r="D9" s="29"/>
      <c r="E9" s="29" t="str">
        <f aca="false">CONCATENATE("{{canonical_base}}ActivityDefinition/",LOWER(P9))</f>
        <v>{{canonical_base}}ActivityDefinition/emcare.b18-21.signs.2m.m</v>
      </c>
      <c r="F9" s="29"/>
      <c r="G9" s="42" t="s">
        <v>784</v>
      </c>
      <c r="H9" s="29"/>
      <c r="I9" s="38"/>
      <c r="J9" s="29"/>
      <c r="K9" s="29"/>
      <c r="L9" s="29"/>
      <c r="M9" s="0" t="s">
        <v>794</v>
      </c>
      <c r="N9" s="0" t="s">
        <v>786</v>
      </c>
      <c r="P9" s="0" t="s">
        <v>795</v>
      </c>
    </row>
    <row r="10" customFormat="false" ht="15" hidden="false" customHeight="false" outlineLevel="0" collapsed="false">
      <c r="A10" s="29"/>
      <c r="B10" s="29" t="s">
        <v>796</v>
      </c>
      <c r="C10" s="29" t="s">
        <v>797</v>
      </c>
      <c r="D10" s="29"/>
      <c r="E10" s="29" t="str">
        <f aca="false">CONCATENATE("{{canonical_base}}ActivityDefinition/",LOWER(P10))</f>
        <v>{{canonical_base}}ActivityDefinition/emcare.b10-16.signs.2m.p</v>
      </c>
      <c r="F10" s="29"/>
      <c r="G10" s="42" t="s">
        <v>790</v>
      </c>
      <c r="H10" s="29"/>
      <c r="I10" s="38"/>
      <c r="J10" s="29"/>
      <c r="K10" s="29"/>
      <c r="L10" s="29"/>
      <c r="M10" s="0" t="s">
        <v>798</v>
      </c>
      <c r="N10" s="0" t="s">
        <v>786</v>
      </c>
      <c r="P10" s="0" t="s">
        <v>799</v>
      </c>
    </row>
    <row r="11" customFormat="false" ht="15" hidden="false" customHeight="false" outlineLevel="0" collapsed="false">
      <c r="A11" s="29"/>
      <c r="B11" s="29" t="s">
        <v>800</v>
      </c>
      <c r="C11" s="29" t="s">
        <v>801</v>
      </c>
      <c r="D11" s="29"/>
      <c r="E11" s="29" t="str">
        <f aca="false">CONCATENATE("{{canonical_base}}ActivityDefinition/",LOWER(P11))</f>
        <v>{{canonical_base}}ActivityDefinition/emcare.b23.classification</v>
      </c>
      <c r="F11" s="29"/>
      <c r="G11" s="42" t="s">
        <v>765</v>
      </c>
      <c r="H11" s="29"/>
      <c r="I11" s="38"/>
      <c r="J11" s="29"/>
      <c r="K11" s="29"/>
      <c r="L11" s="29"/>
      <c r="M11" s="0" t="s">
        <v>802</v>
      </c>
      <c r="N11" s="46" t="s">
        <v>803</v>
      </c>
      <c r="P11" s="0" t="s">
        <v>804</v>
      </c>
    </row>
    <row r="12" customFormat="false" ht="15" hidden="false" customHeight="false" outlineLevel="0" collapsed="false">
      <c r="A12" s="29"/>
      <c r="B12" s="29" t="s">
        <v>805</v>
      </c>
      <c r="C12" s="29" t="s">
        <v>806</v>
      </c>
      <c r="D12" s="29"/>
      <c r="E12" s="29" t="str">
        <f aca="false">CONCATENATE("{{canonical_base}}ActivityDefinition/",LOWER(P12))</f>
        <v>{{canonical_base}}ActivityDefinition/emcare.b22.assessmentstests</v>
      </c>
      <c r="F12" s="29"/>
      <c r="G12" s="42" t="s">
        <v>765</v>
      </c>
      <c r="H12" s="29"/>
      <c r="I12" s="38"/>
      <c r="J12" s="29"/>
      <c r="K12" s="29"/>
      <c r="L12" s="29"/>
      <c r="N12" s="0" t="s">
        <v>807</v>
      </c>
      <c r="P12" s="0" t="s">
        <v>808</v>
      </c>
    </row>
    <row r="13" customFormat="false" ht="15" hidden="false" customHeight="false" outlineLevel="0" collapsed="false">
      <c r="A13" s="29"/>
      <c r="B13" s="29" t="s">
        <v>809</v>
      </c>
      <c r="C13" s="29" t="s">
        <v>810</v>
      </c>
      <c r="D13" s="29"/>
      <c r="E13" s="29" t="str">
        <f aca="false">CONCATENATE("{{canonical_base}}ActivityDefinition/",LOWER(P13))</f>
        <v>{{canonical_base}}ActivityDefinition/healthprevention</v>
      </c>
      <c r="F13" s="29"/>
      <c r="G13" s="42" t="s">
        <v>765</v>
      </c>
      <c r="H13" s="29"/>
      <c r="I13" s="38"/>
      <c r="J13" s="29"/>
      <c r="K13" s="29"/>
      <c r="L13" s="29"/>
      <c r="N13" s="0" t="s">
        <v>811</v>
      </c>
      <c r="P13" s="0" t="s">
        <v>812</v>
      </c>
    </row>
    <row r="14" customFormat="false" ht="15" hidden="false" customHeight="false" outlineLevel="0" collapsed="false">
      <c r="A14" s="29"/>
      <c r="B14" s="29"/>
      <c r="C14" s="29"/>
      <c r="D14" s="29"/>
      <c r="E14" s="29"/>
      <c r="F14" s="29"/>
      <c r="G14" s="42"/>
      <c r="H14" s="29"/>
      <c r="I14" s="38"/>
      <c r="J14" s="29"/>
      <c r="K14" s="38"/>
      <c r="L14" s="29"/>
    </row>
    <row r="15" customFormat="false" ht="15" hidden="false" customHeight="false" outlineLevel="0" collapsed="false">
      <c r="A15" s="29"/>
      <c r="B15" s="29"/>
      <c r="C15" s="29"/>
      <c r="D15" s="29"/>
      <c r="E15" s="29"/>
      <c r="F15" s="29"/>
      <c r="G15" s="42"/>
      <c r="H15" s="29"/>
      <c r="I15" s="38"/>
      <c r="J15" s="29"/>
      <c r="K15" s="38"/>
      <c r="L15" s="29"/>
    </row>
    <row r="16" customFormat="false" ht="15" hidden="false" customHeight="false" outlineLevel="0" collapsed="false">
      <c r="A16" s="29"/>
      <c r="B16" s="29"/>
      <c r="C16" s="29"/>
      <c r="D16" s="29"/>
      <c r="E16" s="29"/>
      <c r="F16" s="29"/>
      <c r="G16" s="29"/>
      <c r="H16" s="29"/>
      <c r="I16" s="38"/>
      <c r="J16" s="38"/>
      <c r="K16" s="38"/>
      <c r="L16" s="38"/>
    </row>
    <row r="17" customFormat="false" ht="15" hidden="false" customHeight="false" outlineLevel="0" collapsed="false">
      <c r="A17" s="29"/>
      <c r="B17" s="29"/>
      <c r="C17" s="29"/>
      <c r="D17" s="29"/>
      <c r="E17" s="29"/>
      <c r="F17" s="29"/>
      <c r="G17" s="29"/>
      <c r="H17" s="29"/>
      <c r="I17" s="38"/>
      <c r="J17" s="38"/>
      <c r="K17" s="38"/>
      <c r="L17" s="38"/>
    </row>
    <row r="18" customFormat="false" ht="15" hidden="false" customHeight="false" outlineLevel="0" collapsed="false">
      <c r="A18" s="29"/>
      <c r="B18" s="29"/>
      <c r="C18" s="29"/>
      <c r="D18" s="29"/>
      <c r="E18" s="29"/>
      <c r="F18" s="29"/>
      <c r="G18" s="29"/>
      <c r="H18" s="29"/>
      <c r="I18" s="38"/>
      <c r="J18" s="38"/>
      <c r="K18" s="38"/>
      <c r="L18" s="29"/>
    </row>
    <row r="19" customFormat="false" ht="15" hidden="false" customHeight="false" outlineLevel="0" collapsed="false">
      <c r="A19" s="29"/>
      <c r="B19" s="29"/>
      <c r="C19" s="29"/>
      <c r="D19" s="29"/>
      <c r="E19" s="29"/>
      <c r="F19" s="29"/>
      <c r="G19" s="29"/>
      <c r="H19" s="29"/>
      <c r="I19" s="38"/>
      <c r="J19" s="38"/>
      <c r="K19" s="38"/>
      <c r="L19" s="29"/>
    </row>
    <row r="20" customFormat="false" ht="15" hidden="false" customHeight="false" outlineLevel="0" collapsed="false">
      <c r="A20" s="29"/>
      <c r="B20" s="29"/>
      <c r="C20" s="29"/>
      <c r="D20" s="29"/>
      <c r="E20" s="29"/>
      <c r="F20" s="29"/>
      <c r="G20" s="29"/>
      <c r="H20" s="29"/>
      <c r="I20" s="38"/>
      <c r="J20" s="38"/>
      <c r="K20" s="38"/>
      <c r="L20" s="29"/>
    </row>
    <row r="21" customFormat="false" ht="15" hidden="false" customHeight="false" outlineLevel="0" collapsed="false">
      <c r="A21" s="29"/>
      <c r="B21" s="29"/>
      <c r="C21" s="29"/>
      <c r="D21" s="29"/>
      <c r="E21" s="29"/>
      <c r="F21" s="29"/>
      <c r="G21" s="29"/>
      <c r="H21" s="29"/>
      <c r="I21" s="38"/>
      <c r="J21" s="38"/>
      <c r="K21" s="38"/>
      <c r="L21" s="29"/>
    </row>
    <row r="22" customFormat="false" ht="15" hidden="false" customHeight="false" outlineLevel="0" collapsed="false">
      <c r="A22" s="29"/>
      <c r="B22" s="29"/>
      <c r="C22" s="29"/>
      <c r="D22" s="29"/>
      <c r="E22" s="29"/>
      <c r="F22" s="29"/>
      <c r="G22" s="29"/>
      <c r="H22" s="29"/>
      <c r="I22" s="38"/>
      <c r="J22" s="38"/>
      <c r="K22" s="38"/>
      <c r="L22"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4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1" topLeftCell="E14" activePane="bottomRight" state="frozen"/>
      <selection pane="topLeft" activeCell="A1" activeCellId="0" sqref="A1"/>
      <selection pane="topRight" activeCell="E1" activeCellId="0" sqref="E1"/>
      <selection pane="bottomLeft" activeCell="A14" activeCellId="0" sqref="A14"/>
      <selection pane="bottomRight" activeCell="G31" activeCellId="0" sqref="G31"/>
    </sheetView>
  </sheetViews>
  <sheetFormatPr defaultColWidth="8.57421875" defaultRowHeight="13.5" zeroHeight="false" outlineLevelRow="0" outlineLevelCol="0"/>
  <cols>
    <col collapsed="false" customWidth="true" hidden="false" outlineLevel="0" max="3" min="2" style="0" width="17.33"/>
    <col collapsed="false" customWidth="true" hidden="false" outlineLevel="0" max="4" min="4" style="0" width="17.5"/>
    <col collapsed="false" customWidth="true" hidden="false" outlineLevel="0" max="16" min="16" style="0" width="32.09"/>
  </cols>
  <sheetData>
    <row r="1" customFormat="false" ht="42" hidden="false" customHeight="false" outlineLevel="0" collapsed="false">
      <c r="A1" s="29" t="s">
        <v>706</v>
      </c>
      <c r="B1" s="29" t="s">
        <v>750</v>
      </c>
      <c r="C1" s="29" t="s">
        <v>687</v>
      </c>
      <c r="D1" s="29" t="s">
        <v>688</v>
      </c>
      <c r="E1" s="29" t="s">
        <v>689</v>
      </c>
      <c r="F1" s="29" t="s">
        <v>813</v>
      </c>
      <c r="G1" s="29" t="s">
        <v>814</v>
      </c>
      <c r="H1" s="29" t="s">
        <v>815</v>
      </c>
      <c r="I1" s="29" t="s">
        <v>816</v>
      </c>
      <c r="J1" s="46" t="s">
        <v>817</v>
      </c>
      <c r="K1" s="38" t="s">
        <v>818</v>
      </c>
      <c r="L1" s="29" t="s">
        <v>718</v>
      </c>
      <c r="M1" s="29" t="s">
        <v>4</v>
      </c>
      <c r="N1" s="29" t="s">
        <v>3</v>
      </c>
      <c r="O1" s="29" t="s">
        <v>819</v>
      </c>
      <c r="P1" s="4" t="s">
        <v>820</v>
      </c>
      <c r="Q1" s="4" t="s">
        <v>821</v>
      </c>
      <c r="R1" s="4" t="s">
        <v>822</v>
      </c>
      <c r="S1" s="4" t="s">
        <v>823</v>
      </c>
      <c r="T1" s="4" t="s">
        <v>824</v>
      </c>
      <c r="U1" s="4" t="s">
        <v>825</v>
      </c>
      <c r="V1" s="4" t="s">
        <v>826</v>
      </c>
      <c r="W1" s="4" t="s">
        <v>827</v>
      </c>
      <c r="X1" s="4" t="s">
        <v>0</v>
      </c>
      <c r="Y1" s="4" t="s">
        <v>828</v>
      </c>
      <c r="Z1" s="29" t="s">
        <v>829</v>
      </c>
      <c r="AA1" s="29" t="s">
        <v>830</v>
      </c>
      <c r="AB1" s="29"/>
    </row>
    <row r="3" customFormat="false" ht="15" hidden="false" customHeight="false" outlineLevel="0" collapsed="false">
      <c r="A3" s="29"/>
      <c r="B3" s="29"/>
      <c r="C3" s="29"/>
      <c r="D3" s="29"/>
      <c r="E3" s="29"/>
      <c r="F3" s="29"/>
      <c r="G3" s="42"/>
      <c r="H3" s="29"/>
      <c r="I3" s="29"/>
      <c r="J3" s="29"/>
      <c r="K3" s="29"/>
      <c r="L3" s="29"/>
      <c r="N3" s="29"/>
      <c r="O3" s="29"/>
      <c r="P3" s="4"/>
      <c r="Q3" s="4"/>
      <c r="R3" s="4"/>
      <c r="S3" s="4"/>
      <c r="T3" s="4"/>
      <c r="U3" s="4"/>
      <c r="V3" s="4"/>
      <c r="W3" s="4"/>
      <c r="X3" s="29"/>
      <c r="Y3" s="4"/>
      <c r="Z3" s="29"/>
      <c r="AA3" s="29"/>
      <c r="AB3" s="29"/>
    </row>
    <row r="4" customFormat="false" ht="15" hidden="false" customHeight="false" outlineLevel="0" collapsed="false">
      <c r="A4" s="29"/>
      <c r="B4" s="29"/>
      <c r="C4" s="29"/>
      <c r="D4" s="29"/>
      <c r="E4" s="29"/>
      <c r="F4" s="29"/>
      <c r="G4" s="42"/>
      <c r="H4" s="29"/>
      <c r="I4" s="29"/>
      <c r="J4" s="29"/>
      <c r="K4" s="29"/>
      <c r="L4" s="29"/>
      <c r="N4" s="42"/>
      <c r="O4" s="29"/>
      <c r="P4" s="4"/>
      <c r="Q4" s="4"/>
      <c r="R4" s="4"/>
      <c r="S4" s="4"/>
      <c r="T4" s="4"/>
      <c r="U4" s="4"/>
      <c r="V4" s="4"/>
      <c r="W4" s="4"/>
      <c r="X4" s="29"/>
      <c r="Y4" s="4"/>
      <c r="Z4" s="29"/>
      <c r="AA4" s="29"/>
      <c r="AB4" s="29"/>
    </row>
    <row r="5" customFormat="false" ht="15" hidden="false" customHeight="false" outlineLevel="0" collapsed="false">
      <c r="A5" s="29"/>
      <c r="B5" s="29"/>
      <c r="C5" s="29"/>
      <c r="D5" s="29"/>
      <c r="E5" s="29"/>
      <c r="F5" s="29"/>
      <c r="G5" s="42"/>
      <c r="H5" s="29"/>
      <c r="I5" s="29"/>
      <c r="J5" s="29"/>
      <c r="K5" s="29"/>
      <c r="L5" s="29"/>
      <c r="N5" s="42"/>
      <c r="O5" s="29"/>
      <c r="P5" s="4"/>
      <c r="Q5" s="4"/>
      <c r="R5" s="4"/>
      <c r="S5" s="4"/>
      <c r="T5" s="4"/>
      <c r="U5" s="4"/>
      <c r="V5" s="4"/>
      <c r="W5" s="4"/>
      <c r="X5" s="29"/>
      <c r="Y5" s="4"/>
      <c r="Z5" s="29"/>
      <c r="AA5" s="29"/>
      <c r="AB5" s="29"/>
    </row>
    <row r="6" customFormat="false" ht="15.75" hidden="false" customHeight="true" outlineLevel="0" collapsed="false">
      <c r="A6" s="42" t="s">
        <v>831</v>
      </c>
      <c r="B6" s="42"/>
      <c r="C6" s="42" t="s">
        <v>694</v>
      </c>
      <c r="D6" s="42" t="s">
        <v>832</v>
      </c>
      <c r="E6" s="42" t="s">
        <v>696</v>
      </c>
      <c r="F6" s="42"/>
      <c r="G6" s="42"/>
      <c r="H6" s="42"/>
      <c r="I6" s="47"/>
      <c r="J6" s="47"/>
      <c r="K6" s="47"/>
      <c r="L6" s="42"/>
      <c r="N6" s="42"/>
      <c r="O6" s="42"/>
      <c r="P6" s="48" t="s">
        <v>833</v>
      </c>
      <c r="Q6" s="49"/>
      <c r="R6" s="47"/>
      <c r="S6" s="42"/>
      <c r="T6" s="42" t="s">
        <v>728</v>
      </c>
      <c r="U6" s="47" t="s">
        <v>834</v>
      </c>
      <c r="V6" s="42"/>
      <c r="W6" s="42"/>
      <c r="X6" s="42" t="s">
        <v>7</v>
      </c>
      <c r="Y6" s="42"/>
      <c r="Z6" s="42"/>
      <c r="AA6" s="42"/>
      <c r="AB6" s="42"/>
    </row>
    <row r="7" customFormat="false" ht="108" hidden="false" customHeight="false" outlineLevel="0" collapsed="false">
      <c r="A7" s="42" t="s">
        <v>835</v>
      </c>
      <c r="B7" s="42"/>
      <c r="C7" s="42" t="s">
        <v>700</v>
      </c>
      <c r="D7" s="42" t="s">
        <v>836</v>
      </c>
      <c r="E7" s="42" t="s">
        <v>702</v>
      </c>
      <c r="F7" s="42"/>
      <c r="G7" s="42"/>
      <c r="H7" s="42"/>
      <c r="I7" s="47"/>
      <c r="J7" s="47"/>
      <c r="K7" s="47"/>
      <c r="L7" s="42"/>
      <c r="N7" s="42" t="s">
        <v>837</v>
      </c>
      <c r="O7" s="42"/>
      <c r="P7" s="48" t="s">
        <v>838</v>
      </c>
      <c r="Q7" s="49"/>
      <c r="R7" s="47" t="s">
        <v>839</v>
      </c>
      <c r="S7" s="42"/>
      <c r="T7" s="42" t="s">
        <v>728</v>
      </c>
      <c r="U7" s="47" t="s">
        <v>840</v>
      </c>
      <c r="V7" s="42"/>
      <c r="W7" s="42"/>
      <c r="X7" s="42" t="s">
        <v>7</v>
      </c>
      <c r="Y7" s="42"/>
      <c r="Z7" s="42"/>
      <c r="AA7" s="42"/>
      <c r="AB7" s="42"/>
    </row>
    <row r="8" customFormat="false" ht="15" hidden="false" customHeight="false" outlineLevel="0" collapsed="false">
      <c r="A8" s="42" t="s">
        <v>831</v>
      </c>
      <c r="B8" s="42"/>
      <c r="C8" s="42" t="s">
        <v>841</v>
      </c>
      <c r="D8" s="42" t="s">
        <v>842</v>
      </c>
      <c r="E8" s="42" t="s">
        <v>843</v>
      </c>
      <c r="F8" s="42"/>
      <c r="G8" s="42"/>
      <c r="H8" s="42"/>
      <c r="I8" s="42" t="s">
        <v>844</v>
      </c>
      <c r="J8" s="42"/>
      <c r="K8" s="42"/>
      <c r="L8" s="42" t="n">
        <v>1</v>
      </c>
      <c r="N8" s="42"/>
      <c r="O8" s="42"/>
      <c r="P8" s="42" t="s">
        <v>845</v>
      </c>
      <c r="Q8" s="49"/>
      <c r="R8" s="42"/>
      <c r="S8" s="42"/>
      <c r="T8" s="42" t="s">
        <v>728</v>
      </c>
      <c r="U8" s="47" t="s">
        <v>846</v>
      </c>
      <c r="V8" s="42"/>
      <c r="W8" s="42"/>
      <c r="X8" s="42" t="s">
        <v>7</v>
      </c>
      <c r="Y8" s="42"/>
      <c r="Z8" s="42"/>
      <c r="AA8" s="42"/>
      <c r="AB8" s="42"/>
    </row>
    <row r="9" customFormat="false" ht="15" hidden="false" customHeight="false" outlineLevel="0" collapsed="false">
      <c r="A9" s="42" t="s">
        <v>831</v>
      </c>
      <c r="B9" s="42"/>
      <c r="C9" s="42" t="s">
        <v>847</v>
      </c>
      <c r="D9" s="42" t="s">
        <v>848</v>
      </c>
      <c r="E9" s="42" t="s">
        <v>849</v>
      </c>
      <c r="F9" s="42"/>
      <c r="G9" s="42"/>
      <c r="H9" s="42"/>
      <c r="I9" s="42" t="s">
        <v>844</v>
      </c>
      <c r="J9" s="42"/>
      <c r="K9" s="42"/>
      <c r="L9" s="42"/>
      <c r="N9" s="42"/>
      <c r="O9" s="42"/>
      <c r="P9" s="42"/>
      <c r="Q9" s="49"/>
      <c r="R9" s="42"/>
      <c r="S9" s="42"/>
      <c r="T9" s="42" t="s">
        <v>728</v>
      </c>
      <c r="U9" s="47" t="s">
        <v>850</v>
      </c>
      <c r="V9" s="42"/>
      <c r="W9" s="42"/>
      <c r="X9" s="42" t="s">
        <v>7</v>
      </c>
      <c r="Y9" s="42"/>
      <c r="Z9" s="42"/>
      <c r="AA9" s="42"/>
      <c r="AB9" s="42"/>
    </row>
    <row r="10" customFormat="false" ht="15" hidden="false" customHeight="false" outlineLevel="0" collapsed="false">
      <c r="A10" s="42" t="s">
        <v>831</v>
      </c>
      <c r="B10" s="42"/>
      <c r="C10" s="42" t="s">
        <v>851</v>
      </c>
      <c r="D10" s="42" t="s">
        <v>852</v>
      </c>
      <c r="E10" s="42" t="s">
        <v>853</v>
      </c>
      <c r="F10" s="42"/>
      <c r="G10" s="42"/>
      <c r="H10" s="42"/>
      <c r="I10" s="42" t="s">
        <v>844</v>
      </c>
      <c r="J10" s="42"/>
      <c r="K10" s="42"/>
      <c r="L10" s="42" t="n">
        <v>1</v>
      </c>
      <c r="N10" s="42"/>
      <c r="O10" s="42"/>
      <c r="P10" s="42"/>
      <c r="Q10" s="49"/>
      <c r="R10" s="42"/>
      <c r="S10" s="42"/>
      <c r="T10" s="42" t="s">
        <v>728</v>
      </c>
      <c r="U10" s="42" t="s">
        <v>854</v>
      </c>
      <c r="V10" s="42"/>
      <c r="W10" s="42"/>
      <c r="X10" s="42" t="s">
        <v>7</v>
      </c>
      <c r="Y10" s="42"/>
      <c r="Z10" s="42"/>
      <c r="AA10" s="42"/>
      <c r="AB10" s="42"/>
    </row>
    <row r="11" s="38" customFormat="true" ht="21" hidden="false" customHeight="true" outlineLevel="0" collapsed="false">
      <c r="A11" s="42" t="s">
        <v>855</v>
      </c>
      <c r="B11" s="42"/>
      <c r="C11" s="42" t="s">
        <v>856</v>
      </c>
      <c r="D11" s="42" t="s">
        <v>857</v>
      </c>
      <c r="E11" s="42" t="s">
        <v>858</v>
      </c>
      <c r="F11" s="42"/>
      <c r="G11" s="42"/>
      <c r="H11" s="42"/>
      <c r="I11" s="42" t="s">
        <v>859</v>
      </c>
      <c r="J11" s="42"/>
      <c r="K11" s="42"/>
      <c r="L11" s="42"/>
      <c r="N11" s="42"/>
      <c r="O11" s="42"/>
      <c r="P11" s="42" t="s">
        <v>860</v>
      </c>
      <c r="Q11" s="50"/>
      <c r="R11" s="47"/>
      <c r="S11" s="42"/>
      <c r="T11" s="42" t="s">
        <v>728</v>
      </c>
      <c r="U11" s="42" t="s">
        <v>861</v>
      </c>
      <c r="V11" s="42"/>
      <c r="W11" s="42"/>
      <c r="X11" s="42" t="s">
        <v>7</v>
      </c>
      <c r="Y11" s="42"/>
      <c r="Z11" s="42"/>
      <c r="AA11" s="42"/>
      <c r="AB11" s="42"/>
      <c r="AC11" s="42"/>
      <c r="AD11" s="42"/>
      <c r="AE11" s="42"/>
      <c r="AF11" s="42"/>
      <c r="AG11" s="51"/>
      <c r="AH11" s="51"/>
      <c r="AI11" s="51"/>
      <c r="AJ11" s="51"/>
      <c r="AK11" s="51"/>
      <c r="AL11" s="51"/>
      <c r="AM11" s="51"/>
      <c r="AN11" s="51"/>
      <c r="AO11" s="51"/>
      <c r="AP11" s="51"/>
      <c r="AQ11" s="51"/>
      <c r="AR11" s="51"/>
      <c r="AS11" s="51"/>
      <c r="AT11" s="51"/>
      <c r="AU11" s="51"/>
      <c r="AV11" s="51"/>
      <c r="AW11" s="51"/>
      <c r="AX11" s="51"/>
      <c r="AY11" s="51"/>
      <c r="AZ11" s="51"/>
    </row>
    <row r="12" customFormat="false" ht="15" hidden="false" customHeight="false" outlineLevel="0" collapsed="false">
      <c r="A12" s="0" t="s">
        <v>862</v>
      </c>
      <c r="C12" s="42" t="s">
        <v>863</v>
      </c>
      <c r="D12" s="42" t="s">
        <v>864</v>
      </c>
      <c r="E12" s="42" t="s">
        <v>865</v>
      </c>
      <c r="F12" s="42"/>
      <c r="G12" s="42" t="s">
        <v>866</v>
      </c>
      <c r="H12" s="42"/>
      <c r="I12" s="42"/>
      <c r="J12" s="42"/>
      <c r="K12" s="42"/>
      <c r="L12" s="42"/>
      <c r="N12" s="42" t="s">
        <v>867</v>
      </c>
      <c r="O12" s="42"/>
      <c r="P12" s="42"/>
      <c r="Q12" s="49"/>
      <c r="R12" s="42"/>
      <c r="S12" s="42"/>
      <c r="T12" s="42"/>
      <c r="U12" s="42"/>
      <c r="V12" s="42"/>
      <c r="W12" s="42"/>
      <c r="X12" s="42"/>
      <c r="Y12" s="42"/>
      <c r="Z12" s="42"/>
      <c r="AA12" s="42"/>
      <c r="AB12" s="42"/>
    </row>
    <row r="13" customFormat="false" ht="15" hidden="false" customHeight="false" outlineLevel="0" collapsed="false">
      <c r="A13" s="0" t="s">
        <v>862</v>
      </c>
      <c r="C13" s="42" t="s">
        <v>868</v>
      </c>
      <c r="D13" s="42" t="s">
        <v>869</v>
      </c>
      <c r="E13" s="42" t="s">
        <v>870</v>
      </c>
      <c r="F13" s="42"/>
      <c r="G13" s="42" t="s">
        <v>871</v>
      </c>
      <c r="H13" s="42"/>
      <c r="I13" s="42"/>
      <c r="J13" s="42"/>
      <c r="K13" s="42"/>
      <c r="L13" s="42"/>
      <c r="N13" s="42" t="s">
        <v>872</v>
      </c>
      <c r="O13" s="42"/>
      <c r="P13" s="42"/>
      <c r="Q13" s="49"/>
      <c r="R13" s="42"/>
      <c r="S13" s="42"/>
      <c r="T13" s="42"/>
      <c r="U13" s="42"/>
      <c r="V13" s="42"/>
      <c r="W13" s="42"/>
      <c r="X13" s="42"/>
      <c r="Y13" s="42"/>
      <c r="Z13" s="42"/>
      <c r="AA13" s="42"/>
      <c r="AB13" s="42"/>
    </row>
    <row r="14" customFormat="false" ht="15" hidden="false" customHeight="false" outlineLevel="0" collapsed="false">
      <c r="A14" s="0" t="s">
        <v>862</v>
      </c>
      <c r="C14" s="42" t="s">
        <v>873</v>
      </c>
      <c r="D14" s="42" t="s">
        <v>874</v>
      </c>
      <c r="E14" s="42" t="s">
        <v>870</v>
      </c>
      <c r="F14" s="42"/>
      <c r="G14" s="42" t="s">
        <v>875</v>
      </c>
      <c r="H14" s="42"/>
      <c r="I14" s="42"/>
      <c r="J14" s="42"/>
      <c r="K14" s="42"/>
      <c r="L14" s="42"/>
      <c r="N14" s="42" t="s">
        <v>876</v>
      </c>
      <c r="O14" s="42"/>
      <c r="P14" s="42"/>
      <c r="Q14" s="49"/>
      <c r="R14" s="42"/>
      <c r="S14" s="42"/>
      <c r="T14" s="42"/>
      <c r="U14" s="42"/>
      <c r="V14" s="42"/>
      <c r="W14" s="42"/>
      <c r="X14" s="42"/>
      <c r="Y14" s="42"/>
      <c r="Z14" s="42"/>
      <c r="AA14" s="42"/>
      <c r="AB14" s="42"/>
    </row>
    <row r="15" customFormat="false" ht="15" hidden="false" customHeight="false" outlineLevel="0" collapsed="false">
      <c r="A15" s="42" t="s">
        <v>835</v>
      </c>
      <c r="B15" s="42"/>
      <c r="C15" s="42" t="s">
        <v>877</v>
      </c>
      <c r="D15" s="42" t="s">
        <v>878</v>
      </c>
      <c r="E15" s="42" t="s">
        <v>879</v>
      </c>
      <c r="F15" s="42"/>
      <c r="H15" s="42"/>
      <c r="I15" s="47" t="s">
        <v>880</v>
      </c>
      <c r="J15" s="47"/>
      <c r="K15" s="47"/>
      <c r="L15" s="42"/>
      <c r="N15" s="42" t="s">
        <v>837</v>
      </c>
      <c r="O15" s="42"/>
      <c r="P15" s="42"/>
      <c r="Q15" s="49"/>
      <c r="R15" s="42"/>
      <c r="S15" s="42"/>
      <c r="T15" s="42"/>
      <c r="U15" s="42"/>
      <c r="V15" s="42"/>
      <c r="W15" s="42"/>
      <c r="X15" s="42" t="s">
        <v>7</v>
      </c>
      <c r="Y15" s="42"/>
      <c r="Z15" s="42"/>
      <c r="AA15" s="42"/>
      <c r="AB15" s="42"/>
    </row>
    <row r="16" customFormat="false" ht="15" hidden="false" customHeight="false" outlineLevel="0" collapsed="false">
      <c r="A16" s="42" t="s">
        <v>881</v>
      </c>
      <c r="B16" s="42"/>
      <c r="C16" s="42" t="s">
        <v>882</v>
      </c>
      <c r="D16" s="42" t="s">
        <v>25</v>
      </c>
      <c r="E16" s="42" t="s">
        <v>883</v>
      </c>
      <c r="F16" s="42"/>
      <c r="G16" s="42"/>
      <c r="H16" s="42"/>
      <c r="I16" s="42" t="s">
        <v>884</v>
      </c>
      <c r="J16" s="42"/>
      <c r="K16" s="42"/>
      <c r="L16" s="42"/>
      <c r="N16" s="42" t="s">
        <v>885</v>
      </c>
      <c r="O16" s="42"/>
      <c r="P16" s="42" t="s">
        <v>886</v>
      </c>
      <c r="Q16" s="49" t="s">
        <v>887</v>
      </c>
      <c r="R16" s="42" t="s">
        <v>888</v>
      </c>
      <c r="S16" s="42"/>
      <c r="T16" s="42" t="s">
        <v>728</v>
      </c>
      <c r="U16" s="42" t="s">
        <v>889</v>
      </c>
      <c r="V16" s="42"/>
      <c r="W16" s="42"/>
      <c r="X16" s="42" t="s">
        <v>7</v>
      </c>
      <c r="Y16" s="42"/>
      <c r="Z16" s="42"/>
      <c r="AA16" s="42"/>
      <c r="AB16" s="42"/>
    </row>
    <row r="17" customFormat="false" ht="15" hidden="false" customHeight="false" outlineLevel="0" collapsed="false">
      <c r="A17" s="42" t="s">
        <v>855</v>
      </c>
      <c r="B17" s="42"/>
      <c r="C17" s="47" t="s">
        <v>890</v>
      </c>
      <c r="D17" s="42" t="s">
        <v>34</v>
      </c>
      <c r="E17" s="42" t="s">
        <v>35</v>
      </c>
      <c r="F17" s="42"/>
      <c r="G17" s="42"/>
      <c r="H17" s="52"/>
      <c r="I17" s="47" t="s">
        <v>891</v>
      </c>
      <c r="J17" s="47"/>
      <c r="K17" s="47"/>
      <c r="L17" s="42"/>
      <c r="N17" s="47"/>
      <c r="O17" s="47"/>
      <c r="P17" s="42"/>
      <c r="Q17" s="49"/>
      <c r="R17" s="42"/>
      <c r="S17" s="42"/>
      <c r="T17" s="42"/>
      <c r="U17" s="42"/>
      <c r="V17" s="42"/>
      <c r="W17" s="42"/>
      <c r="X17" s="42" t="s">
        <v>7</v>
      </c>
      <c r="Y17" s="42"/>
      <c r="Z17" s="42"/>
      <c r="AA17" s="42"/>
      <c r="AB17" s="42"/>
    </row>
    <row r="18" customFormat="false" ht="15" hidden="false" customHeight="false" outlineLevel="0" collapsed="false">
      <c r="A18" s="42" t="s">
        <v>892</v>
      </c>
      <c r="B18" s="42"/>
      <c r="C18" s="42" t="s">
        <v>893</v>
      </c>
      <c r="D18" s="42" t="s">
        <v>864</v>
      </c>
      <c r="E18" s="42"/>
      <c r="F18" s="42"/>
      <c r="G18" s="42"/>
      <c r="H18" s="52"/>
      <c r="I18" s="47" t="s">
        <v>894</v>
      </c>
      <c r="J18" s="42" t="s">
        <v>895</v>
      </c>
      <c r="K18" s="47" t="s">
        <v>896</v>
      </c>
      <c r="N18" s="42" t="s">
        <v>897</v>
      </c>
      <c r="O18" s="42"/>
      <c r="P18" s="42"/>
      <c r="Q18" s="49"/>
      <c r="R18" s="42"/>
      <c r="S18" s="42"/>
      <c r="T18" s="42"/>
      <c r="U18" s="42"/>
      <c r="V18" s="42"/>
      <c r="W18" s="42"/>
      <c r="X18" s="42"/>
      <c r="Y18" s="42"/>
      <c r="Z18" s="42"/>
      <c r="AA18" s="42"/>
      <c r="AB18" s="42"/>
    </row>
    <row r="19" customFormat="false" ht="15" hidden="false" customHeight="false" outlineLevel="0" collapsed="false">
      <c r="A19" s="42" t="s">
        <v>892</v>
      </c>
      <c r="B19" s="42"/>
      <c r="C19" s="42" t="s">
        <v>898</v>
      </c>
      <c r="D19" s="42" t="s">
        <v>899</v>
      </c>
      <c r="E19" s="42"/>
      <c r="F19" s="42"/>
      <c r="G19" s="42"/>
      <c r="H19" s="52"/>
      <c r="I19" s="47" t="s">
        <v>894</v>
      </c>
      <c r="J19" s="42" t="s">
        <v>895</v>
      </c>
      <c r="K19" s="47" t="s">
        <v>900</v>
      </c>
      <c r="L19" s="42"/>
      <c r="N19" s="42" t="s">
        <v>901</v>
      </c>
      <c r="O19" s="42"/>
      <c r="P19" s="42"/>
      <c r="Q19" s="49"/>
      <c r="R19" s="42"/>
      <c r="S19" s="42"/>
      <c r="T19" s="42"/>
      <c r="U19" s="42"/>
      <c r="V19" s="42"/>
      <c r="W19" s="42"/>
      <c r="X19" s="42"/>
      <c r="Y19" s="42"/>
      <c r="Z19" s="42"/>
      <c r="AA19" s="42"/>
      <c r="AB19" s="42"/>
    </row>
    <row r="20" customFormat="false" ht="15" hidden="false" customHeight="false" outlineLevel="0" collapsed="false">
      <c r="A20" s="42" t="s">
        <v>892</v>
      </c>
      <c r="B20" s="42"/>
      <c r="C20" s="42" t="s">
        <v>902</v>
      </c>
      <c r="D20" s="42" t="s">
        <v>869</v>
      </c>
      <c r="E20" s="42"/>
      <c r="F20" s="42"/>
      <c r="G20" s="42"/>
      <c r="H20" s="52"/>
      <c r="I20" s="47" t="s">
        <v>903</v>
      </c>
      <c r="J20" s="42" t="s">
        <v>904</v>
      </c>
      <c r="K20" s="47" t="s">
        <v>905</v>
      </c>
      <c r="L20" s="42"/>
      <c r="N20" s="42" t="s">
        <v>906</v>
      </c>
      <c r="O20" s="42"/>
      <c r="P20" s="42"/>
      <c r="Q20" s="49"/>
      <c r="R20" s="42"/>
      <c r="S20" s="42"/>
      <c r="T20" s="42"/>
      <c r="U20" s="42"/>
      <c r="V20" s="42"/>
      <c r="W20" s="42"/>
      <c r="X20" s="42"/>
      <c r="Y20" s="42"/>
      <c r="Z20" s="42"/>
      <c r="AA20" s="42"/>
      <c r="AB20" s="42"/>
    </row>
    <row r="21" customFormat="false" ht="15" hidden="false" customHeight="false" outlineLevel="0" collapsed="false">
      <c r="A21" s="42" t="s">
        <v>892</v>
      </c>
      <c r="B21" s="42"/>
      <c r="C21" s="42" t="s">
        <v>907</v>
      </c>
      <c r="D21" s="42" t="s">
        <v>908</v>
      </c>
      <c r="E21" s="42"/>
      <c r="F21" s="42"/>
      <c r="G21" s="42"/>
      <c r="H21" s="52"/>
      <c r="I21" s="47" t="s">
        <v>903</v>
      </c>
      <c r="J21" s="42" t="s">
        <v>909</v>
      </c>
      <c r="K21" s="47" t="s">
        <v>910</v>
      </c>
      <c r="L21" s="42"/>
      <c r="N21" s="42" t="s">
        <v>911</v>
      </c>
      <c r="O21" s="42"/>
      <c r="P21" s="42"/>
      <c r="Q21" s="49"/>
      <c r="R21" s="42"/>
      <c r="S21" s="42"/>
      <c r="T21" s="42"/>
      <c r="U21" s="42"/>
      <c r="V21" s="42"/>
      <c r="W21" s="42"/>
      <c r="X21" s="42"/>
      <c r="Y21" s="42"/>
      <c r="Z21" s="42"/>
      <c r="AA21" s="42"/>
      <c r="AB21" s="42"/>
    </row>
    <row r="22" customFormat="false" ht="15" hidden="false" customHeight="false" outlineLevel="0" collapsed="false">
      <c r="A22" s="0" t="s">
        <v>862</v>
      </c>
      <c r="C22" s="42" t="s">
        <v>912</v>
      </c>
      <c r="D22" s="42" t="s">
        <v>913</v>
      </c>
      <c r="E22" s="42" t="s">
        <v>865</v>
      </c>
      <c r="F22" s="42"/>
      <c r="G22" s="42" t="s">
        <v>914</v>
      </c>
      <c r="H22" s="42"/>
      <c r="I22" s="42"/>
      <c r="J22" s="42"/>
      <c r="K22" s="42"/>
      <c r="L22" s="42"/>
      <c r="N22" s="42" t="s">
        <v>867</v>
      </c>
      <c r="O22" s="42"/>
      <c r="P22" s="42"/>
      <c r="Q22" s="49"/>
      <c r="R22" s="42"/>
      <c r="S22" s="42"/>
      <c r="T22" s="42"/>
      <c r="U22" s="42"/>
      <c r="V22" s="42"/>
      <c r="W22" s="42"/>
      <c r="X22" s="42"/>
      <c r="Y22" s="42"/>
      <c r="Z22" s="42"/>
      <c r="AA22" s="42"/>
      <c r="AB22" s="42"/>
    </row>
    <row r="23" customFormat="false" ht="15" hidden="false" customHeight="false" outlineLevel="0" collapsed="false">
      <c r="A23" s="0" t="s">
        <v>862</v>
      </c>
      <c r="C23" s="42" t="s">
        <v>915</v>
      </c>
      <c r="D23" s="42" t="s">
        <v>916</v>
      </c>
      <c r="E23" s="42" t="s">
        <v>870</v>
      </c>
      <c r="F23" s="42"/>
      <c r="G23" s="42" t="s">
        <v>917</v>
      </c>
      <c r="H23" s="42"/>
      <c r="I23" s="42"/>
      <c r="J23" s="42"/>
      <c r="K23" s="42"/>
      <c r="L23" s="42"/>
      <c r="N23" s="42" t="s">
        <v>872</v>
      </c>
      <c r="O23" s="42"/>
      <c r="P23" s="42"/>
      <c r="Q23" s="49"/>
      <c r="R23" s="42"/>
      <c r="S23" s="42"/>
      <c r="T23" s="42"/>
      <c r="U23" s="42"/>
      <c r="V23" s="42"/>
      <c r="W23" s="42"/>
      <c r="X23" s="42"/>
      <c r="Y23" s="42"/>
      <c r="Z23" s="42"/>
      <c r="AA23" s="42"/>
      <c r="AB23" s="42"/>
    </row>
    <row r="24" customFormat="false" ht="15" hidden="false" customHeight="false" outlineLevel="0" collapsed="false">
      <c r="A24" s="0" t="s">
        <v>862</v>
      </c>
      <c r="C24" s="42" t="s">
        <v>918</v>
      </c>
      <c r="D24" s="42" t="s">
        <v>919</v>
      </c>
      <c r="E24" s="42" t="s">
        <v>870</v>
      </c>
      <c r="F24" s="42"/>
      <c r="G24" s="42" t="s">
        <v>920</v>
      </c>
      <c r="H24" s="42"/>
      <c r="I24" s="42"/>
      <c r="J24" s="42"/>
      <c r="K24" s="42"/>
      <c r="L24" s="42"/>
      <c r="N24" s="42" t="s">
        <v>876</v>
      </c>
      <c r="O24" s="42"/>
      <c r="P24" s="42"/>
      <c r="Q24" s="49"/>
      <c r="R24" s="42"/>
      <c r="S24" s="42"/>
      <c r="T24" s="42"/>
      <c r="U24" s="42"/>
      <c r="V24" s="42"/>
      <c r="W24" s="42"/>
      <c r="X24" s="42"/>
      <c r="Y24" s="42"/>
      <c r="Z24" s="42"/>
      <c r="AA24" s="42"/>
      <c r="AB24" s="42"/>
    </row>
    <row r="25" customFormat="false" ht="15" hidden="false" customHeight="false" outlineLevel="0" collapsed="false">
      <c r="A25" s="42" t="s">
        <v>855</v>
      </c>
      <c r="B25" s="42"/>
      <c r="C25" s="47" t="s">
        <v>921</v>
      </c>
      <c r="D25" s="42" t="s">
        <v>922</v>
      </c>
      <c r="E25" s="42"/>
      <c r="F25" s="42"/>
      <c r="G25" s="42" t="s">
        <v>923</v>
      </c>
      <c r="H25" s="52"/>
      <c r="I25" s="47" t="s">
        <v>924</v>
      </c>
      <c r="J25" s="42"/>
      <c r="K25" s="42"/>
      <c r="L25" s="42"/>
      <c r="N25" s="47" t="s">
        <v>925</v>
      </c>
      <c r="O25" s="47"/>
      <c r="P25" s="42"/>
      <c r="Q25" s="49"/>
      <c r="R25" s="42"/>
      <c r="S25" s="42"/>
      <c r="T25" s="42"/>
      <c r="U25" s="42"/>
      <c r="V25" s="42"/>
      <c r="W25" s="42"/>
      <c r="X25" s="42"/>
      <c r="Y25" s="42"/>
      <c r="Z25" s="42"/>
      <c r="AA25" s="42"/>
      <c r="AB25" s="42"/>
    </row>
    <row r="26" customFormat="false" ht="15" hidden="false" customHeight="false" outlineLevel="0" collapsed="false">
      <c r="A26" s="42"/>
      <c r="B26" s="42"/>
      <c r="C26" s="47"/>
      <c r="D26" s="42"/>
      <c r="E26" s="42"/>
      <c r="F26" s="42"/>
      <c r="G26" s="42"/>
      <c r="H26" s="52"/>
      <c r="I26" s="47"/>
      <c r="J26" s="42"/>
      <c r="K26" s="42"/>
      <c r="L26" s="42"/>
      <c r="N26" s="47"/>
      <c r="O26" s="47"/>
      <c r="P26" s="42"/>
      <c r="Q26" s="49"/>
      <c r="R26" s="42"/>
      <c r="S26" s="42"/>
      <c r="T26" s="42"/>
      <c r="U26" s="42"/>
      <c r="V26" s="42"/>
      <c r="W26" s="42"/>
      <c r="X26" s="42"/>
      <c r="Y26" s="42"/>
      <c r="Z26" s="42"/>
      <c r="AA26" s="42"/>
      <c r="AB26" s="42"/>
    </row>
    <row r="27" customFormat="false" ht="15" hidden="false" customHeight="false" outlineLevel="0" collapsed="false">
      <c r="A27" s="0" t="s">
        <v>862</v>
      </c>
      <c r="B27" s="42"/>
      <c r="C27" s="47" t="s">
        <v>926</v>
      </c>
      <c r="D27" s="42"/>
      <c r="E27" s="42"/>
      <c r="F27" s="42"/>
      <c r="G27" s="53" t="s">
        <v>927</v>
      </c>
      <c r="H27" s="52"/>
      <c r="I27" s="47"/>
      <c r="J27" s="42"/>
      <c r="K27" s="42"/>
      <c r="L27" s="42"/>
      <c r="N27" s="47"/>
      <c r="O27" s="47"/>
      <c r="P27" s="42"/>
      <c r="Q27" s="49"/>
      <c r="R27" s="42"/>
      <c r="S27" s="42"/>
      <c r="T27" s="42"/>
      <c r="U27" s="42"/>
      <c r="V27" s="42"/>
      <c r="W27" s="42"/>
      <c r="X27" s="42"/>
      <c r="Y27" s="42"/>
      <c r="Z27" s="42"/>
      <c r="AA27" s="42"/>
      <c r="AB27" s="42"/>
    </row>
    <row r="28" customFormat="false" ht="15" hidden="false" customHeight="false" outlineLevel="0" collapsed="false">
      <c r="A28" s="0" t="s">
        <v>862</v>
      </c>
      <c r="B28" s="42"/>
      <c r="C28" s="47" t="s">
        <v>928</v>
      </c>
      <c r="D28" s="42"/>
      <c r="E28" s="42"/>
      <c r="F28" s="42"/>
      <c r="G28" s="53" t="s">
        <v>929</v>
      </c>
      <c r="H28" s="52"/>
      <c r="I28" s="47"/>
      <c r="J28" s="42"/>
      <c r="K28" s="42"/>
      <c r="L28" s="42"/>
      <c r="N28" s="47"/>
      <c r="O28" s="47"/>
      <c r="P28" s="42"/>
      <c r="Q28" s="49"/>
      <c r="R28" s="42"/>
      <c r="S28" s="42"/>
      <c r="T28" s="42"/>
      <c r="U28" s="42"/>
      <c r="V28" s="42"/>
      <c r="W28" s="42"/>
      <c r="X28" s="42"/>
      <c r="Y28" s="42"/>
      <c r="Z28" s="42"/>
      <c r="AA28" s="42"/>
      <c r="AB28" s="42"/>
    </row>
    <row r="29" customFormat="false" ht="15" hidden="false" customHeight="false" outlineLevel="0" collapsed="false">
      <c r="A29" s="0" t="s">
        <v>862</v>
      </c>
      <c r="B29" s="42"/>
      <c r="C29" s="47" t="s">
        <v>930</v>
      </c>
      <c r="D29" s="42"/>
      <c r="E29" s="42"/>
      <c r="F29" s="42"/>
      <c r="G29" s="53" t="s">
        <v>931</v>
      </c>
      <c r="H29" s="52"/>
      <c r="I29" s="42"/>
      <c r="J29" s="42"/>
      <c r="K29" s="42"/>
      <c r="L29" s="42"/>
      <c r="N29" s="47"/>
      <c r="O29" s="47"/>
      <c r="P29" s="42"/>
      <c r="Q29" s="49"/>
      <c r="R29" s="42"/>
      <c r="S29" s="42"/>
      <c r="T29" s="42"/>
      <c r="U29" s="42"/>
      <c r="V29" s="42"/>
      <c r="W29" s="42"/>
      <c r="X29" s="42"/>
      <c r="Y29" s="42"/>
      <c r="Z29" s="42"/>
      <c r="AA29" s="42"/>
      <c r="AB29" s="42"/>
    </row>
    <row r="30" customFormat="false" ht="15" hidden="false" customHeight="false" outlineLevel="0" collapsed="false">
      <c r="A30" s="0" t="s">
        <v>862</v>
      </c>
      <c r="B30" s="42"/>
      <c r="C30" s="47" t="s">
        <v>932</v>
      </c>
      <c r="D30" s="42"/>
      <c r="E30" s="42"/>
      <c r="F30" s="42"/>
      <c r="G30" s="53" t="s">
        <v>933</v>
      </c>
      <c r="H30" s="52"/>
      <c r="I30" s="42"/>
      <c r="J30" s="42"/>
      <c r="K30" s="42"/>
      <c r="L30" s="42"/>
      <c r="N30" s="47"/>
      <c r="O30" s="47"/>
      <c r="P30" s="42"/>
      <c r="Q30" s="49"/>
      <c r="R30" s="42"/>
      <c r="S30" s="42"/>
      <c r="T30" s="42"/>
      <c r="U30" s="42"/>
      <c r="V30" s="42"/>
      <c r="W30" s="42"/>
      <c r="X30" s="42"/>
      <c r="Y30" s="42"/>
      <c r="Z30" s="42"/>
      <c r="AA30" s="42"/>
      <c r="AB30" s="42"/>
    </row>
    <row r="31" customFormat="false" ht="15" hidden="false" customHeight="false" outlineLevel="0" collapsed="false">
      <c r="A31" s="0" t="s">
        <v>862</v>
      </c>
      <c r="B31" s="42"/>
      <c r="C31" s="47" t="s">
        <v>934</v>
      </c>
      <c r="D31" s="42"/>
      <c r="E31" s="42"/>
      <c r="F31" s="42"/>
      <c r="G31" s="53" t="s">
        <v>935</v>
      </c>
      <c r="H31" s="52"/>
      <c r="I31" s="42"/>
      <c r="J31" s="42"/>
      <c r="K31" s="42"/>
      <c r="L31" s="42"/>
      <c r="N31" s="47"/>
      <c r="O31" s="47"/>
      <c r="P31" s="42"/>
      <c r="Q31" s="49"/>
      <c r="R31" s="42"/>
      <c r="S31" s="42"/>
      <c r="T31" s="42"/>
      <c r="U31" s="42"/>
      <c r="V31" s="42"/>
      <c r="W31" s="42"/>
      <c r="X31" s="42"/>
      <c r="Y31" s="42"/>
      <c r="Z31" s="42"/>
      <c r="AA31" s="42"/>
      <c r="AB31" s="42"/>
    </row>
    <row r="32" customFormat="false" ht="42.05" hidden="false" customHeight="false" outlineLevel="0" collapsed="false">
      <c r="A32" s="42" t="s">
        <v>855</v>
      </c>
      <c r="B32" s="42"/>
      <c r="C32" s="42" t="s">
        <v>936</v>
      </c>
      <c r="D32" s="42" t="s">
        <v>34</v>
      </c>
      <c r="E32" s="42" t="s">
        <v>35</v>
      </c>
      <c r="F32" s="42"/>
      <c r="G32" s="48" t="s">
        <v>937</v>
      </c>
      <c r="H32" s="47"/>
      <c r="I32" s="42" t="s">
        <v>938</v>
      </c>
      <c r="J32" s="42"/>
      <c r="K32" s="42"/>
      <c r="L32" s="42"/>
      <c r="N32" s="47" t="s">
        <v>939</v>
      </c>
      <c r="O32" s="47"/>
      <c r="Q32" s="49"/>
      <c r="R32" s="42"/>
      <c r="S32" s="42"/>
      <c r="T32" s="42" t="s">
        <v>728</v>
      </c>
      <c r="U32" s="42" t="s">
        <v>861</v>
      </c>
      <c r="V32" s="42"/>
      <c r="W32" s="42"/>
      <c r="X32" s="42"/>
      <c r="Y32" s="42"/>
      <c r="Z32" s="42"/>
      <c r="AA32" s="42"/>
      <c r="AB32" s="42"/>
    </row>
    <row r="33" customFormat="false" ht="30.75" hidden="false" customHeight="false" outlineLevel="0" collapsed="false">
      <c r="A33" s="42" t="s">
        <v>940</v>
      </c>
      <c r="B33" s="42"/>
      <c r="C33" s="47" t="s">
        <v>941</v>
      </c>
      <c r="D33" s="42" t="s">
        <v>10</v>
      </c>
      <c r="E33" s="42" t="s">
        <v>11</v>
      </c>
      <c r="F33" s="42"/>
      <c r="G33" s="42"/>
      <c r="H33" s="42"/>
      <c r="I33" s="38"/>
      <c r="J33" s="38"/>
      <c r="K33" s="38"/>
      <c r="L33" s="42" t="n">
        <v>1</v>
      </c>
      <c r="N33" s="42"/>
      <c r="O33" s="42"/>
      <c r="P33" s="48" t="s">
        <v>942</v>
      </c>
      <c r="Q33" s="49"/>
      <c r="R33" s="42"/>
      <c r="S33" s="42"/>
      <c r="T33" s="42" t="s">
        <v>728</v>
      </c>
      <c r="U33" s="47" t="s">
        <v>943</v>
      </c>
      <c r="V33" s="42" t="s">
        <v>944</v>
      </c>
      <c r="W33" s="42"/>
      <c r="X33" s="42" t="s">
        <v>7</v>
      </c>
      <c r="Y33" s="42"/>
      <c r="Z33" s="42"/>
      <c r="AA33" s="42"/>
      <c r="AB33" s="42"/>
    </row>
    <row r="34" customFormat="false" ht="15" hidden="false" customHeight="false" outlineLevel="0" collapsed="false">
      <c r="A34" s="42" t="s">
        <v>831</v>
      </c>
      <c r="B34" s="42"/>
      <c r="C34" s="42" t="s">
        <v>945</v>
      </c>
      <c r="D34" s="42" t="s">
        <v>946</v>
      </c>
      <c r="E34" s="42" t="s">
        <v>947</v>
      </c>
      <c r="F34" s="42"/>
      <c r="G34" s="42"/>
      <c r="H34" s="42"/>
      <c r="I34" s="42" t="s">
        <v>844</v>
      </c>
      <c r="J34" s="42"/>
      <c r="K34" s="42"/>
      <c r="L34" s="42"/>
      <c r="N34" s="42"/>
      <c r="O34" s="42"/>
      <c r="P34" s="42" t="s">
        <v>948</v>
      </c>
      <c r="Q34" s="49"/>
      <c r="R34" s="42"/>
      <c r="S34" s="42"/>
      <c r="T34" s="42" t="s">
        <v>728</v>
      </c>
      <c r="U34" s="47" t="s">
        <v>949</v>
      </c>
      <c r="V34" s="42"/>
      <c r="W34" s="42"/>
      <c r="X34" s="42" t="s">
        <v>7</v>
      </c>
      <c r="Y34" s="42"/>
      <c r="Z34" s="42"/>
      <c r="AA34" s="42"/>
      <c r="AB34" s="42"/>
    </row>
    <row r="35" customFormat="false" ht="325.5" hidden="false" customHeight="false" outlineLevel="0" collapsed="false">
      <c r="A35" s="42" t="s">
        <v>950</v>
      </c>
      <c r="B35" s="42"/>
      <c r="C35" s="42" t="s">
        <v>951</v>
      </c>
      <c r="D35" s="42" t="s">
        <v>952</v>
      </c>
      <c r="E35" s="48" t="s">
        <v>953</v>
      </c>
      <c r="F35" s="42"/>
      <c r="G35" s="42"/>
      <c r="H35" s="42"/>
      <c r="I35" s="42"/>
      <c r="J35" s="42"/>
      <c r="K35" s="42"/>
      <c r="L35" s="42"/>
      <c r="N35" s="42" t="s">
        <v>939</v>
      </c>
      <c r="O35" s="42"/>
      <c r="P35" s="42" t="s">
        <v>954</v>
      </c>
      <c r="Q35" s="49" t="s">
        <v>955</v>
      </c>
      <c r="R35" s="47" t="s">
        <v>956</v>
      </c>
      <c r="S35" s="42"/>
      <c r="T35" s="42" t="s">
        <v>728</v>
      </c>
      <c r="U35" s="42" t="s">
        <v>957</v>
      </c>
      <c r="V35" s="42"/>
      <c r="W35" s="42"/>
      <c r="X35" s="42" t="s">
        <v>7</v>
      </c>
      <c r="Y35" s="42"/>
      <c r="Z35" s="42"/>
      <c r="AA35" s="42"/>
      <c r="AB35" s="42"/>
    </row>
    <row r="36" customFormat="false" ht="15" hidden="false" customHeight="false" outlineLevel="0" collapsed="false">
      <c r="A36" s="42" t="s">
        <v>835</v>
      </c>
      <c r="B36" s="42"/>
      <c r="C36" s="42" t="s">
        <v>958</v>
      </c>
      <c r="D36" s="42" t="s">
        <v>959</v>
      </c>
      <c r="E36" s="42"/>
      <c r="F36" s="42"/>
      <c r="G36" s="42"/>
      <c r="H36" s="42"/>
      <c r="I36" s="42" t="s">
        <v>960</v>
      </c>
      <c r="J36" s="42"/>
      <c r="K36" s="42"/>
      <c r="L36" s="42"/>
      <c r="N36" s="42" t="s">
        <v>837</v>
      </c>
      <c r="O36" s="42"/>
      <c r="P36" s="42"/>
      <c r="Q36" s="49"/>
      <c r="R36" s="42"/>
      <c r="S36" s="42"/>
      <c r="T36" s="42"/>
      <c r="U36" s="42"/>
      <c r="V36" s="42"/>
      <c r="W36" s="42"/>
      <c r="X36" s="42"/>
      <c r="Y36" s="42"/>
      <c r="Z36" s="42"/>
      <c r="AA36" s="42"/>
      <c r="AB36" s="42"/>
    </row>
    <row r="37" customFormat="false" ht="15" hidden="false" customHeight="false" outlineLevel="0" collapsed="false">
      <c r="A37" s="42" t="s">
        <v>961</v>
      </c>
      <c r="B37" s="42"/>
      <c r="C37" s="42" t="s">
        <v>962</v>
      </c>
      <c r="D37" s="42"/>
      <c r="E37" s="42"/>
      <c r="F37" s="42"/>
      <c r="G37" s="42"/>
      <c r="H37" s="42"/>
      <c r="I37" s="42" t="s">
        <v>963</v>
      </c>
      <c r="J37" s="42"/>
      <c r="K37" s="42"/>
      <c r="L37" s="42"/>
      <c r="N37" s="42"/>
      <c r="O37" s="42"/>
      <c r="P37" s="42"/>
      <c r="Q37" s="49"/>
      <c r="R37" s="42"/>
      <c r="S37" s="42"/>
      <c r="T37" s="42"/>
      <c r="U37" s="47"/>
      <c r="V37" s="42"/>
      <c r="W37" s="42"/>
      <c r="X37" s="42"/>
      <c r="Y37" s="42"/>
      <c r="Z37" s="42"/>
      <c r="AA37" s="42"/>
      <c r="AB37" s="42"/>
    </row>
    <row r="38" customFormat="false" ht="15" hidden="false" customHeight="false" outlineLevel="0" collapsed="false">
      <c r="A38" s="42" t="s">
        <v>831</v>
      </c>
      <c r="B38" s="42" t="s">
        <v>962</v>
      </c>
      <c r="C38" s="42" t="s">
        <v>964</v>
      </c>
      <c r="D38" s="42" t="s">
        <v>965</v>
      </c>
      <c r="E38" s="42" t="s">
        <v>966</v>
      </c>
      <c r="F38" s="42"/>
      <c r="G38" s="42"/>
      <c r="H38" s="42"/>
      <c r="I38" s="42"/>
      <c r="J38" s="42"/>
      <c r="K38" s="42"/>
      <c r="L38" s="42" t="n">
        <v>1</v>
      </c>
      <c r="N38" s="42"/>
      <c r="O38" s="42"/>
      <c r="P38" s="42"/>
      <c r="Q38" s="49"/>
      <c r="R38" s="42"/>
      <c r="S38" s="42"/>
      <c r="T38" s="42"/>
      <c r="U38" s="47"/>
      <c r="V38" s="42"/>
      <c r="W38" s="42"/>
      <c r="X38" s="42" t="s">
        <v>7</v>
      </c>
      <c r="Y38" s="42"/>
      <c r="Z38" s="42"/>
      <c r="AA38" s="42"/>
      <c r="AB38" s="42"/>
    </row>
    <row r="39" customFormat="false" ht="15" hidden="false" customHeight="false" outlineLevel="0" collapsed="false">
      <c r="A39" s="42" t="s">
        <v>831</v>
      </c>
      <c r="B39" s="42" t="s">
        <v>962</v>
      </c>
      <c r="C39" s="42" t="s">
        <v>967</v>
      </c>
      <c r="D39" s="42" t="s">
        <v>968</v>
      </c>
      <c r="E39" s="42" t="s">
        <v>969</v>
      </c>
      <c r="F39" s="42"/>
      <c r="G39" s="42"/>
      <c r="H39" s="42"/>
      <c r="I39" s="42"/>
      <c r="J39" s="42"/>
      <c r="K39" s="42"/>
      <c r="L39" s="42"/>
      <c r="N39" s="42"/>
      <c r="O39" s="42"/>
      <c r="P39" s="42"/>
      <c r="Q39" s="49"/>
      <c r="R39" s="42"/>
      <c r="S39" s="42"/>
      <c r="T39" s="42"/>
      <c r="U39" s="47"/>
      <c r="V39" s="42"/>
      <c r="W39" s="42"/>
      <c r="X39" s="42" t="s">
        <v>7</v>
      </c>
      <c r="Y39" s="42"/>
      <c r="Z39" s="42"/>
      <c r="AA39" s="42"/>
      <c r="AB39" s="42"/>
    </row>
    <row r="40" customFormat="false" ht="15" hidden="false" customHeight="false" outlineLevel="0" collapsed="false">
      <c r="A40" s="42" t="s">
        <v>831</v>
      </c>
      <c r="B40" s="42" t="s">
        <v>962</v>
      </c>
      <c r="C40" s="42" t="s">
        <v>970</v>
      </c>
      <c r="D40" s="42" t="s">
        <v>971</v>
      </c>
      <c r="E40" s="42" t="s">
        <v>972</v>
      </c>
      <c r="F40" s="42"/>
      <c r="G40" s="42"/>
      <c r="H40" s="42"/>
      <c r="I40" s="42"/>
      <c r="J40" s="42"/>
      <c r="K40" s="42"/>
      <c r="L40" s="42" t="n">
        <v>1</v>
      </c>
      <c r="N40" s="42"/>
      <c r="O40" s="42"/>
      <c r="P40" s="42"/>
      <c r="Q40" s="49"/>
      <c r="R40" s="42"/>
      <c r="S40" s="42"/>
      <c r="T40" s="42"/>
      <c r="U40" s="47"/>
      <c r="V40" s="42"/>
      <c r="W40" s="42"/>
      <c r="X40" s="42" t="s">
        <v>7</v>
      </c>
      <c r="Y40" s="42"/>
      <c r="Z40" s="42"/>
      <c r="AA40" s="42"/>
      <c r="AB40" s="42"/>
    </row>
    <row r="41" customFormat="false" ht="15" hidden="false" customHeight="false" outlineLevel="0" collapsed="false">
      <c r="A41" s="42" t="s">
        <v>973</v>
      </c>
      <c r="B41" s="42" t="s">
        <v>962</v>
      </c>
      <c r="C41" s="42" t="s">
        <v>974</v>
      </c>
      <c r="D41" s="42" t="s">
        <v>975</v>
      </c>
      <c r="E41" s="42" t="s">
        <v>976</v>
      </c>
      <c r="F41" s="42"/>
      <c r="G41" s="42"/>
      <c r="H41" s="42"/>
      <c r="I41" s="42"/>
      <c r="J41" s="42"/>
      <c r="K41" s="42"/>
      <c r="L41" s="42"/>
      <c r="N41" s="42"/>
      <c r="O41" s="42"/>
      <c r="P41" s="42"/>
      <c r="Q41" s="49"/>
      <c r="R41" s="42"/>
      <c r="S41" s="42"/>
      <c r="T41" s="42"/>
      <c r="U41" s="42"/>
      <c r="V41" s="42"/>
      <c r="W41" s="42"/>
      <c r="X41" s="42" t="s">
        <v>7</v>
      </c>
      <c r="Y41" s="42"/>
      <c r="Z41" s="42"/>
      <c r="AA41" s="42"/>
      <c r="AB41" s="42"/>
    </row>
    <row r="42" customFormat="false" ht="15" hidden="false" customHeight="false" outlineLevel="0" collapsed="false">
      <c r="A42" s="42" t="s">
        <v>973</v>
      </c>
      <c r="B42" s="42" t="s">
        <v>962</v>
      </c>
      <c r="C42" s="42" t="s">
        <v>977</v>
      </c>
      <c r="D42" s="42" t="s">
        <v>978</v>
      </c>
      <c r="E42" s="42" t="s">
        <v>979</v>
      </c>
      <c r="F42" s="42"/>
      <c r="G42" s="42"/>
      <c r="H42" s="42"/>
      <c r="I42" s="42"/>
      <c r="J42" s="42"/>
      <c r="K42" s="42"/>
      <c r="L42" s="42"/>
      <c r="N42" s="42"/>
      <c r="O42" s="42"/>
      <c r="P42" s="42"/>
      <c r="Q42" s="49"/>
      <c r="R42" s="42"/>
      <c r="S42" s="42"/>
      <c r="T42" s="42"/>
      <c r="U42" s="42"/>
      <c r="V42" s="42"/>
      <c r="W42" s="42"/>
      <c r="X42" s="42" t="s">
        <v>7</v>
      </c>
      <c r="Y42" s="42"/>
      <c r="Z42" s="42"/>
      <c r="AA42" s="42"/>
      <c r="AB42" s="42"/>
    </row>
    <row r="43" customFormat="false" ht="15" hidden="false" customHeight="false" outlineLevel="0" collapsed="false">
      <c r="A43" s="42" t="s">
        <v>973</v>
      </c>
      <c r="B43" s="42" t="s">
        <v>962</v>
      </c>
      <c r="C43" s="42" t="s">
        <v>980</v>
      </c>
      <c r="D43" s="42" t="s">
        <v>981</v>
      </c>
      <c r="E43" s="42" t="s">
        <v>982</v>
      </c>
      <c r="F43" s="42"/>
      <c r="G43" s="42"/>
      <c r="H43" s="42"/>
      <c r="I43" s="42"/>
      <c r="J43" s="42"/>
      <c r="K43" s="42"/>
      <c r="L43" s="42"/>
      <c r="N43" s="42"/>
      <c r="O43" s="42"/>
      <c r="P43" s="42"/>
      <c r="Q43" s="49"/>
      <c r="R43" s="42"/>
      <c r="S43" s="42"/>
      <c r="T43" s="42"/>
      <c r="U43" s="42"/>
      <c r="V43" s="42"/>
      <c r="W43" s="42"/>
      <c r="X43" s="42" t="s">
        <v>7</v>
      </c>
      <c r="Y43" s="42"/>
      <c r="Z43" s="42"/>
      <c r="AA43" s="42"/>
      <c r="AB43" s="42"/>
    </row>
    <row r="44" customFormat="false" ht="15" hidden="false" customHeight="false" outlineLevel="0" collapsed="false">
      <c r="A44" s="42" t="s">
        <v>983</v>
      </c>
      <c r="B44" s="42" t="s">
        <v>962</v>
      </c>
      <c r="C44" s="42" t="s">
        <v>984</v>
      </c>
      <c r="D44" s="42" t="s">
        <v>37</v>
      </c>
      <c r="E44" s="42" t="s">
        <v>985</v>
      </c>
      <c r="F44" s="42"/>
      <c r="G44" s="42"/>
      <c r="H44" s="42"/>
      <c r="I44" s="42" t="s">
        <v>986</v>
      </c>
      <c r="J44" s="42"/>
      <c r="K44" s="42"/>
      <c r="L44" s="42"/>
      <c r="N44" s="42"/>
      <c r="O44" s="42"/>
      <c r="P44" s="42"/>
      <c r="Q44" s="49"/>
      <c r="R44" s="42"/>
      <c r="S44" s="42"/>
      <c r="T44" s="42"/>
      <c r="U44" s="47"/>
      <c r="V44" s="42" t="s">
        <v>987</v>
      </c>
      <c r="W44" s="42"/>
      <c r="X44" s="42" t="s">
        <v>7</v>
      </c>
      <c r="Y44" s="42"/>
      <c r="Z44" s="42"/>
      <c r="AA44" s="42"/>
      <c r="AB44" s="42"/>
    </row>
    <row r="45" customFormat="false" ht="15" hidden="false" customHeight="false" outlineLevel="0" collapsed="false">
      <c r="A45" s="42"/>
      <c r="B45" s="42"/>
      <c r="C45" s="42"/>
      <c r="D45" s="42"/>
      <c r="E45" s="42"/>
      <c r="F45" s="42"/>
      <c r="G45" s="42"/>
      <c r="H45" s="42"/>
      <c r="I45" s="47"/>
      <c r="J45" s="47"/>
      <c r="K45" s="47"/>
      <c r="L45" s="42"/>
      <c r="N45" s="42"/>
      <c r="O45" s="42"/>
      <c r="P45" s="42"/>
      <c r="Q45" s="49"/>
      <c r="R45" s="42"/>
      <c r="S45" s="42"/>
      <c r="T45" s="42"/>
      <c r="U45" s="47"/>
      <c r="V45" s="42"/>
      <c r="W45" s="42"/>
      <c r="X45" s="42"/>
      <c r="Y45" s="42"/>
      <c r="Z45" s="42"/>
      <c r="AA45" s="42"/>
      <c r="AB45" s="42"/>
    </row>
    <row r="46" customFormat="false" ht="15" hidden="false" customHeight="false" outlineLevel="0" collapsed="false">
      <c r="A46" s="42" t="s">
        <v>988</v>
      </c>
      <c r="B46" s="42" t="s">
        <v>962</v>
      </c>
      <c r="C46" s="42" t="s">
        <v>989</v>
      </c>
      <c r="D46" s="42" t="s">
        <v>990</v>
      </c>
      <c r="E46" s="42" t="s">
        <v>991</v>
      </c>
      <c r="F46" s="42"/>
      <c r="G46" s="42"/>
      <c r="H46" s="42"/>
      <c r="I46" s="47" t="s">
        <v>992</v>
      </c>
      <c r="J46" s="47"/>
      <c r="K46" s="47"/>
      <c r="L46" s="42"/>
      <c r="M46" s="42" t="s">
        <v>7</v>
      </c>
      <c r="N46" s="42" t="s">
        <v>885</v>
      </c>
      <c r="O46" s="42"/>
      <c r="P46" s="42" t="s">
        <v>993</v>
      </c>
      <c r="Q46" s="49" t="s">
        <v>994</v>
      </c>
      <c r="R46" s="47" t="s">
        <v>995</v>
      </c>
      <c r="S46" s="42"/>
      <c r="T46" s="42" t="s">
        <v>728</v>
      </c>
      <c r="U46" s="42"/>
      <c r="V46" s="42"/>
      <c r="W46" s="42"/>
      <c r="X46" s="42"/>
      <c r="Y46" s="42"/>
      <c r="Z46" s="42"/>
      <c r="AA46" s="42"/>
      <c r="AB46" s="42"/>
    </row>
    <row r="47" customFormat="false" ht="15" hidden="false" customHeight="false" outlineLevel="0" collapsed="false">
      <c r="A47" s="42" t="s">
        <v>988</v>
      </c>
      <c r="B47" s="42" t="s">
        <v>962</v>
      </c>
      <c r="C47" s="42" t="s">
        <v>621</v>
      </c>
      <c r="D47" s="42" t="s">
        <v>996</v>
      </c>
      <c r="E47" s="42" t="s">
        <v>991</v>
      </c>
      <c r="F47" s="42"/>
      <c r="G47" s="42"/>
      <c r="H47" s="42"/>
      <c r="I47" s="47" t="s">
        <v>997</v>
      </c>
      <c r="J47" s="47"/>
      <c r="K47" s="47"/>
      <c r="L47" s="42"/>
      <c r="M47" s="42" t="s">
        <v>7</v>
      </c>
      <c r="N47" s="42" t="s">
        <v>885</v>
      </c>
      <c r="O47" s="42"/>
      <c r="P47" s="42" t="s">
        <v>998</v>
      </c>
      <c r="Q47" s="49" t="s">
        <v>999</v>
      </c>
      <c r="R47" s="47" t="s">
        <v>1000</v>
      </c>
      <c r="S47" s="42"/>
      <c r="T47" s="42" t="s">
        <v>728</v>
      </c>
      <c r="U47" s="42"/>
      <c r="V47" s="42"/>
      <c r="W47" s="42"/>
      <c r="X47" s="42"/>
      <c r="Y47" s="42"/>
      <c r="Z47" s="42"/>
      <c r="AA47" s="42"/>
      <c r="AB47" s="42"/>
    </row>
    <row r="48" customFormat="false" ht="46.5" hidden="false" customHeight="false" outlineLevel="0" collapsed="false">
      <c r="A48" s="42" t="s">
        <v>835</v>
      </c>
      <c r="B48" s="42" t="s">
        <v>962</v>
      </c>
      <c r="C48" s="42" t="s">
        <v>1001</v>
      </c>
      <c r="D48" s="42" t="s">
        <v>1002</v>
      </c>
      <c r="E48" s="42" t="s">
        <v>1003</v>
      </c>
      <c r="F48" s="42"/>
      <c r="G48" s="42"/>
      <c r="H48" s="42"/>
      <c r="I48" s="42" t="s">
        <v>1004</v>
      </c>
      <c r="J48" s="42"/>
      <c r="K48" s="42"/>
      <c r="L48" s="42"/>
      <c r="N48" s="42"/>
      <c r="O48" s="42"/>
      <c r="P48" s="48" t="s">
        <v>1005</v>
      </c>
      <c r="Q48" s="49"/>
      <c r="R48" s="42" t="s">
        <v>1006</v>
      </c>
      <c r="S48" s="42"/>
      <c r="T48" s="42" t="s">
        <v>734</v>
      </c>
      <c r="U48" s="42"/>
      <c r="V48" s="42"/>
      <c r="W48" s="42"/>
      <c r="X48" s="42" t="s">
        <v>7</v>
      </c>
      <c r="Y48" s="42"/>
      <c r="Z48" s="42"/>
      <c r="AA48" s="42"/>
      <c r="AB48" s="42"/>
    </row>
    <row r="49" customFormat="false" ht="15" hidden="false" customHeight="false" outlineLevel="0" collapsed="false">
      <c r="A49" s="42"/>
      <c r="B49" s="42"/>
      <c r="C49" s="29"/>
      <c r="D49" s="42"/>
      <c r="E49" s="42"/>
      <c r="F49" s="42"/>
      <c r="G49" s="42"/>
      <c r="H49" s="42"/>
      <c r="I49" s="42"/>
      <c r="J49" s="42"/>
      <c r="K49" s="42"/>
      <c r="L49" s="42"/>
      <c r="N49" s="42"/>
      <c r="O49" s="42"/>
      <c r="P49" s="42"/>
      <c r="Q49" s="49"/>
      <c r="R49" s="42"/>
      <c r="S49" s="42"/>
      <c r="T49" s="42"/>
      <c r="U49" s="47"/>
      <c r="V49" s="42"/>
      <c r="W49" s="42"/>
      <c r="X49" s="42"/>
      <c r="Y49" s="42"/>
      <c r="Z49" s="42"/>
      <c r="AA49" s="42"/>
      <c r="AB49"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27" activeCellId="0" sqref="H27"/>
    </sheetView>
  </sheetViews>
  <sheetFormatPr defaultColWidth="8.57421875" defaultRowHeight="13.5" zeroHeight="false" outlineLevelRow="0" outlineLevelCol="0"/>
  <cols>
    <col collapsed="false" customWidth="true" hidden="false" outlineLevel="0" max="1" min="1" style="0" width="21.33"/>
    <col collapsed="false" customWidth="true" hidden="false" outlineLevel="0" max="3" min="2" style="0" width="29.75"/>
    <col collapsed="false" customWidth="true" hidden="false" outlineLevel="0" max="4" min="4" style="0" width="45.48"/>
    <col collapsed="false" customWidth="true" hidden="false" outlineLevel="0" max="8" min="8" style="0" width="16"/>
    <col collapsed="false" customWidth="true" hidden="false" outlineLevel="0" max="9" min="9" style="0" width="16.5"/>
    <col collapsed="false" customWidth="true" hidden="false" outlineLevel="0" max="15" min="15" style="0" width="19.33"/>
  </cols>
  <sheetData>
    <row r="1" customFormat="false" ht="15" hidden="false" customHeight="false" outlineLevel="0" collapsed="false">
      <c r="A1" s="42" t="s">
        <v>706</v>
      </c>
      <c r="B1" s="42" t="s">
        <v>750</v>
      </c>
      <c r="C1" s="42" t="s">
        <v>687</v>
      </c>
      <c r="D1" s="42" t="s">
        <v>688</v>
      </c>
      <c r="E1" s="42" t="s">
        <v>689</v>
      </c>
      <c r="F1" s="42" t="s">
        <v>813</v>
      </c>
      <c r="G1" s="42" t="s">
        <v>814</v>
      </c>
      <c r="H1" s="42" t="s">
        <v>815</v>
      </c>
      <c r="I1" s="42" t="s">
        <v>816</v>
      </c>
      <c r="J1" s="42" t="s">
        <v>718</v>
      </c>
      <c r="K1" s="42" t="s">
        <v>4</v>
      </c>
      <c r="L1" s="42" t="s">
        <v>3</v>
      </c>
      <c r="M1" s="54" t="s">
        <v>1007</v>
      </c>
      <c r="N1" s="54" t="s">
        <v>819</v>
      </c>
      <c r="O1" s="54" t="s">
        <v>820</v>
      </c>
      <c r="P1" s="54" t="s">
        <v>1008</v>
      </c>
      <c r="Q1" s="54" t="s">
        <v>822</v>
      </c>
      <c r="R1" s="54" t="s">
        <v>1009</v>
      </c>
      <c r="S1" s="54" t="s">
        <v>823</v>
      </c>
      <c r="T1" s="54" t="s">
        <v>824</v>
      </c>
      <c r="U1" s="54" t="s">
        <v>825</v>
      </c>
      <c r="V1" s="4" t="s">
        <v>826</v>
      </c>
      <c r="W1" s="54" t="s">
        <v>827</v>
      </c>
      <c r="X1" s="54" t="s">
        <v>0</v>
      </c>
      <c r="Y1" s="54" t="s">
        <v>1010</v>
      </c>
      <c r="Z1" s="54" t="s">
        <v>1011</v>
      </c>
      <c r="AA1" s="54" t="s">
        <v>1012</v>
      </c>
      <c r="AB1" s="54" t="s">
        <v>828</v>
      </c>
      <c r="AC1" s="42" t="s">
        <v>829</v>
      </c>
      <c r="AD1" s="42" t="s">
        <v>830</v>
      </c>
      <c r="AE1" s="42"/>
    </row>
    <row r="3" customFormat="false" ht="15" hidden="false" customHeight="false" outlineLevel="0" collapsed="false">
      <c r="A3" s="29"/>
      <c r="B3" s="29"/>
      <c r="C3" s="29"/>
      <c r="D3" s="29"/>
      <c r="E3" s="29"/>
      <c r="F3" s="29"/>
      <c r="G3" s="42"/>
      <c r="H3" s="29"/>
      <c r="I3" s="29"/>
      <c r="J3" s="29"/>
      <c r="K3" s="29"/>
      <c r="L3" s="42"/>
      <c r="M3" s="29"/>
      <c r="N3" s="4"/>
      <c r="O3" s="4"/>
      <c r="P3" s="4"/>
      <c r="Q3" s="4"/>
      <c r="R3" s="4"/>
      <c r="S3" s="4"/>
      <c r="T3" s="4"/>
      <c r="U3" s="4"/>
      <c r="V3" s="4"/>
      <c r="W3" s="4"/>
      <c r="X3" s="29"/>
      <c r="Y3" s="29"/>
      <c r="Z3" s="29"/>
    </row>
    <row r="4" customFormat="false" ht="15" hidden="false" customHeight="false" outlineLevel="0" collapsed="false">
      <c r="A4" s="42" t="s">
        <v>1013</v>
      </c>
      <c r="B4" s="42"/>
      <c r="C4" s="42" t="s">
        <v>1014</v>
      </c>
      <c r="D4" s="42" t="s">
        <v>1015</v>
      </c>
      <c r="E4" s="42" t="s">
        <v>1016</v>
      </c>
      <c r="F4" s="42"/>
      <c r="G4" s="42"/>
      <c r="H4" s="42" t="s">
        <v>1017</v>
      </c>
      <c r="I4" s="42"/>
      <c r="J4" s="42"/>
      <c r="K4" s="42" t="s">
        <v>7</v>
      </c>
      <c r="L4" s="42" t="s">
        <v>939</v>
      </c>
      <c r="M4" s="42"/>
      <c r="N4" s="42"/>
      <c r="O4" s="49" t="s">
        <v>1018</v>
      </c>
      <c r="P4" s="42"/>
      <c r="Q4" s="42"/>
      <c r="R4" s="42" t="s">
        <v>731</v>
      </c>
      <c r="S4" s="42"/>
      <c r="T4" s="42" t="s">
        <v>730</v>
      </c>
      <c r="U4" s="47"/>
      <c r="V4" s="42"/>
      <c r="W4" s="42"/>
      <c r="X4" s="38" t="s">
        <v>7</v>
      </c>
      <c r="Y4" s="42" t="s">
        <v>1019</v>
      </c>
      <c r="Z4" s="42"/>
      <c r="AA4" s="42"/>
      <c r="AB4" s="42"/>
      <c r="AC4" s="42"/>
      <c r="AD4" s="42"/>
      <c r="AE4" s="55"/>
    </row>
    <row r="5" customFormat="false" ht="15" hidden="false" customHeight="false" outlineLevel="0" collapsed="false">
      <c r="A5" s="42" t="s">
        <v>950</v>
      </c>
      <c r="B5" s="42"/>
      <c r="C5" s="42" t="s">
        <v>1020</v>
      </c>
      <c r="D5" s="42" t="s">
        <v>1021</v>
      </c>
      <c r="E5" s="42" t="s">
        <v>1022</v>
      </c>
      <c r="F5" s="38"/>
      <c r="G5" s="38"/>
      <c r="H5" s="38"/>
      <c r="I5" s="38"/>
      <c r="J5" s="38" t="n">
        <v>1</v>
      </c>
      <c r="K5" s="42" t="s">
        <v>7</v>
      </c>
      <c r="L5" s="42" t="s">
        <v>837</v>
      </c>
      <c r="M5" s="42"/>
      <c r="N5" s="42"/>
      <c r="O5" s="42"/>
      <c r="P5" s="42" t="s">
        <v>1023</v>
      </c>
      <c r="Q5" s="42"/>
      <c r="R5" s="42" t="s">
        <v>731</v>
      </c>
      <c r="S5" s="42"/>
      <c r="T5" s="42"/>
      <c r="U5" s="47"/>
      <c r="V5" s="38"/>
      <c r="W5" s="38"/>
      <c r="X5" s="38" t="s">
        <v>7</v>
      </c>
      <c r="Y5" s="42" t="s">
        <v>1019</v>
      </c>
      <c r="Z5" s="38"/>
      <c r="AA5" s="38"/>
      <c r="AB5" s="38"/>
      <c r="AC5" s="38"/>
      <c r="AD5" s="38"/>
      <c r="AE5" s="55"/>
    </row>
    <row r="6" customFormat="false" ht="13.8" hidden="false" customHeight="false" outlineLevel="0" collapsed="false"/>
    <row r="7" customFormat="false" ht="15" hidden="false" customHeight="false" outlineLevel="0" collapsed="false">
      <c r="A7" s="38" t="s">
        <v>950</v>
      </c>
      <c r="B7" s="38"/>
      <c r="C7" s="42" t="s">
        <v>1024</v>
      </c>
      <c r="D7" s="42" t="s">
        <v>1025</v>
      </c>
      <c r="E7" s="42" t="s">
        <v>1025</v>
      </c>
      <c r="F7" s="38"/>
      <c r="G7" s="38"/>
      <c r="H7" s="38"/>
      <c r="I7" s="53" t="s">
        <v>1026</v>
      </c>
      <c r="J7" s="42"/>
      <c r="K7" s="42" t="s">
        <v>7</v>
      </c>
      <c r="L7" s="29" t="s">
        <v>939</v>
      </c>
      <c r="M7" s="42"/>
      <c r="N7" s="42"/>
      <c r="O7" s="42" t="s">
        <v>1027</v>
      </c>
      <c r="P7" s="42" t="s">
        <v>1028</v>
      </c>
      <c r="Q7" s="42"/>
      <c r="R7" s="42" t="s">
        <v>731</v>
      </c>
      <c r="S7" s="42"/>
      <c r="T7" s="42"/>
      <c r="U7" s="47" t="s">
        <v>1029</v>
      </c>
      <c r="V7" s="38"/>
      <c r="W7" s="38"/>
      <c r="X7" s="38" t="s">
        <v>7</v>
      </c>
      <c r="Y7" s="42" t="s">
        <v>1019</v>
      </c>
      <c r="Z7" s="38"/>
      <c r="AA7" s="38"/>
      <c r="AB7" s="38"/>
      <c r="AC7" s="38"/>
      <c r="AD7" s="38"/>
      <c r="AE7" s="55"/>
    </row>
    <row r="8" customFormat="false" ht="15" hidden="false" customHeight="false" outlineLevel="0" collapsed="false">
      <c r="A8" s="42"/>
      <c r="B8" s="42"/>
      <c r="C8" s="42"/>
      <c r="D8" s="42"/>
      <c r="E8" s="42"/>
      <c r="F8" s="38"/>
      <c r="G8" s="38"/>
      <c r="H8" s="38"/>
      <c r="I8" s="53"/>
      <c r="J8" s="42"/>
      <c r="K8" s="42"/>
      <c r="L8" s="38"/>
      <c r="M8" s="38"/>
      <c r="N8" s="38"/>
      <c r="O8" s="49"/>
      <c r="P8" s="42"/>
      <c r="Q8" s="42"/>
      <c r="R8" s="42"/>
      <c r="S8" s="42"/>
      <c r="T8" s="42"/>
      <c r="U8" s="47"/>
      <c r="V8" s="42"/>
      <c r="W8" s="38"/>
      <c r="X8" s="38"/>
      <c r="Y8" s="38"/>
      <c r="Z8" s="38"/>
      <c r="AA8" s="38"/>
      <c r="AB8" s="38"/>
      <c r="AC8" s="38"/>
      <c r="AD8" s="38"/>
      <c r="AE8" s="55"/>
    </row>
    <row r="9" customFormat="false" ht="15" hidden="false" customHeight="false" outlineLevel="0" collapsed="false">
      <c r="A9" s="42"/>
      <c r="B9" s="42"/>
      <c r="C9" s="42"/>
      <c r="D9" s="42"/>
      <c r="E9" s="42"/>
      <c r="F9" s="42"/>
      <c r="G9" s="42"/>
      <c r="H9" s="42"/>
      <c r="I9" s="53"/>
      <c r="J9" s="42"/>
      <c r="K9" s="42"/>
      <c r="L9" s="29"/>
      <c r="M9" s="42"/>
      <c r="N9" s="42"/>
      <c r="O9" s="42"/>
      <c r="P9" s="49"/>
      <c r="Q9" s="42"/>
      <c r="R9" s="42"/>
      <c r="S9" s="42"/>
      <c r="T9" s="42"/>
      <c r="U9" s="42"/>
      <c r="V9" s="42"/>
      <c r="W9" s="42"/>
      <c r="X9" s="42"/>
      <c r="Y9" s="42"/>
      <c r="Z9" s="42"/>
      <c r="AA9" s="42"/>
    </row>
    <row r="10" customFormat="false" ht="15" hidden="false" customHeight="false" outlineLevel="0" collapsed="false">
      <c r="A10" s="42" t="s">
        <v>961</v>
      </c>
      <c r="B10" s="42"/>
      <c r="C10" s="42" t="s">
        <v>1030</v>
      </c>
      <c r="D10" s="42" t="s">
        <v>962</v>
      </c>
      <c r="E10" s="42"/>
      <c r="F10" s="42"/>
      <c r="G10" s="42"/>
      <c r="H10" s="42"/>
      <c r="I10" s="53" t="s">
        <v>1026</v>
      </c>
      <c r="J10" s="42"/>
      <c r="K10" s="42"/>
      <c r="M10" s="42"/>
      <c r="N10" s="42"/>
      <c r="O10" s="42"/>
      <c r="P10" s="49"/>
      <c r="Q10" s="42"/>
      <c r="R10" s="42"/>
      <c r="S10" s="42"/>
      <c r="T10" s="47"/>
      <c r="U10" s="42"/>
      <c r="V10" s="42"/>
      <c r="W10" s="42"/>
      <c r="X10" s="42"/>
      <c r="Y10" s="42"/>
      <c r="Z10" s="42"/>
      <c r="AA10" s="42"/>
    </row>
    <row r="11" customFormat="false" ht="15" hidden="false" customHeight="false" outlineLevel="0" collapsed="false">
      <c r="A11" s="42" t="s">
        <v>831</v>
      </c>
      <c r="B11" s="42" t="s">
        <v>1030</v>
      </c>
      <c r="C11" s="42" t="s">
        <v>1031</v>
      </c>
      <c r="D11" s="42" t="s">
        <v>1032</v>
      </c>
      <c r="E11" s="42" t="s">
        <v>1033</v>
      </c>
      <c r="F11" s="38"/>
      <c r="G11" s="38"/>
      <c r="H11" s="38"/>
      <c r="I11" s="47"/>
      <c r="J11" s="42"/>
      <c r="K11" s="42" t="s">
        <v>7</v>
      </c>
      <c r="L11" s="38"/>
      <c r="M11" s="38"/>
      <c r="N11" s="38"/>
      <c r="O11" s="49"/>
      <c r="P11" s="42"/>
      <c r="Q11" s="42"/>
      <c r="R11" s="42"/>
      <c r="S11" s="42"/>
      <c r="T11" s="42"/>
      <c r="U11" s="42"/>
      <c r="V11" s="49"/>
      <c r="W11" s="38"/>
      <c r="X11" s="38"/>
      <c r="Y11" s="42"/>
      <c r="Z11" s="38"/>
      <c r="AA11" s="38"/>
      <c r="AB11" s="38"/>
      <c r="AC11" s="38"/>
      <c r="AD11" s="38"/>
      <c r="AE11" s="55"/>
    </row>
    <row r="12" customFormat="false" ht="15" hidden="false" customHeight="false" outlineLevel="0" collapsed="false">
      <c r="A12" s="42" t="s">
        <v>831</v>
      </c>
      <c r="B12" s="42" t="s">
        <v>1030</v>
      </c>
      <c r="C12" s="42" t="s">
        <v>1034</v>
      </c>
      <c r="D12" s="42" t="s">
        <v>1035</v>
      </c>
      <c r="E12" s="42" t="s">
        <v>1036</v>
      </c>
      <c r="F12" s="38"/>
      <c r="G12" s="38"/>
      <c r="H12" s="38"/>
      <c r="I12" s="47"/>
      <c r="J12" s="42"/>
      <c r="K12" s="42" t="s">
        <v>7</v>
      </c>
      <c r="L12" s="38"/>
      <c r="M12" s="38"/>
      <c r="N12" s="38"/>
      <c r="O12" s="49"/>
      <c r="P12" s="42"/>
      <c r="Q12" s="42"/>
      <c r="R12" s="42"/>
      <c r="S12" s="42"/>
      <c r="T12" s="42"/>
      <c r="U12" s="42"/>
      <c r="V12" s="49"/>
      <c r="W12" s="38"/>
      <c r="X12" s="38"/>
      <c r="Y12" s="42"/>
      <c r="Z12" s="38"/>
      <c r="AA12" s="38"/>
      <c r="AB12" s="38"/>
      <c r="AC12" s="38"/>
      <c r="AD12" s="38"/>
      <c r="AE12" s="55"/>
    </row>
    <row r="13" customFormat="false" ht="15" hidden="false" customHeight="false" outlineLevel="0" collapsed="false">
      <c r="A13" s="42" t="s">
        <v>973</v>
      </c>
      <c r="B13" s="42" t="s">
        <v>1030</v>
      </c>
      <c r="C13" s="42" t="s">
        <v>1037</v>
      </c>
      <c r="D13" s="42" t="s">
        <v>1038</v>
      </c>
      <c r="E13" s="42" t="s">
        <v>1039</v>
      </c>
      <c r="F13" s="38"/>
      <c r="G13" s="38"/>
      <c r="H13" s="38"/>
      <c r="I13" s="47"/>
      <c r="J13" s="42"/>
      <c r="K13" s="42" t="s">
        <v>7</v>
      </c>
      <c r="L13" s="38"/>
      <c r="M13" s="38"/>
      <c r="N13" s="38"/>
      <c r="O13" s="49"/>
      <c r="P13" s="38"/>
      <c r="Q13" s="38"/>
      <c r="R13" s="42"/>
      <c r="S13" s="42"/>
      <c r="T13" s="42"/>
      <c r="U13" s="42"/>
      <c r="V13" s="49"/>
      <c r="W13" s="38"/>
      <c r="X13" s="38"/>
      <c r="Y13" s="42"/>
      <c r="Z13" s="38"/>
      <c r="AA13" s="38"/>
      <c r="AB13" s="38"/>
      <c r="AC13" s="38"/>
      <c r="AD13" s="38"/>
      <c r="AE13" s="55"/>
    </row>
    <row r="14" customFormat="false" ht="15" hidden="false" customHeight="false" outlineLevel="0" collapsed="false">
      <c r="A14" s="42" t="s">
        <v>983</v>
      </c>
      <c r="B14" s="42" t="s">
        <v>1030</v>
      </c>
      <c r="C14" s="42" t="s">
        <v>1040</v>
      </c>
      <c r="D14" s="42" t="s">
        <v>1041</v>
      </c>
      <c r="E14" s="42" t="s">
        <v>1042</v>
      </c>
      <c r="F14" s="38"/>
      <c r="G14" s="38"/>
      <c r="H14" s="38"/>
      <c r="I14" s="47"/>
      <c r="J14" s="42"/>
      <c r="K14" s="42" t="s">
        <v>7</v>
      </c>
      <c r="L14" s="38"/>
      <c r="M14" s="38"/>
      <c r="N14" s="38"/>
      <c r="O14" s="49"/>
      <c r="P14" s="42"/>
      <c r="Q14" s="42"/>
      <c r="R14" s="42"/>
      <c r="S14" s="42"/>
      <c r="T14" s="42"/>
      <c r="U14" s="42"/>
      <c r="V14" s="49"/>
      <c r="W14" s="38"/>
      <c r="X14" s="38"/>
      <c r="Y14" s="38"/>
      <c r="Z14" s="38"/>
      <c r="AA14" s="38"/>
      <c r="AB14" s="38"/>
      <c r="AC14" s="38"/>
      <c r="AD14" s="38"/>
      <c r="AE14" s="55"/>
    </row>
    <row r="15" customFormat="false" ht="15" hidden="false" customHeight="false" outlineLevel="0" collapsed="false">
      <c r="A15" s="42" t="s">
        <v>1043</v>
      </c>
      <c r="B15" s="42"/>
      <c r="C15" s="42" t="s">
        <v>1044</v>
      </c>
      <c r="D15" s="42" t="s">
        <v>1045</v>
      </c>
      <c r="E15" s="42" t="s">
        <v>1046</v>
      </c>
      <c r="F15" s="38"/>
      <c r="G15" s="38"/>
      <c r="H15" s="38"/>
      <c r="I15" s="38"/>
      <c r="J15" s="38" t="n">
        <v>1</v>
      </c>
      <c r="K15" s="42" t="s">
        <v>7</v>
      </c>
      <c r="L15" s="38"/>
      <c r="M15" s="38"/>
      <c r="N15" s="38"/>
      <c r="O15" s="42" t="s">
        <v>1047</v>
      </c>
      <c r="P15" s="42" t="s">
        <v>717</v>
      </c>
      <c r="Q15" s="42"/>
      <c r="R15" s="42" t="s">
        <v>731</v>
      </c>
      <c r="S15" s="42"/>
      <c r="T15" s="42" t="s">
        <v>730</v>
      </c>
      <c r="U15" s="42" t="s">
        <v>1048</v>
      </c>
      <c r="V15" s="42" t="s">
        <v>1045</v>
      </c>
      <c r="W15" s="38"/>
      <c r="X15" s="38" t="s">
        <v>7</v>
      </c>
      <c r="Y15" s="42" t="s">
        <v>1019</v>
      </c>
      <c r="Z15" s="38"/>
      <c r="AA15" s="38"/>
      <c r="AB15" s="38"/>
      <c r="AC15" s="38"/>
      <c r="AD15" s="38"/>
      <c r="AE15" s="55"/>
    </row>
    <row r="16" customFormat="false" ht="15" hidden="false" customHeight="false" outlineLevel="0" collapsed="false">
      <c r="A16" s="42" t="s">
        <v>1049</v>
      </c>
      <c r="B16" s="42"/>
      <c r="C16" s="42" t="s">
        <v>1050</v>
      </c>
      <c r="D16" s="42" t="s">
        <v>1051</v>
      </c>
      <c r="E16" s="42" t="s">
        <v>1052</v>
      </c>
      <c r="F16" s="42"/>
      <c r="G16" s="42" t="s">
        <v>1053</v>
      </c>
      <c r="H16" s="42"/>
      <c r="I16" s="38"/>
      <c r="J16" s="38" t="n">
        <v>1</v>
      </c>
      <c r="K16" s="42" t="s">
        <v>7</v>
      </c>
      <c r="L16" s="38"/>
      <c r="M16" s="38"/>
      <c r="N16" s="38"/>
      <c r="O16" s="42" t="s">
        <v>1054</v>
      </c>
      <c r="P16" s="42" t="s">
        <v>717</v>
      </c>
      <c r="Q16" s="42"/>
      <c r="R16" s="42" t="s">
        <v>731</v>
      </c>
      <c r="S16" s="42"/>
      <c r="T16" s="42" t="s">
        <v>730</v>
      </c>
      <c r="U16" s="47" t="s">
        <v>1055</v>
      </c>
      <c r="V16" s="42" t="s">
        <v>1051</v>
      </c>
      <c r="W16" s="38"/>
      <c r="X16" s="38" t="s">
        <v>7</v>
      </c>
      <c r="Y16" s="42" t="s">
        <v>1019</v>
      </c>
      <c r="Z16" s="38"/>
      <c r="AA16" s="38"/>
      <c r="AB16" s="38"/>
      <c r="AC16" s="38"/>
      <c r="AD16" s="38"/>
      <c r="AE16" s="55"/>
    </row>
    <row r="17" customFormat="false" ht="15" hidden="false" customHeight="false" outlineLevel="0" collapsed="false">
      <c r="A17" s="42" t="s">
        <v>1056</v>
      </c>
      <c r="B17" s="42"/>
      <c r="C17" s="42" t="s">
        <v>1057</v>
      </c>
      <c r="D17" s="42" t="s">
        <v>1058</v>
      </c>
      <c r="E17" s="42" t="s">
        <v>1059</v>
      </c>
      <c r="F17" s="38"/>
      <c r="G17" s="38"/>
      <c r="H17" s="38"/>
      <c r="I17" s="38"/>
      <c r="J17" s="38"/>
      <c r="K17" s="42" t="s">
        <v>7</v>
      </c>
      <c r="L17" s="38"/>
      <c r="M17" s="38"/>
      <c r="N17" s="38"/>
      <c r="O17" s="49" t="s">
        <v>1060</v>
      </c>
      <c r="P17" s="42" t="s">
        <v>717</v>
      </c>
      <c r="Q17" s="42"/>
      <c r="R17" s="42" t="s">
        <v>1061</v>
      </c>
      <c r="S17" s="42"/>
      <c r="T17" s="42" t="s">
        <v>1062</v>
      </c>
      <c r="U17" s="42"/>
      <c r="V17" s="38"/>
      <c r="W17" s="38"/>
      <c r="X17" s="38" t="s">
        <v>7</v>
      </c>
      <c r="Y17" s="42" t="s">
        <v>1019</v>
      </c>
      <c r="Z17" s="38"/>
      <c r="AA17" s="38"/>
      <c r="AB17" s="38"/>
      <c r="AC17" s="38"/>
      <c r="AD17" s="38"/>
      <c r="AE17" s="55"/>
    </row>
    <row r="18" customFormat="false" ht="15" hidden="false" customHeight="false" outlineLevel="0" collapsed="false">
      <c r="A18" s="42" t="s">
        <v>1063</v>
      </c>
      <c r="B18" s="42"/>
      <c r="C18" s="42" t="s">
        <v>1064</v>
      </c>
      <c r="D18" s="42" t="s">
        <v>1065</v>
      </c>
      <c r="E18" s="42" t="s">
        <v>103</v>
      </c>
      <c r="F18" s="38"/>
      <c r="G18" s="38"/>
      <c r="H18" s="38"/>
      <c r="I18" s="47" t="s">
        <v>1066</v>
      </c>
      <c r="J18" s="38"/>
      <c r="K18" s="42" t="s">
        <v>7</v>
      </c>
      <c r="L18" s="38"/>
      <c r="M18" s="38"/>
      <c r="N18" s="38"/>
      <c r="O18" s="42" t="s">
        <v>1067</v>
      </c>
      <c r="P18" s="42" t="s">
        <v>717</v>
      </c>
      <c r="Q18" s="42"/>
      <c r="R18" s="42" t="s">
        <v>731</v>
      </c>
      <c r="S18" s="42"/>
      <c r="T18" s="42" t="s">
        <v>730</v>
      </c>
      <c r="U18" s="42"/>
      <c r="V18" s="42" t="s">
        <v>1065</v>
      </c>
      <c r="W18" s="38"/>
      <c r="X18" s="38" t="s">
        <v>7</v>
      </c>
      <c r="Y18" s="42" t="s">
        <v>1019</v>
      </c>
      <c r="Z18" s="38"/>
      <c r="AA18" s="38"/>
      <c r="AB18" s="38"/>
      <c r="AC18" s="38"/>
      <c r="AD18" s="38"/>
      <c r="AE18" s="55"/>
    </row>
    <row r="19" customFormat="false" ht="15" hidden="false" customHeight="false" outlineLevel="0" collapsed="false">
      <c r="A19" s="42" t="s">
        <v>950</v>
      </c>
      <c r="B19" s="42"/>
      <c r="C19" s="42" t="s">
        <v>1068</v>
      </c>
      <c r="D19" s="42" t="s">
        <v>1069</v>
      </c>
      <c r="E19" s="42" t="s">
        <v>1070</v>
      </c>
      <c r="F19" s="38"/>
      <c r="G19" s="38"/>
      <c r="H19" s="38"/>
      <c r="I19" s="47"/>
      <c r="J19" s="38"/>
      <c r="K19" s="42" t="s">
        <v>7</v>
      </c>
      <c r="L19" s="42" t="s">
        <v>837</v>
      </c>
      <c r="M19" s="42"/>
      <c r="N19" s="42"/>
      <c r="O19" s="42" t="s">
        <v>1071</v>
      </c>
      <c r="P19" s="42" t="s">
        <v>1023</v>
      </c>
      <c r="Q19" s="42" t="s">
        <v>1072</v>
      </c>
      <c r="R19" s="42" t="s">
        <v>731</v>
      </c>
      <c r="S19" s="42"/>
      <c r="T19" s="42" t="s">
        <v>730</v>
      </c>
      <c r="U19" s="42"/>
      <c r="V19" s="38"/>
      <c r="W19" s="38"/>
      <c r="X19" s="38" t="s">
        <v>7</v>
      </c>
      <c r="Y19" s="42" t="s">
        <v>1019</v>
      </c>
      <c r="Z19" s="38"/>
      <c r="AA19" s="38"/>
      <c r="AB19" s="38"/>
      <c r="AC19" s="38"/>
      <c r="AD19" s="38"/>
      <c r="AE19" s="55"/>
    </row>
    <row r="20" customFormat="false" ht="13.5" hidden="false" customHeight="false" outlineLevel="0" collapsed="false">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55"/>
    </row>
    <row r="21" customFormat="false" ht="13.5" hidden="false" customHeight="false" outlineLevel="0" collapsed="false">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5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P23" activeCellId="0" sqref="P23"/>
    </sheetView>
  </sheetViews>
  <sheetFormatPr defaultColWidth="8.57421875" defaultRowHeight="13.5" zeroHeight="false" outlineLevelRow="0" outlineLevelCol="0"/>
  <cols>
    <col collapsed="false" customWidth="true" hidden="false" outlineLevel="0" max="1" min="1" style="0" width="19.58"/>
    <col collapsed="false" customWidth="true" hidden="false" outlineLevel="0" max="2" min="2" style="0" width="20.5"/>
    <col collapsed="false" customWidth="true" hidden="false" outlineLevel="0" max="3" min="3" style="0" width="33.83"/>
    <col collapsed="false" customWidth="true" hidden="false" outlineLevel="0" max="4" min="4" style="0" width="13.75"/>
    <col collapsed="false" customWidth="true" hidden="false" outlineLevel="0" max="5" min="5" style="0" width="18.42"/>
    <col collapsed="false" customWidth="true" hidden="false" outlineLevel="0" max="6" min="6" style="0" width="24.83"/>
    <col collapsed="false" customWidth="true" hidden="false" outlineLevel="0" max="10" min="10" style="0" width="18.33"/>
    <col collapsed="false" customWidth="true" hidden="false" outlineLevel="0" max="16" min="16" style="0" width="36.33"/>
  </cols>
  <sheetData>
    <row r="1" customFormat="false" ht="15" hidden="false" customHeight="false" outlineLevel="0" collapsed="false">
      <c r="A1" s="29" t="s">
        <v>706</v>
      </c>
      <c r="B1" s="29" t="s">
        <v>750</v>
      </c>
      <c r="C1" s="29" t="s">
        <v>687</v>
      </c>
      <c r="D1" s="29" t="s">
        <v>688</v>
      </c>
      <c r="E1" s="29" t="s">
        <v>689</v>
      </c>
      <c r="F1" s="29" t="s">
        <v>813</v>
      </c>
      <c r="G1" s="29" t="s">
        <v>1073</v>
      </c>
      <c r="H1" s="29" t="s">
        <v>1074</v>
      </c>
      <c r="I1" s="29" t="s">
        <v>815</v>
      </c>
      <c r="J1" s="29" t="s">
        <v>816</v>
      </c>
      <c r="K1" s="29" t="s">
        <v>814</v>
      </c>
      <c r="L1" s="29" t="s">
        <v>718</v>
      </c>
      <c r="M1" s="29" t="s">
        <v>4</v>
      </c>
      <c r="N1" s="4" t="s">
        <v>3</v>
      </c>
      <c r="O1" s="4" t="s">
        <v>819</v>
      </c>
      <c r="P1" s="4" t="s">
        <v>820</v>
      </c>
      <c r="Q1" s="4" t="s">
        <v>1008</v>
      </c>
      <c r="R1" s="4" t="s">
        <v>821</v>
      </c>
      <c r="S1" s="4" t="s">
        <v>1009</v>
      </c>
      <c r="T1" s="4" t="s">
        <v>823</v>
      </c>
      <c r="U1" s="4" t="s">
        <v>824</v>
      </c>
      <c r="V1" s="4" t="s">
        <v>826</v>
      </c>
      <c r="W1" s="4" t="s">
        <v>827</v>
      </c>
      <c r="X1" s="29" t="s">
        <v>0</v>
      </c>
      <c r="Y1" s="29" t="s">
        <v>828</v>
      </c>
      <c r="Z1" s="29" t="s">
        <v>829</v>
      </c>
      <c r="AA1" s="29" t="s">
        <v>830</v>
      </c>
      <c r="AB1" s="29"/>
    </row>
    <row r="2" customFormat="false" ht="15" hidden="false" customHeight="false" outlineLevel="0" collapsed="false">
      <c r="A2" s="29"/>
      <c r="C2" s="29"/>
      <c r="D2" s="29"/>
      <c r="E2" s="29"/>
      <c r="F2" s="29"/>
      <c r="G2" s="29"/>
      <c r="H2" s="29"/>
      <c r="I2" s="29"/>
      <c r="J2" s="29"/>
      <c r="K2" s="29"/>
      <c r="L2" s="29"/>
      <c r="M2" s="4"/>
      <c r="N2" s="4"/>
      <c r="O2" s="4"/>
      <c r="P2" s="4"/>
      <c r="Q2" s="4"/>
      <c r="R2" s="4"/>
      <c r="S2" s="4"/>
      <c r="T2" s="4"/>
      <c r="U2" s="4"/>
      <c r="V2" s="4"/>
      <c r="W2" s="29"/>
      <c r="X2" s="29"/>
      <c r="Y2" s="29"/>
    </row>
    <row r="3" customFormat="false" ht="15" hidden="false" customHeight="false" outlineLevel="0" collapsed="false">
      <c r="A3" s="29"/>
      <c r="C3" s="29"/>
      <c r="D3" s="29"/>
      <c r="E3" s="29"/>
      <c r="F3" s="29"/>
      <c r="G3" s="29"/>
      <c r="H3" s="29"/>
      <c r="I3" s="29"/>
      <c r="J3" s="29"/>
      <c r="K3" s="29"/>
      <c r="L3" s="29"/>
      <c r="M3" s="4"/>
      <c r="N3" s="4"/>
      <c r="O3" s="4"/>
      <c r="P3" s="4"/>
      <c r="Q3" s="4"/>
      <c r="R3" s="4"/>
      <c r="S3" s="4"/>
      <c r="T3" s="4"/>
      <c r="U3" s="4"/>
      <c r="V3" s="4"/>
      <c r="W3" s="29"/>
      <c r="X3" s="29"/>
      <c r="Y3" s="29"/>
    </row>
    <row r="4" customFormat="false" ht="15" hidden="false" customHeight="false" outlineLevel="0" collapsed="false">
      <c r="A4" s="42" t="s">
        <v>1075</v>
      </c>
      <c r="B4" s="42"/>
      <c r="C4" s="42" t="s">
        <v>1076</v>
      </c>
      <c r="D4" s="42"/>
      <c r="E4" s="42" t="s">
        <v>870</v>
      </c>
      <c r="F4" s="42"/>
      <c r="G4" s="38"/>
      <c r="H4" s="38"/>
      <c r="I4" s="38" t="s">
        <v>1077</v>
      </c>
      <c r="J4" s="38"/>
      <c r="K4" s="38"/>
      <c r="L4" s="38"/>
      <c r="N4" s="38" t="s">
        <v>939</v>
      </c>
      <c r="O4" s="38"/>
      <c r="P4" s="38"/>
      <c r="Q4" s="38"/>
      <c r="R4" s="38"/>
      <c r="S4" s="38"/>
      <c r="T4" s="38"/>
      <c r="U4" s="38"/>
      <c r="V4" s="38"/>
      <c r="W4" s="38"/>
      <c r="X4" s="56" t="s">
        <v>7</v>
      </c>
      <c r="Y4" s="38"/>
      <c r="Z4" s="38"/>
      <c r="AA4" s="38"/>
      <c r="AB4" s="38"/>
    </row>
    <row r="5" customFormat="false" ht="15" hidden="false" customHeight="false" outlineLevel="0" collapsed="false">
      <c r="A5" s="42"/>
      <c r="B5" s="42"/>
      <c r="C5" s="42"/>
      <c r="D5" s="42"/>
      <c r="E5" s="42"/>
      <c r="G5" s="38"/>
      <c r="H5" s="38"/>
      <c r="I5" s="42"/>
      <c r="K5" s="38"/>
      <c r="L5" s="38"/>
      <c r="N5" s="38"/>
      <c r="O5" s="38"/>
      <c r="P5" s="49"/>
      <c r="Q5" s="38"/>
      <c r="R5" s="38"/>
      <c r="S5" s="38"/>
      <c r="T5" s="38"/>
      <c r="U5" s="38"/>
      <c r="V5" s="38"/>
      <c r="W5" s="38"/>
      <c r="X5" s="56"/>
      <c r="Y5" s="38"/>
      <c r="Z5" s="38"/>
      <c r="AA5" s="38"/>
    </row>
    <row r="6" customFormat="false" ht="15" hidden="false" customHeight="false" outlineLevel="0" collapsed="false">
      <c r="F6" s="38"/>
      <c r="H6" s="38"/>
      <c r="I6" s="57"/>
      <c r="L6" s="38"/>
      <c r="M6" s="38"/>
      <c r="N6" s="38"/>
      <c r="O6" s="38"/>
      <c r="P6" s="38"/>
      <c r="Q6" s="42"/>
      <c r="R6" s="42"/>
      <c r="S6" s="42"/>
      <c r="T6" s="42"/>
      <c r="U6" s="42"/>
      <c r="V6" s="42"/>
      <c r="W6" s="38"/>
      <c r="X6" s="38"/>
      <c r="Y6" s="38"/>
      <c r="Z6" s="42"/>
      <c r="AA6" s="38"/>
      <c r="AB6" s="38"/>
    </row>
    <row r="7" customFormat="false" ht="15" hidden="false" customHeight="false" outlineLevel="0" collapsed="false">
      <c r="A7" s="58" t="s">
        <v>1056</v>
      </c>
      <c r="C7" s="59" t="s">
        <v>1078</v>
      </c>
      <c r="D7" s="59" t="s">
        <v>1079</v>
      </c>
      <c r="E7" s="59" t="s">
        <v>1080</v>
      </c>
      <c r="F7" s="60"/>
      <c r="G7" s="60"/>
      <c r="H7" s="60"/>
      <c r="I7" s="60"/>
      <c r="J7" s="59"/>
      <c r="K7" s="59"/>
      <c r="L7" s="60" t="n">
        <v>1</v>
      </c>
      <c r="M7" s="60"/>
      <c r="N7" s="60"/>
      <c r="O7" s="60"/>
      <c r="P7" s="38" t="str">
        <f aca="false">CONCATENATE("SetObservationYesNo::",C7)</f>
        <v>SetObservationYesNo::EmCare.B7.DE02</v>
      </c>
      <c r="Q7" s="42" t="s">
        <v>717</v>
      </c>
      <c r="R7" s="42"/>
      <c r="S7" s="42"/>
      <c r="T7" s="42"/>
      <c r="U7" s="42" t="s">
        <v>1062</v>
      </c>
      <c r="V7" s="42"/>
      <c r="W7" s="38"/>
      <c r="X7" s="56" t="s">
        <v>7</v>
      </c>
      <c r="Y7" s="60"/>
      <c r="Z7" s="60"/>
      <c r="AA7" s="60"/>
      <c r="AB7" s="60"/>
    </row>
    <row r="8" customFormat="false" ht="15" hidden="false" customHeight="false" outlineLevel="0" collapsed="false">
      <c r="A8" s="58" t="s">
        <v>1056</v>
      </c>
      <c r="C8" s="0" t="s">
        <v>1081</v>
      </c>
      <c r="D8" s="0" t="s">
        <v>1082</v>
      </c>
      <c r="E8" s="0" t="s">
        <v>1083</v>
      </c>
      <c r="F8" s="38"/>
      <c r="G8" s="38"/>
      <c r="H8" s="38"/>
      <c r="I8" s="38"/>
      <c r="J8" s="59" t="s">
        <v>1084</v>
      </c>
      <c r="L8" s="38" t="n">
        <v>1</v>
      </c>
      <c r="M8" s="60"/>
      <c r="N8" s="38"/>
      <c r="O8" s="38"/>
      <c r="P8" s="38" t="str">
        <f aca="false">CONCATENATE("SetObservationYesNo::",C8)</f>
        <v>SetObservationYesNo::EmCare.B7.DE03</v>
      </c>
      <c r="Q8" s="42" t="s">
        <v>717</v>
      </c>
      <c r="R8" s="42"/>
      <c r="S8" s="42"/>
      <c r="T8" s="42"/>
      <c r="U8" s="42" t="s">
        <v>1062</v>
      </c>
      <c r="V8" s="42"/>
      <c r="W8" s="38"/>
      <c r="X8" s="38" t="s">
        <v>7</v>
      </c>
      <c r="Y8" s="38"/>
      <c r="Z8" s="38"/>
      <c r="AA8" s="38"/>
      <c r="AB8" s="38"/>
    </row>
    <row r="9" customFormat="false" ht="15" hidden="false" customHeight="false" outlineLevel="0" collapsed="false">
      <c r="A9" s="58" t="s">
        <v>1056</v>
      </c>
      <c r="C9" s="0" t="s">
        <v>1085</v>
      </c>
      <c r="D9" s="0" t="s">
        <v>1086</v>
      </c>
      <c r="E9" s="0" t="s">
        <v>1087</v>
      </c>
      <c r="F9" s="38"/>
      <c r="G9" s="38"/>
      <c r="H9" s="38"/>
      <c r="I9" s="38"/>
      <c r="J9" s="59"/>
      <c r="L9" s="38" t="n">
        <v>1</v>
      </c>
      <c r="M9" s="60"/>
      <c r="N9" s="38"/>
      <c r="O9" s="38"/>
      <c r="P9" s="38" t="str">
        <f aca="false">CONCATENATE("SetObservationYesNo::",C9)</f>
        <v>SetObservationYesNo::EmCare.B7.DE08b</v>
      </c>
      <c r="Q9" s="42"/>
      <c r="R9" s="42"/>
      <c r="S9" s="42"/>
      <c r="T9" s="42"/>
      <c r="U9" s="42" t="s">
        <v>1062</v>
      </c>
      <c r="V9" s="42"/>
      <c r="W9" s="38"/>
      <c r="X9" s="38" t="s">
        <v>7</v>
      </c>
      <c r="Y9" s="38"/>
      <c r="Z9" s="38"/>
      <c r="AA9" s="38"/>
      <c r="AB9" s="38"/>
    </row>
    <row r="10" customFormat="false" ht="15" hidden="false" customHeight="false" outlineLevel="0" collapsed="false">
      <c r="A10" s="61"/>
      <c r="F10" s="38"/>
      <c r="G10" s="38"/>
      <c r="H10" s="38"/>
      <c r="I10" s="38"/>
      <c r="J10" s="59"/>
      <c r="L10" s="38"/>
      <c r="M10" s="60"/>
      <c r="N10" s="38"/>
      <c r="O10" s="38"/>
      <c r="P10" s="38"/>
      <c r="Q10" s="42"/>
      <c r="R10" s="42"/>
      <c r="S10" s="42"/>
      <c r="T10" s="42"/>
      <c r="U10" s="42"/>
      <c r="V10" s="42"/>
      <c r="W10" s="38"/>
      <c r="X10" s="38"/>
      <c r="Y10" s="38"/>
      <c r="Z10" s="38"/>
      <c r="AA10" s="38"/>
      <c r="AB10" s="38"/>
    </row>
    <row r="11" customFormat="false" ht="15" hidden="false" customHeight="false" outlineLevel="0" collapsed="false">
      <c r="A11" s="58" t="s">
        <v>1056</v>
      </c>
      <c r="C11" s="0" t="s">
        <v>1088</v>
      </c>
      <c r="D11" s="0" t="s">
        <v>1089</v>
      </c>
      <c r="E11" s="0" t="s">
        <v>1090</v>
      </c>
      <c r="F11" s="38"/>
      <c r="G11" s="38"/>
      <c r="H11" s="38"/>
      <c r="I11" s="38"/>
      <c r="J11" s="62" t="s">
        <v>1091</v>
      </c>
      <c r="L11" s="38" t="n">
        <v>1</v>
      </c>
      <c r="M11" s="60"/>
      <c r="N11" s="38"/>
      <c r="O11" s="38"/>
      <c r="P11" s="38" t="str">
        <f aca="false">CONCATENATE("SetObservationYesNo::",C11)</f>
        <v>SetObservationYesNo::EmCare.B7.DE08</v>
      </c>
      <c r="Q11" s="42"/>
      <c r="R11" s="42"/>
      <c r="S11" s="42"/>
      <c r="T11" s="42"/>
      <c r="U11" s="42" t="s">
        <v>1062</v>
      </c>
      <c r="V11" s="42"/>
      <c r="W11" s="38"/>
      <c r="X11" s="38" t="s">
        <v>7</v>
      </c>
      <c r="Y11" s="38"/>
      <c r="Z11" s="38"/>
      <c r="AA11" s="38"/>
      <c r="AB11" s="38"/>
    </row>
    <row r="12" customFormat="false" ht="15" hidden="false" customHeight="false" outlineLevel="0" collapsed="false">
      <c r="A12" s="58" t="s">
        <v>1056</v>
      </c>
      <c r="C12" s="0" t="s">
        <v>1092</v>
      </c>
      <c r="D12" s="0" t="s">
        <v>1093</v>
      </c>
      <c r="E12" s="0" t="s">
        <v>1094</v>
      </c>
      <c r="F12" s="38"/>
      <c r="G12" s="38"/>
      <c r="H12" s="38"/>
      <c r="I12" s="38"/>
      <c r="J12" s="62" t="s">
        <v>1091</v>
      </c>
      <c r="L12" s="38" t="n">
        <v>1</v>
      </c>
      <c r="M12" s="60"/>
      <c r="N12" s="38"/>
      <c r="O12" s="38"/>
      <c r="P12" s="38" t="str">
        <f aca="false">CONCATENATE("SetObservationYesNo::",C12)</f>
        <v>SetObservationYesNo::EmCare.B7.DE08a</v>
      </c>
      <c r="Q12" s="42"/>
      <c r="R12" s="42"/>
      <c r="S12" s="42"/>
      <c r="T12" s="42"/>
      <c r="U12" s="42" t="s">
        <v>1062</v>
      </c>
      <c r="V12" s="42"/>
      <c r="W12" s="38"/>
      <c r="X12" s="38" t="s">
        <v>7</v>
      </c>
      <c r="Y12" s="38"/>
      <c r="Z12" s="38"/>
      <c r="AA12" s="38"/>
      <c r="AB12" s="38"/>
    </row>
    <row r="13" customFormat="false" ht="15" hidden="false" customHeight="false" outlineLevel="0" collapsed="false">
      <c r="A13" s="58" t="s">
        <v>1056</v>
      </c>
      <c r="C13" s="0" t="s">
        <v>1095</v>
      </c>
      <c r="D13" s="0" t="s">
        <v>1096</v>
      </c>
      <c r="E13" s="0" t="s">
        <v>1097</v>
      </c>
      <c r="F13" s="38"/>
      <c r="G13" s="38"/>
      <c r="H13" s="38"/>
      <c r="I13" s="38"/>
      <c r="J13" s="59"/>
      <c r="L13" s="38" t="n">
        <v>1</v>
      </c>
      <c r="M13" s="60"/>
      <c r="N13" s="38"/>
      <c r="O13" s="38"/>
      <c r="P13" s="38" t="str">
        <f aca="false">CONCATENATE("SetObservationYesNo::",C13)</f>
        <v>SetObservationYesNo::EmCare.B7.DE09</v>
      </c>
      <c r="Q13" s="42" t="s">
        <v>717</v>
      </c>
      <c r="R13" s="42"/>
      <c r="S13" s="42"/>
      <c r="T13" s="42"/>
      <c r="U13" s="42" t="s">
        <v>1062</v>
      </c>
      <c r="V13" s="42"/>
      <c r="W13" s="38"/>
      <c r="X13" s="38" t="s">
        <v>7</v>
      </c>
      <c r="Y13" s="38"/>
      <c r="Z13" s="38"/>
      <c r="AA13" s="38"/>
      <c r="AB13" s="38"/>
    </row>
    <row r="14" customFormat="false" ht="15" hidden="false" customHeight="false" outlineLevel="0" collapsed="false">
      <c r="A14" s="58" t="s">
        <v>1056</v>
      </c>
      <c r="C14" s="0" t="s">
        <v>1098</v>
      </c>
      <c r="D14" s="22" t="s">
        <v>1099</v>
      </c>
      <c r="E14" s="0" t="s">
        <v>1100</v>
      </c>
      <c r="F14" s="38"/>
      <c r="G14" s="38"/>
      <c r="H14" s="38"/>
      <c r="I14" s="38"/>
      <c r="J14" s="59"/>
      <c r="L14" s="38" t="n">
        <v>1</v>
      </c>
      <c r="M14" s="60"/>
      <c r="N14" s="38"/>
      <c r="O14" s="38"/>
      <c r="P14" s="38" t="str">
        <f aca="false">CONCATENATE("SetObservationYesNo::",C14)</f>
        <v>SetObservationYesNo::EmCare.B7.DE10</v>
      </c>
      <c r="Q14" s="42"/>
      <c r="R14" s="42"/>
      <c r="S14" s="42"/>
      <c r="T14" s="42"/>
      <c r="U14" s="42" t="s">
        <v>1062</v>
      </c>
      <c r="V14" s="42"/>
      <c r="W14" s="38"/>
      <c r="X14" s="38" t="s">
        <v>7</v>
      </c>
      <c r="Y14" s="38"/>
      <c r="Z14" s="38"/>
      <c r="AA14" s="38"/>
      <c r="AB14" s="38"/>
    </row>
    <row r="15" customFormat="false" ht="51.75" hidden="false" customHeight="false" outlineLevel="0" collapsed="false">
      <c r="A15" s="0" t="s">
        <v>1101</v>
      </c>
      <c r="C15" s="0" t="s">
        <v>1102</v>
      </c>
      <c r="D15" s="0" t="s">
        <v>1103</v>
      </c>
      <c r="E15" s="0" t="s">
        <v>1104</v>
      </c>
      <c r="F15" s="63" t="s">
        <v>1105</v>
      </c>
      <c r="G15" s="38"/>
      <c r="H15" s="38"/>
      <c r="I15" s="38"/>
      <c r="J15" s="0" t="s">
        <v>1106</v>
      </c>
      <c r="L15" s="38"/>
      <c r="M15" s="38"/>
      <c r="N15" s="38"/>
      <c r="O15" s="38"/>
      <c r="P15" s="38"/>
      <c r="Q15" s="42"/>
      <c r="R15" s="42"/>
      <c r="S15" s="42"/>
      <c r="T15" s="42"/>
      <c r="U15" s="42"/>
      <c r="V15" s="42"/>
      <c r="W15" s="38"/>
      <c r="X15" s="38"/>
      <c r="Y15" s="38"/>
      <c r="Z15" s="38"/>
      <c r="AA15" s="38"/>
      <c r="AB15" s="38"/>
    </row>
    <row r="16" customFormat="false" ht="15" hidden="false" customHeight="false" outlineLevel="0" collapsed="false">
      <c r="A16" s="59"/>
      <c r="B16" s="59"/>
      <c r="C16" s="64"/>
      <c r="D16" s="59"/>
      <c r="E16" s="59"/>
      <c r="F16" s="60"/>
      <c r="G16" s="60"/>
      <c r="H16" s="60"/>
      <c r="I16" s="60"/>
      <c r="L16" s="60"/>
      <c r="M16" s="60"/>
      <c r="N16" s="60"/>
      <c r="O16" s="60"/>
      <c r="P16" s="38"/>
      <c r="Q16" s="42"/>
      <c r="R16" s="42"/>
      <c r="S16" s="42"/>
      <c r="T16" s="42"/>
      <c r="U16" s="42"/>
      <c r="V16" s="42"/>
      <c r="W16" s="38"/>
      <c r="X16" s="38"/>
      <c r="Y16" s="60"/>
      <c r="Z16" s="60"/>
      <c r="AA16" s="60"/>
      <c r="AB16" s="60"/>
    </row>
    <row r="17" customFormat="false" ht="15" hidden="false" customHeight="false" outlineLevel="0" collapsed="false">
      <c r="A17" s="38"/>
      <c r="B17" s="38"/>
      <c r="D17" s="38"/>
      <c r="E17" s="38"/>
      <c r="F17" s="38"/>
      <c r="G17" s="38"/>
      <c r="H17" s="38"/>
      <c r="I17" s="38"/>
      <c r="L17" s="38"/>
      <c r="M17" s="38"/>
      <c r="N17" s="38"/>
      <c r="O17" s="38"/>
      <c r="P17" s="38"/>
      <c r="Q17" s="42"/>
      <c r="R17" s="42"/>
      <c r="S17" s="42"/>
      <c r="T17" s="42"/>
      <c r="U17" s="42"/>
      <c r="V17" s="42"/>
      <c r="W17" s="38"/>
      <c r="X17" s="38"/>
      <c r="Y17" s="38"/>
      <c r="Z17" s="38"/>
      <c r="AA17" s="38"/>
      <c r="AB17" s="38"/>
    </row>
    <row r="18" customFormat="false" ht="15" hidden="false" customHeight="false" outlineLevel="0" collapsed="false">
      <c r="A18" s="38" t="s">
        <v>1107</v>
      </c>
      <c r="B18" s="38"/>
      <c r="C18" s="56" t="s">
        <v>1108</v>
      </c>
      <c r="D18" s="38" t="s">
        <v>367</v>
      </c>
      <c r="E18" s="38" t="s">
        <v>1109</v>
      </c>
      <c r="F18" s="38"/>
      <c r="G18" s="38"/>
      <c r="H18" s="38"/>
      <c r="I18" s="38"/>
      <c r="J18" s="65" t="s">
        <v>1110</v>
      </c>
      <c r="K18" s="38"/>
      <c r="L18" s="38" t="n">
        <v>1</v>
      </c>
      <c r="M18" s="60"/>
      <c r="N18" s="38"/>
      <c r="O18" s="38"/>
      <c r="P18" s="38" t="str">
        <f aca="false">CONCATENATE("SetObservation::",C18)</f>
        <v>SetObservation::EmCare.B7-B8-B9.DE01</v>
      </c>
      <c r="Q18" s="38"/>
      <c r="R18" s="38"/>
      <c r="S18" s="42"/>
      <c r="T18" s="38"/>
      <c r="U18" s="42" t="s">
        <v>1062</v>
      </c>
      <c r="V18" s="38"/>
      <c r="W18" s="38"/>
      <c r="X18" s="38" t="s">
        <v>7</v>
      </c>
      <c r="Y18" s="38"/>
      <c r="Z18" s="38"/>
      <c r="AA18" s="38"/>
      <c r="AB18" s="38"/>
    </row>
    <row r="21" customFormat="false" ht="13.5" hidden="false" customHeight="false" outlineLevel="0" collapsed="false">
      <c r="C21" s="44"/>
      <c r="D21" s="44"/>
      <c r="E21" s="44"/>
    </row>
    <row r="22" customFormat="false" ht="13.5" hidden="false" customHeight="false" outlineLevel="0" collapsed="false">
      <c r="B22" s="44"/>
      <c r="C22" s="44"/>
      <c r="D22" s="44"/>
      <c r="E22" s="44"/>
    </row>
    <row r="23" customFormat="false" ht="13.5" hidden="false" customHeight="false" outlineLevel="0" collapsed="false">
      <c r="B23" s="44"/>
      <c r="I23" s="22"/>
    </row>
    <row r="24" customFormat="false" ht="13.5" hidden="false" customHeight="false" outlineLevel="0" collapsed="false">
      <c r="B24" s="44"/>
      <c r="I24" s="22"/>
    </row>
    <row r="25" customFormat="false" ht="13.5" hidden="false" customHeight="false" outlineLevel="0" collapsed="false">
      <c r="B25" s="44"/>
      <c r="I25" s="22"/>
    </row>
    <row r="26" customFormat="false" ht="13.5" hidden="false" customHeight="false" outlineLevel="0" collapsed="false">
      <c r="B26" s="44"/>
      <c r="I26" s="22"/>
    </row>
    <row r="27" customFormat="false" ht="13.5" hidden="false" customHeight="false" outlineLevel="0" collapsed="false">
      <c r="B27" s="44"/>
      <c r="I27" s="22"/>
    </row>
    <row r="30" customFormat="false" ht="13.5" hidden="false" customHeight="false" outlineLevel="0" collapsed="false">
      <c r="D30" s="66"/>
      <c r="E30" s="66"/>
    </row>
    <row r="31" customFormat="false" ht="13.5" hidden="false" customHeight="false" outlineLevel="0" collapsed="false">
      <c r="D31" s="66"/>
      <c r="E31" s="66"/>
    </row>
    <row r="32" customFormat="false" ht="13.5" hidden="false" customHeight="false" outlineLevel="0" collapsed="false">
      <c r="C32"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1346</TotalTime>
  <Application>LibreOffice/7.3.6.2$Linux_X86_64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2022-10-28T17:34:47Z</dcterms:modified>
  <cp:revision>406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