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 name="worksheet"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<sst xmlns="http://schemas.openxmlformats.org/spreadsheetml/2006/main" count="6970" uniqueCount="4081">
  <si>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</si>
  <si>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</si>
  <si>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</si>
  <si>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</si>
  <si>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</si>
  <si>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</si>
  <si>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</si>
  <si>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</si>
  <si>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</si>
  <si>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</si>
  <si>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</si>
  <si>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</si>
  <si>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</si>
  <si>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</si>
  <si>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</si>
  <si>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</si>
  <si>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</si>
  <si>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</si>
  <si>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</si>
  <si>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</si>
  <si>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</si>
  <si>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</si>
  <si>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</si>
  <si>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</si>
  <si>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</si>
  <si>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</si>
  <si>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</si>
  <si>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</si>
  <si>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</si>
  <si>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</si>
  <si>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</si>
  <si>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</si>
  <si>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</si>
  <si>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</si>
  <si>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</si>
  <si>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</si>
  <si>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</si>
  <si>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</si>
  <si>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</si>
  <si>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</si>
  <si>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</si>
  <si>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</si>
  <si>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</si>
  <si>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</si>
  <si>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</si>
  <si>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</si>
  <si>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</si>
  <si>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</si>
  <si>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</si>
  <si>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</si>
  <si>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result</t>
  </si>
  <si>
    <t xml:space="preserve">Résultats des tests et observations</t>
  </si>
  <si>
    <t xml:space="preserve">select_one tab-label-4</t>
  </si>
  <si>
    <t xml:space="preserve">hiden_tab_4</t>
  </si>
  <si>
    <t xml:space="preserve">hidden list for quarter tablets</t>
  </si>
  <si>
    <t xml:space="preserve">false()</t>
  </si>
  <si>
    <t xml:space="preserve">_case_p_sel_gender</t>
  </si>
  <si>
    <t xml:space="preserve">nan</t>
  </si>
  <si>
    <t xml:space="preserve">_case_p_age</t>
  </si>
  <si>
    <t xml:space="preserve">p_age</t>
  </si>
  <si>
    <t xml:space="preserve">_case_p_weight</t>
  </si>
  <si>
    <t xml:space="preserve">Poids</t>
  </si>
  <si>
    <t xml:space="preserve">_case_p_weight_age</t>
  </si>
  <si>
    <t xml:space="preserve">poids ou poid proxy</t>
  </si>
  <si>
    <t xml:space="preserve">_case_p_weight_class</t>
  </si>
  <si>
    <t xml:space="preserve">classe de poids</t>
  </si>
  <si>
    <t xml:space="preserve">_case_d_convulsion</t>
  </si>
  <si>
    <t xml:space="preserve">(meta) d_convulsion</t>
  </si>
  <si>
    <t xml:space="preserve">_case_d_convulsion_epi</t>
  </si>
  <si>
    <t xml:space="preserve">Crise convulsive</t>
  </si>
  <si>
    <t xml:space="preserve">_case_a_iv_possible</t>
  </si>
  <si>
    <t xml:space="preserve">a_iv_possible_ds</t>
  </si>
  <si>
    <t xml:space="preserve">_case_a_ng_tube_possible_ds</t>
  </si>
  <si>
    <t xml:space="preserve">pose de Tube nasogastrique possible</t>
  </si>
  <si>
    <t xml:space="preserve">_case_d_malnutrition_severe_complex</t>
  </si>
  <si>
    <t xml:space="preserve">Malnutrition aigüe sévère avec complication</t>
  </si>
  <si>
    <t xml:space="preserve">_case_d_malnutrition_severe_simple</t>
  </si>
  <si>
    <t xml:space="preserve">Malnutrition aigüe sévère sans complication</t>
  </si>
  <si>
    <t xml:space="preserve">_case_d_malnutrition_severe_possible</t>
  </si>
  <si>
    <t xml:space="preserve">Possible malnutrition aigüe sévère</t>
  </si>
  <si>
    <t xml:space="preserve">_case_d_malnutrition_moderate</t>
  </si>
  <si>
    <t xml:space="preserve">Malnutrition aigüe modérée</t>
  </si>
  <si>
    <t xml:space="preserve">_case_d_malnutrition_cannot_assess</t>
  </si>
  <si>
    <t xml:space="preserve">Dépistage de la malnutrition pas possible</t>
  </si>
  <si>
    <t xml:space="preserve">_case_d_malnutrition_none</t>
  </si>
  <si>
    <t xml:space="preserve">(meta) d_malnutrition_none</t>
  </si>
  <si>
    <t xml:space="preserve">_case_d_malnutrition_severe</t>
  </si>
  <si>
    <t xml:space="preserve">(meta) d_malnutrition_severe</t>
  </si>
  <si>
    <t xml:space="preserve">_case_d_ictere</t>
  </si>
  <si>
    <t xml:space="preserve">Ictère</t>
  </si>
  <si>
    <t xml:space="preserve">_case_d_anemia_moderate_to_test</t>
  </si>
  <si>
    <t xml:space="preserve">Anémie modérée à tester</t>
  </si>
  <si>
    <t xml:space="preserve">_case_d_anemia_severe_to_test</t>
  </si>
  <si>
    <t xml:space="preserve">Anémie grave à tester</t>
  </si>
  <si>
    <t xml:space="preserve">_case_d_anemia_severe_possible</t>
  </si>
  <si>
    <t xml:space="preserve">Anémie grave possible</t>
  </si>
  <si>
    <t xml:space="preserve">_case_d_anemia_severe</t>
  </si>
  <si>
    <t xml:space="preserve">Anémie grave confirmée</t>
  </si>
  <si>
    <t xml:space="preserve">_case_d_anemia_moderate</t>
  </si>
  <si>
    <t xml:space="preserve">Anémie modérée</t>
  </si>
  <si>
    <t xml:space="preserve">_case_as_meningitis</t>
  </si>
  <si>
    <t xml:space="preserve">(meta) as_meningitis</t>
  </si>
  <si>
    <t xml:space="preserve">_case_d_cellulite_erysipelas_refer</t>
  </si>
  <si>
    <t xml:space="preserve">Cellulite/Erysipelas à référer </t>
  </si>
  <si>
    <t xml:space="preserve">_case_d_abscess_refer</t>
  </si>
  <si>
    <t xml:space="preserve">Abcès à référer </t>
  </si>
  <si>
    <t xml:space="preserve">_case_d_abscess</t>
  </si>
  <si>
    <t xml:space="preserve">Abcès </t>
  </si>
  <si>
    <t xml:space="preserve">_case_d_boils_or_small_abscess</t>
  </si>
  <si>
    <t xml:space="preserve">Furoncle OU petit abcès</t>
  </si>
  <si>
    <t xml:space="preserve">_case_d_cellulite_erysipelas</t>
  </si>
  <si>
    <t xml:space="preserve">Cellulite/erysipelas </t>
  </si>
  <si>
    <t xml:space="preserve">_case_d_meningococcal_septicemia_possible</t>
  </si>
  <si>
    <t xml:space="preserve">Possible septicémie à méningoccoque </t>
  </si>
  <si>
    <t xml:space="preserve">_case_d_skin_problem_no_category</t>
  </si>
  <si>
    <t xml:space="preserve">Problème de peau non catégorisé  </t>
  </si>
  <si>
    <t xml:space="preserve">_case_d_seborrhoeic_dermatitis</t>
  </si>
  <si>
    <t xml:space="preserve">Dermatite séborrhéique </t>
  </si>
  <si>
    <t xml:space="preserve">_case_d_ringworm_head</t>
  </si>
  <si>
    <t xml:space="preserve">Teigne de la Tête</t>
  </si>
  <si>
    <t xml:space="preserve">_case_d_kerion</t>
  </si>
  <si>
    <t xml:space="preserve">Kerion</t>
  </si>
  <si>
    <t xml:space="preserve">_case_d_head_lice</t>
  </si>
  <si>
    <t xml:space="preserve">Poux de Tête</t>
  </si>
  <si>
    <t xml:space="preserve">_case_d_impetigo</t>
  </si>
  <si>
    <t xml:space="preserve">d_impetigo</t>
  </si>
  <si>
    <t xml:space="preserve">_case_d_impetigo_extensive</t>
  </si>
  <si>
    <t xml:space="preserve">d_impetigo_extensive</t>
  </si>
  <si>
    <t xml:space="preserve">_case_d_herpes</t>
  </si>
  <si>
    <t xml:space="preserve">Herpes</t>
  </si>
  <si>
    <t xml:space="preserve">_case_d_body_ringworm_localised</t>
  </si>
  <si>
    <t xml:space="preserve">body_ringworm_localised</t>
  </si>
  <si>
    <t xml:space="preserve">_case_d_folliculitis</t>
  </si>
  <si>
    <t xml:space="preserve">Folliculite</t>
  </si>
  <si>
    <t xml:space="preserve">_case_d_ulcer_refer</t>
  </si>
  <si>
    <t xml:space="preserve">Ulcère (s) à référer</t>
  </si>
  <si>
    <t xml:space="preserve">_case_d_ulcere</t>
  </si>
  <si>
    <t xml:space="preserve">Ulcère</t>
  </si>
  <si>
    <t xml:space="preserve">_case_d_dracunculiasis</t>
  </si>
  <si>
    <t xml:space="preserve">Ver de Guinée </t>
  </si>
  <si>
    <t xml:space="preserve">_case_d_lepre_possible</t>
  </si>
  <si>
    <t xml:space="preserve">d_lepre_possible</t>
  </si>
  <si>
    <t xml:space="preserve">_case_d_pityriasis_versicolour</t>
  </si>
  <si>
    <t xml:space="preserve">d_pityriasis_versicolour</t>
  </si>
  <si>
    <t xml:space="preserve">_case_d_pityriasis_alba</t>
  </si>
  <si>
    <t xml:space="preserve">d_pityriasis_alba</t>
  </si>
  <si>
    <t xml:space="preserve">_case_d_molloscum_contagiosum</t>
  </si>
  <si>
    <t xml:space="preserve">d_molloscum_contagiosum</t>
  </si>
  <si>
    <t xml:space="preserve">_case_d_zona</t>
  </si>
  <si>
    <t xml:space="preserve">_case_d_meningococcal_scepticism_possible</t>
  </si>
  <si>
    <t xml:space="preserve">_case_d_varicella</t>
  </si>
  <si>
    <t xml:space="preserve">_case_d_varicella_superinfected</t>
  </si>
  <si>
    <t xml:space="preserve">_case_d_fever_scarlet</t>
  </si>
  <si>
    <t xml:space="preserve">_case_d_benign_viral_rash_possible</t>
  </si>
  <si>
    <t xml:space="preserve">_case_d_urticaria</t>
  </si>
  <si>
    <t xml:space="preserve">_case_d_scabies</t>
  </si>
  <si>
    <t xml:space="preserve">_case_d_scabies_superinfected</t>
  </si>
  <si>
    <t xml:space="preserve">_case_d_body_ringworm_extensive</t>
  </si>
  <si>
    <t xml:space="preserve">_case_d_eczema_extensive</t>
  </si>
  <si>
    <t xml:space="preserve">_case_d_eczema</t>
  </si>
  <si>
    <t xml:space="preserve">_case_d_eczema_extensive_superinfected</t>
  </si>
  <si>
    <t xml:space="preserve">_case_d_skin_problem_not_diagnosed</t>
  </si>
  <si>
    <t xml:space="preserve">_case_d_vision_loss</t>
  </si>
  <si>
    <t xml:space="preserve">Perte de vue</t>
  </si>
  <si>
    <t xml:space="preserve">_case_d_eye_injury</t>
  </si>
  <si>
    <t xml:space="preserve">Traumatisme oculaire</t>
  </si>
  <si>
    <t xml:space="preserve">_case_d_orbital_cellulitis</t>
  </si>
  <si>
    <t xml:space="preserve">Cellulite orbitale</t>
  </si>
  <si>
    <t xml:space="preserve">_case_d_preseptal_cellulitis</t>
  </si>
  <si>
    <t xml:space="preserve">Cellulite pré-septale</t>
  </si>
  <si>
    <t xml:space="preserve">_case_d_simple_headache</t>
  </si>
  <si>
    <t xml:space="preserve">Maux de Tête Simple </t>
  </si>
  <si>
    <t xml:space="preserve">_case_d_serious_brain_problem</t>
  </si>
  <si>
    <t xml:space="preserve">Problème grâve de cerveau</t>
  </si>
  <si>
    <t xml:space="preserve">_case_d_referral_head</t>
  </si>
  <si>
    <t xml:space="preserve">_case_d_migraine</t>
  </si>
  <si>
    <t xml:space="preserve">Migraine</t>
  </si>
  <si>
    <t xml:space="preserve">_case_d_simple_head_trauma</t>
  </si>
  <si>
    <t xml:space="preserve">Traumatisme crânien simple</t>
  </si>
  <si>
    <t xml:space="preserve">_case_d_flu</t>
  </si>
  <si>
    <t xml:space="preserve">Grippe</t>
  </si>
  <si>
    <t xml:space="preserve">_case_d_simple_headache_sinusitis_viral</t>
  </si>
  <si>
    <t xml:space="preserve">Sinusite Virale</t>
  </si>
  <si>
    <t xml:space="preserve">_case_d_sinusitis_bacterial</t>
  </si>
  <si>
    <t xml:space="preserve">Sinusite bactérienne</t>
  </si>
  <si>
    <t xml:space="preserve">_case_d_ear_infection_to_treat</t>
  </si>
  <si>
    <t xml:space="preserve">Infection aigüe  de l'oreille à traiter</t>
  </si>
  <si>
    <t xml:space="preserve">_case_d_mastoidity</t>
  </si>
  <si>
    <t xml:space="preserve">d_mastoidity</t>
  </si>
  <si>
    <t xml:space="preserve">_case_d_ear_infection_w_discharge</t>
  </si>
  <si>
    <t xml:space="preserve">Infection aigüe de l'oreille avec décharge</t>
  </si>
  <si>
    <t xml:space="preserve">_case_d_ear_infection_chronic</t>
  </si>
  <si>
    <t xml:space="preserve">Infection chronique de l'oreille</t>
  </si>
  <si>
    <t xml:space="preserve">_case_d_ear_infection</t>
  </si>
  <si>
    <t xml:space="preserve">Infection aigüe de l'oreille à observer</t>
  </si>
  <si>
    <t xml:space="preserve">_case_d_ear_wax</t>
  </si>
  <si>
    <t xml:space="preserve">BOUCHON DE CERUMEN</t>
  </si>
  <si>
    <t xml:space="preserve">_case_d_ear_severe_head_trauma</t>
  </si>
  <si>
    <t xml:space="preserve">trauma cranien grave</t>
  </si>
  <si>
    <t xml:space="preserve">_case_d_ear_foreign_obj</t>
  </si>
  <si>
    <t xml:space="preserve">d_ear_foreign_obj</t>
  </si>
  <si>
    <t xml:space="preserve">_case_d_ear_other</t>
  </si>
  <si>
    <t xml:space="preserve">Autre problème d'oreille </t>
  </si>
  <si>
    <t xml:space="preserve">_case_d_epilepsy_known</t>
  </si>
  <si>
    <t xml:space="preserve">d_epilepsy_known</t>
  </si>
  <si>
    <t xml:space="preserve">_case_d_postictal_state</t>
  </si>
  <si>
    <t xml:space="preserve">d_postictal_state</t>
  </si>
  <si>
    <t xml:space="preserve">_case_d_epilepsy_likely</t>
  </si>
  <si>
    <t xml:space="preserve">d_epilepsy_likely</t>
  </si>
  <si>
    <t xml:space="preserve">_case_d_convulsion_with_febrile_sickness</t>
  </si>
  <si>
    <t xml:space="preserve">d_convulsion_with_febrile_sickness</t>
  </si>
  <si>
    <t xml:space="preserve">_case_d_first_convulsion_non_febrile</t>
  </si>
  <si>
    <t xml:space="preserve">d_first_convulsion_non_febrile</t>
  </si>
  <si>
    <t xml:space="preserve">_case_d_upper_resp_infection_severe</t>
  </si>
  <si>
    <t xml:space="preserve">new p2</t>
  </si>
  <si>
    <t xml:space="preserve">_case_d_angina_possible</t>
  </si>
  <si>
    <t xml:space="preserve">Possible ANGINE (StrepA)</t>
  </si>
  <si>
    <t xml:space="preserve">_case_d_angina_to_test</t>
  </si>
  <si>
    <t xml:space="preserve">ANGINE ä tester</t>
  </si>
  <si>
    <t xml:space="preserve">_case_d_angina</t>
  </si>
  <si>
    <t xml:space="preserve">Angine </t>
  </si>
  <si>
    <t xml:space="preserve">_case_d_pharyngitis_viral</t>
  </si>
  <si>
    <t xml:space="preserve">Pharyngite virale (Syndrôme gripal)</t>
  </si>
  <si>
    <t xml:space="preserve">_case_d_oral_candida</t>
  </si>
  <si>
    <t xml:space="preserve">Candidose orale (muguet)</t>
  </si>
  <si>
    <t xml:space="preserve">_case_d_eruption_tooth</t>
  </si>
  <si>
    <t xml:space="preserve">Éruption d′un dent</t>
  </si>
  <si>
    <t xml:space="preserve">_case_d_dental_cavity</t>
  </si>
  <si>
    <t xml:space="preserve">Carie dentaire</t>
  </si>
  <si>
    <t xml:space="preserve">_case_d_oral_ulcer</t>
  </si>
  <si>
    <t xml:space="preserve">Ulcère buccal</t>
  </si>
  <si>
    <t xml:space="preserve">_case_d_viral_infection_oral</t>
  </si>
  <si>
    <t xml:space="preserve">Gingivostomatite herpétique (ou autre infection virale)</t>
  </si>
  <si>
    <t xml:space="preserve">_case_d_gingivite</t>
  </si>
  <si>
    <t xml:space="preserve">Gingivite</t>
  </si>
  <si>
    <t xml:space="preserve">_case_d_oral_trauma</t>
  </si>
  <si>
    <t xml:space="preserve">Traumatisme oral</t>
  </si>
  <si>
    <t xml:space="preserve">_case_d_oral_trauma_severe</t>
  </si>
  <si>
    <t xml:space="preserve">Traumatisme oral  grâve</t>
  </si>
  <si>
    <t xml:space="preserve">_case_d_dental_abscess</t>
  </si>
  <si>
    <t xml:space="preserve">Abcès dentaire avec extension aux tissus mous</t>
  </si>
  <si>
    <t xml:space="preserve">_case_d_dental_abscess_possible</t>
  </si>
  <si>
    <t xml:space="preserve">Possible abcès dentaire</t>
  </si>
  <si>
    <t xml:space="preserve">_case_d_mastoiditis</t>
  </si>
  <si>
    <t xml:space="preserve">Mastoïdite</t>
  </si>
  <si>
    <t xml:space="preserve">_case_d_foreign_body</t>
  </si>
  <si>
    <t xml:space="preserve">Corps étranger</t>
  </si>
  <si>
    <t xml:space="preserve">_case_d_circumcision_infection</t>
  </si>
  <si>
    <t xml:space="preserve">Infection de circoncision</t>
  </si>
  <si>
    <t xml:space="preserve">_case_d_hemorrhage_vaginale_observe</t>
  </si>
  <si>
    <t xml:space="preserve">Hémorragie vaginale à observer </t>
  </si>
  <si>
    <t xml:space="preserve">_case_d_possible_start_of_period</t>
  </si>
  <si>
    <t xml:space="preserve">Possible commencement des règles </t>
  </si>
  <si>
    <t xml:space="preserve">_case_as_is_vaginal_discharge</t>
  </si>
  <si>
    <t xml:space="preserve">Écoulement vaginale</t>
  </si>
  <si>
    <t xml:space="preserve">_case_d_urine_test_f</t>
  </si>
  <si>
    <t xml:space="preserve">Urine a tester - femme</t>
  </si>
  <si>
    <t xml:space="preserve">_case_d_urine_test_m</t>
  </si>
  <si>
    <t xml:space="preserve">Urine a tester - masculin</t>
  </si>
  <si>
    <t xml:space="preserve">_case_as_is_red_swollen_tender_testicles</t>
  </si>
  <si>
    <t xml:space="preserve">Deux testicules rouges/gonflés et/ou sensibles</t>
  </si>
  <si>
    <t xml:space="preserve">_case_as_is_bloody_urine_or_hematoria_history</t>
  </si>
  <si>
    <t xml:space="preserve">Urine sanglante (rose OU marron)ET/OU histoire des épisodes répétés d'hématurie</t>
  </si>
  <si>
    <t xml:space="preserve">_case_as_is_ulceration_or_irritation</t>
  </si>
  <si>
    <t xml:space="preserve">Evaluation Irritation OU Ulceration génital</t>
  </si>
  <si>
    <t xml:space="preserve">_case_as_is_mucopurulent_discharge_m</t>
  </si>
  <si>
    <t xml:space="preserve">Écoulements mucopurulentes - masculin</t>
  </si>
  <si>
    <t xml:space="preserve">_case_d_testicular_torsion_probably</t>
  </si>
  <si>
    <t xml:space="preserve">Probable: Torsion testiculaire </t>
  </si>
  <si>
    <t xml:space="preserve">_case_d_testicular_infection_treat</t>
  </si>
  <si>
    <t xml:space="preserve">Infection testiculaire à traiter</t>
  </si>
  <si>
    <t xml:space="preserve">_case_d_post_circumcision_infection_probable</t>
  </si>
  <si>
    <t xml:space="preserve">Probable infection après circoncision</t>
  </si>
  <si>
    <t xml:space="preserve">_case_d_balanitis</t>
  </si>
  <si>
    <t xml:space="preserve">Infection du gland pénis (balanitis)</t>
  </si>
  <si>
    <t xml:space="preserve">_case_d_urethritis</t>
  </si>
  <si>
    <t xml:space="preserve">Urétrite</t>
  </si>
  <si>
    <t xml:space="preserve">_case_d_lower_urinary_tract_infection</t>
  </si>
  <si>
    <t xml:space="preserve">Infection des voies urinaires inférieures </t>
  </si>
  <si>
    <t xml:space="preserve">_case_as_is_suspicion_lower_urinary_tract_infection</t>
  </si>
  <si>
    <t xml:space="preserve">Suspicion d'infection des voies urinaires inférieures</t>
  </si>
  <si>
    <t xml:space="preserve">_case_d_pyelonephritis</t>
  </si>
  <si>
    <t xml:space="preserve">Pyélonéphrite</t>
  </si>
  <si>
    <t xml:space="preserve">_case_d_urin_retention</t>
  </si>
  <si>
    <t xml:space="preserve">Retention d'urines</t>
  </si>
  <si>
    <t xml:space="preserve">_case_d_anuria</t>
  </si>
  <si>
    <t xml:space="preserve">Anurie</t>
  </si>
  <si>
    <t xml:space="preserve">_case_d_anuria_referral</t>
  </si>
  <si>
    <t xml:space="preserve">Anurie à référer Immédiatement</t>
  </si>
  <si>
    <t xml:space="preserve">_case_d_trauma_genital</t>
  </si>
  <si>
    <t xml:space="preserve">Traumatisme génitale</t>
  </si>
  <si>
    <t xml:space="preserve">_case_d_diaper_rash</t>
  </si>
  <si>
    <t xml:space="preserve">L'Érythème Fessier</t>
  </si>
  <si>
    <t xml:space="preserve">_case_d_bilharzia_to_test</t>
  </si>
  <si>
    <t xml:space="preserve">Bilharziose a tester</t>
  </si>
  <si>
    <t xml:space="preserve">_case_d_vesical_bilharzia</t>
  </si>
  <si>
    <t xml:space="preserve">Bilharziose Vesicale</t>
  </si>
  <si>
    <t xml:space="preserve">_case_d_hematuria_persistent</t>
  </si>
  <si>
    <t xml:space="preserve">Hématurie persistante</t>
  </si>
  <si>
    <t xml:space="preserve">_case_d_kidney_problem_post_streptococcal_infection_posible</t>
  </si>
  <si>
    <t xml:space="preserve">Possible problème rénal après infection streptococcal</t>
  </si>
  <si>
    <t xml:space="preserve">_case_d_sickle_cell_disease_possible</t>
  </si>
  <si>
    <t xml:space="preserve">Possible Drépanocytose</t>
  </si>
  <si>
    <t xml:space="preserve">_case_d_hematuria_observe</t>
  </si>
  <si>
    <t xml:space="preserve">Hématurie à observer</t>
  </si>
  <si>
    <t xml:space="preserve">_case_as_is_hiv_test_irritation_ulcerations</t>
  </si>
  <si>
    <t xml:space="preserve">VIH a tester</t>
  </si>
  <si>
    <t xml:space="preserve">_case_d_herpes_genital_observe</t>
  </si>
  <si>
    <t xml:space="preserve">Herpes Genital à observer</t>
  </si>
  <si>
    <t xml:space="preserve">_case_d_syphilis_and_chancre_mou</t>
  </si>
  <si>
    <t xml:space="preserve">Syphilis et Chancre mou</t>
  </si>
  <si>
    <t xml:space="preserve">_case_d_oxyure_and_candida_likely</t>
  </si>
  <si>
    <t xml:space="preserve">Oxyure et Probable candidose</t>
  </si>
  <si>
    <t xml:space="preserve">_case_d_candida</t>
  </si>
  <si>
    <t xml:space="preserve">Candidose</t>
  </si>
  <si>
    <t xml:space="preserve">_case_d_genital_discharge_observe</t>
  </si>
  <si>
    <t xml:space="preserve">Écoulement genital à observer </t>
  </si>
  <si>
    <t xml:space="preserve">_case_d_dehydration_severe</t>
  </si>
  <si>
    <t xml:space="preserve">Déshydratation sévère</t>
  </si>
  <si>
    <t xml:space="preserve">_case_d_dehydration</t>
  </si>
  <si>
    <t xml:space="preserve">Déshydratation modérée </t>
  </si>
  <si>
    <t xml:space="preserve">_case_d_upper_resp_infection</t>
  </si>
  <si>
    <t xml:space="preserve">Infection des voies respiratoires supérieures</t>
  </si>
  <si>
    <t xml:space="preserve">_case_d_herpetic_keratitis</t>
  </si>
  <si>
    <t xml:space="preserve">Kératite herpétique</t>
  </si>
  <si>
    <t xml:space="preserve">_case_d_trachoma_possible</t>
  </si>
  <si>
    <t xml:space="preserve">Possible trachome</t>
  </si>
  <si>
    <t xml:space="preserve">_case_d_cornea_abrasion_possible</t>
  </si>
  <si>
    <t xml:space="preserve">Possible abrasion de la cornée</t>
  </si>
  <si>
    <t xml:space="preserve">_case_d_measles_past</t>
  </si>
  <si>
    <t xml:space="preserve">Rougeole dans les  3 desrniers mois</t>
  </si>
  <si>
    <t xml:space="preserve">_case_d_measles_severe_complex</t>
  </si>
  <si>
    <t xml:space="preserve">Rougeole grave et compliquée</t>
  </si>
  <si>
    <t xml:space="preserve">_case_d_measles_complex</t>
  </si>
  <si>
    <t xml:space="preserve">Rougeole avec complications aux yeux et/ou à la bouche</t>
  </si>
  <si>
    <t xml:space="preserve">_case_d_measles</t>
  </si>
  <si>
    <t xml:space="preserve">Rougeole</t>
  </si>
  <si>
    <t xml:space="preserve">_case_d_measles_present_past</t>
  </si>
  <si>
    <t xml:space="preserve">dgh_antiparasitesdga_is_salbutamol_spray</t>
  </si>
  <si>
    <t xml:space="preserve">_case_d_measles_mouth_ulcers</t>
  </si>
  <si>
    <t xml:space="preserve">Ulcer bucal (Rouegole)</t>
  </si>
  <si>
    <t xml:space="preserve">_case_d_ano_rectal_cleft</t>
  </si>
  <si>
    <t xml:space="preserve">Fissure anorectale</t>
  </si>
  <si>
    <t xml:space="preserve">_case_d_hemorrhoids</t>
  </si>
  <si>
    <t xml:space="preserve">Hémorroïdes</t>
  </si>
  <si>
    <t xml:space="preserve">_case_d_rectal_prolapse</t>
  </si>
  <si>
    <t xml:space="preserve">Prolapsus rectal</t>
  </si>
  <si>
    <t xml:space="preserve">_case_d_stool_blood</t>
  </si>
  <si>
    <t xml:space="preserve">d_stool_blood</t>
  </si>
  <si>
    <t xml:space="preserve">_case_d_stool_blood_episode</t>
  </si>
  <si>
    <t xml:space="preserve">Épisode de sang dans les selles (à observer) </t>
  </si>
  <si>
    <t xml:space="preserve">_case_d_intoxication_high_risk_refer</t>
  </si>
  <si>
    <t xml:space="preserve">d_intoxication_high_risk_refer</t>
  </si>
  <si>
    <t xml:space="preserve">_case_d_ingestion_non_complicated</t>
  </si>
  <si>
    <t xml:space="preserve">d_ingestion_non_complicated</t>
  </si>
  <si>
    <t xml:space="preserve">_case_d_intoxication_substance_unknown</t>
  </si>
  <si>
    <t xml:space="preserve">d_intoxication_substance_unknown</t>
  </si>
  <si>
    <t xml:space="preserve">_case_d_intoxication_alcoholic</t>
  </si>
  <si>
    <t xml:space="preserve">d_intoxication_alcoholic</t>
  </si>
  <si>
    <t xml:space="preserve">_case_as_substance_ingired</t>
  </si>
  <si>
    <t xml:space="preserve">as_substance_ingired</t>
  </si>
  <si>
    <t xml:space="preserve">_case_d_selfagression_suicide_likely</t>
  </si>
  <si>
    <t xml:space="preserve">d_selfagression_suicide_likely</t>
  </si>
  <si>
    <t xml:space="preserve">_case_d_agression_suicide_unlikely</t>
  </si>
  <si>
    <t xml:space="preserve">d_agression_suicide_unlikely</t>
  </si>
  <si>
    <t xml:space="preserve">_case_d_emotional_and_substance_use_management</t>
  </si>
  <si>
    <t xml:space="preserve">d_emotional_and_substance_use_management</t>
  </si>
  <si>
    <t xml:space="preserve">_case_d_agression_suicide_none</t>
  </si>
  <si>
    <t xml:space="preserve">d_agression_suicide_none</t>
  </si>
  <si>
    <t xml:space="preserve">_case_dgh_antiparasites</t>
  </si>
  <si>
    <t xml:space="preserve">dgh_antiparasites</t>
  </si>
  <si>
    <t xml:space="preserve">_case_d_hypoglycemia</t>
  </si>
  <si>
    <t xml:space="preserve">Hypoglycémie</t>
  </si>
  <si>
    <t xml:space="preserve">_case_d_hypoglycemia_none</t>
  </si>
  <si>
    <t xml:space="preserve">(meta) d_hypoglycemia_none</t>
  </si>
  <si>
    <t xml:space="preserve">_case_d_hypoglycemia_possible</t>
  </si>
  <si>
    <t xml:space="preserve">Hypoglycémie possible</t>
  </si>
  <si>
    <t xml:space="preserve">_case_d_hiv</t>
  </si>
  <si>
    <t xml:space="preserve">Vih</t>
  </si>
  <si>
    <t xml:space="preserve">_case_d_hiv_possible</t>
  </si>
  <si>
    <t xml:space="preserve">Vih possible</t>
  </si>
  <si>
    <t xml:space="preserve">_case_d_hiv_none</t>
  </si>
  <si>
    <t xml:space="preserve">(meta) d_hiv_none</t>
  </si>
  <si>
    <t xml:space="preserve">_case_d_hiv_not_tested</t>
  </si>
  <si>
    <t xml:space="preserve">(meta) d_hiv_not_tested</t>
  </si>
  <si>
    <t xml:space="preserve">_case_d_hiv_susceptible</t>
  </si>
  <si>
    <t xml:space="preserve">Exposé au VIH</t>
  </si>
  <si>
    <t xml:space="preserve">_case_d_hiv_to_test_mother</t>
  </si>
  <si>
    <t xml:space="preserve">VIH de maman a tester</t>
  </si>
  <si>
    <t xml:space="preserve">_case_d_hiv_to_test</t>
  </si>
  <si>
    <t xml:space="preserve">_case_as_danger</t>
  </si>
  <si>
    <t xml:space="preserve">as_danger</t>
  </si>
  <si>
    <t xml:space="preserve">_case_d_fever</t>
  </si>
  <si>
    <t xml:space="preserve">d_fever</t>
  </si>
  <si>
    <t xml:space="preserve">_case_d_illness_severe_malaria_possible</t>
  </si>
  <si>
    <t xml:space="preserve">Maladie très grave (suspicion paludisme)</t>
  </si>
  <si>
    <t xml:space="preserve">_case_d_illness_severe_no_malaria</t>
  </si>
  <si>
    <t xml:space="preserve">Maladie très grave (paludisme exclu)</t>
  </si>
  <si>
    <t xml:space="preserve">_case_d_illness_fever_severe_malaria_possible</t>
  </si>
  <si>
    <t xml:space="preserve">Maladie fébrile très grave (suspicion paludisme grave)</t>
  </si>
  <si>
    <t xml:space="preserve">_case_d_illness_fever_severe_malaria_to_test</t>
  </si>
  <si>
    <t xml:space="preserve">Maladie fébrile très grave ( paludisme grave ä tester)</t>
  </si>
  <si>
    <t xml:space="preserve">_case_d_illness_fever_severe_persistent</t>
  </si>
  <si>
    <t xml:space="preserve">Maladie avec fièvre persistante</t>
  </si>
  <si>
    <t xml:space="preserve">_case_d_illness_fever_severe_persistent_malaria_to_test</t>
  </si>
  <si>
    <t xml:space="preserve">Maladie avec fièvre persistante ( paludisme grave ä tester)</t>
  </si>
  <si>
    <t xml:space="preserve">_case_d_meningitis_no_malaria</t>
  </si>
  <si>
    <t xml:space="preserve">Méningite (paludisme exclu)</t>
  </si>
  <si>
    <t xml:space="preserve">_case_d_malaria_neuro</t>
  </si>
  <si>
    <t xml:space="preserve">Paludisme neurologique</t>
  </si>
  <si>
    <t xml:space="preserve">_case_d_malaria_severe</t>
  </si>
  <si>
    <t xml:space="preserve">Paludisme grave confirmé</t>
  </si>
  <si>
    <t xml:space="preserve">_case_d_malaria</t>
  </si>
  <si>
    <t xml:space="preserve">Paludisme confirmé</t>
  </si>
  <si>
    <t xml:space="preserve">_case_d_malaria_possible</t>
  </si>
  <si>
    <t xml:space="preserve">Paludisme présumé</t>
  </si>
  <si>
    <t xml:space="preserve">_case_d_meningitis_malaria_to_test</t>
  </si>
  <si>
    <t xml:space="preserve">Meningite ( paludisme grave ä tester)</t>
  </si>
  <si>
    <t xml:space="preserve">_case_d_malaria_to_test</t>
  </si>
  <si>
    <t xml:space="preserve">paludisme  à tester</t>
  </si>
  <si>
    <t xml:space="preserve">_case_d_illness_severe_malaria_to_test</t>
  </si>
  <si>
    <t xml:space="preserve">Maladie grave ( paludisme grave à tester) </t>
  </si>
  <si>
    <t xml:space="preserve">_case_d_tuberculosis_possible</t>
  </si>
  <si>
    <t xml:space="preserve">Suspicion de tuberculose</t>
  </si>
  <si>
    <t xml:space="preserve">_case_d_conjunctivitis_treat</t>
  </si>
  <si>
    <t xml:space="preserve">Conjonctivite à traiter</t>
  </si>
  <si>
    <t xml:space="preserve">_case_d_conjunctivitis_observe</t>
  </si>
  <si>
    <t xml:space="preserve">Conjonctivite à observer</t>
  </si>
  <si>
    <t xml:space="preserve">_case_d_drepanocytosis</t>
  </si>
  <si>
    <t xml:space="preserve">Ictère drépanocytose </t>
  </si>
  <si>
    <t xml:space="preserve">_case_d_hepatitis_possible</t>
  </si>
  <si>
    <t xml:space="preserve">Suspicion hépatite</t>
  </si>
  <si>
    <t xml:space="preserve">_case_d_hepatitis_to_test</t>
  </si>
  <si>
    <t xml:space="preserve">Suspicion hépatite à tester</t>
  </si>
  <si>
    <t xml:space="preserve">_case_d_hepatitis</t>
  </si>
  <si>
    <t xml:space="preserve">Hépatite</t>
  </si>
  <si>
    <t xml:space="preserve">_case_d_hepatitis_persistent</t>
  </si>
  <si>
    <t xml:space="preserve">Hépatite persistante</t>
  </si>
  <si>
    <t xml:space="preserve">_case_d_wheezing_to_follow</t>
  </si>
  <si>
    <t xml:space="preserve">Respiration sifflante à suivre</t>
  </si>
  <si>
    <t xml:space="preserve">_case_d_wheezing_recurent</t>
  </si>
  <si>
    <t xml:space="preserve">Respiration sifflante récurrente </t>
  </si>
  <si>
    <t xml:space="preserve">_case_d_wheezing_resistant_possible</t>
  </si>
  <si>
    <t xml:space="preserve">Respiration sifflante résistante possible</t>
  </si>
  <si>
    <t xml:space="preserve">_case_d_pneumonia_severe</t>
  </si>
  <si>
    <t xml:space="preserve">Pneumonie sévère ou maladie très grave</t>
  </si>
  <si>
    <t xml:space="preserve">_case_d_pneumonia</t>
  </si>
  <si>
    <t xml:space="preserve">Bronchopneumonie</t>
  </si>
  <si>
    <t xml:space="preserve">_case_d_abdomen_acute</t>
  </si>
  <si>
    <t xml:space="preserve">Abdomen aigu</t>
  </si>
  <si>
    <t xml:space="preserve">_case_d_acute_intestinal_invagination</t>
  </si>
  <si>
    <t xml:space="preserve">Invagination intestinale aigüe</t>
  </si>
  <si>
    <t xml:space="preserve">_case_d_diarrhoea_severe</t>
  </si>
  <si>
    <t xml:space="preserve">Maladie diarrhéique très sévère</t>
  </si>
  <si>
    <t xml:space="preserve">_case_d_diarrhoea_cholera</t>
  </si>
  <si>
    <t xml:space="preserve">Diarrhée cholérique</t>
  </si>
  <si>
    <t xml:space="preserve">_case_d_diarrhoea_severe_persistent</t>
  </si>
  <si>
    <t xml:space="preserve">Diarrhée persistante sévère</t>
  </si>
  <si>
    <t xml:space="preserve">_case_d_diarrhoea_watery</t>
  </si>
  <si>
    <t xml:space="preserve">Diarrhée aqueuse aigüe </t>
  </si>
  <si>
    <t xml:space="preserve">_case_d_diarrhoea_persistent</t>
  </si>
  <si>
    <t xml:space="preserve">Diarrhée persistante  </t>
  </si>
  <si>
    <t xml:space="preserve">_case_d_diarrhoea_persistent_bloody</t>
  </si>
  <si>
    <t xml:space="preserve">Diarrhée persistante  sanglante</t>
  </si>
  <si>
    <t xml:space="preserve">_case_d_constipation</t>
  </si>
  <si>
    <t xml:space="preserve">Constipation</t>
  </si>
  <si>
    <t xml:space="preserve">_case_d_intestinal_parasite</t>
  </si>
  <si>
    <t xml:space="preserve">Parasitoses intestinales</t>
  </si>
  <si>
    <t xml:space="preserve">_case_d_gastroenterite_possible</t>
  </si>
  <si>
    <t xml:space="preserve">Gastroenterite probable</t>
  </si>
  <si>
    <t xml:space="preserve">_case_d_intoxication</t>
  </si>
  <si>
    <t xml:space="preserve">Intoxication</t>
  </si>
  <si>
    <t xml:space="preserve">_case_d_dysentery</t>
  </si>
  <si>
    <t xml:space="preserve">Dysenterie</t>
  </si>
  <si>
    <t xml:space="preserve">_case_d_dysentery_severe</t>
  </si>
  <si>
    <t xml:space="preserve">Dysenterie sévère</t>
  </si>
  <si>
    <t xml:space="preserve">_case_d_intestinal_bilharziasis</t>
  </si>
  <si>
    <t xml:space="preserve">Bilharziose intestinale probable</t>
  </si>
  <si>
    <t xml:space="preserve">_case_p_height</t>
  </si>
  <si>
    <t xml:space="preserve">p_height</t>
  </si>
  <si>
    <t xml:space="preserve">_case_dga_is_salbutamol_spray</t>
  </si>
  <si>
    <t xml:space="preserve">dga_is_salbutamol_spray</t>
  </si>
  <si>
    <t xml:space="preserve">calculate</t>
  </si>
  <si>
    <t xml:space="preserve">date_naissance</t>
  </si>
  <si>
    <t xml:space="preserve">date_naissance sauvegardée</t>
  </si>
  <si>
    <t xml:space="preserve">../../inputs/contact/date_of_birth</t>
  </si>
  <si>
    <t xml:space="preserve">p_sel_gender</t>
  </si>
  <si>
    <t xml:space="preserve">../../inputs/contact/sex</t>
  </si>
  <si>
    <t xml:space="preserve">int((today()-${date_naissance}) div 12)</t>
  </si>
  <si>
    <t xml:space="preserve">p_weight</t>
  </si>
  <si>
    <t xml:space="preserve">${_case_p_weight}</t>
  </si>
  <si>
    <t xml:space="preserve">p_weight_age</t>
  </si>
  <si>
    <t xml:space="preserve">${_case_p_weight_age}</t>
  </si>
  <si>
    <t xml:space="preserve">p_weight_class</t>
  </si>
  <si>
    <t xml:space="preserve">${_case_p_weight_class}</t>
  </si>
  <si>
    <t xml:space="preserve">d_convulsion</t>
  </si>
  <si>
    <t xml:space="preserve">${_case_d_convulsion}</t>
  </si>
  <si>
    <t xml:space="preserve">d_convulsion_epi</t>
  </si>
  <si>
    <t xml:space="preserve">${_case_d_convulsion_epi}</t>
  </si>
  <si>
    <t xml:space="preserve">a_iv_possible</t>
  </si>
  <si>
    <t xml:space="preserve">${_case_a_iv_possible}</t>
  </si>
  <si>
    <t xml:space="preserve">a_ng_tube_possible_ds</t>
  </si>
  <si>
    <t xml:space="preserve">${_case_a_ng_tube_possible_ds}</t>
  </si>
  <si>
    <t xml:space="preserve">d_malnutrition_severe_complex</t>
  </si>
  <si>
    <t xml:space="preserve">${_case_d_malnutrition_severe_complex}</t>
  </si>
  <si>
    <t xml:space="preserve">d_malnutrition_severe_simple</t>
  </si>
  <si>
    <t xml:space="preserve">${_case_d_malnutrition_severe_simple}</t>
  </si>
  <si>
    <t xml:space="preserve">d_malnutrition_severe_possible</t>
  </si>
  <si>
    <t xml:space="preserve">${_case_d_malnutrition_severe_possible}</t>
  </si>
  <si>
    <t xml:space="preserve">d_malnutrition_moderate</t>
  </si>
  <si>
    <t xml:space="preserve">${_case_d_malnutrition_moderate}</t>
  </si>
  <si>
    <t xml:space="preserve">d_malnutrition_cannot_assess</t>
  </si>
  <si>
    <t xml:space="preserve">${_case_d_malnutrition_cannot_assess}</t>
  </si>
  <si>
    <t xml:space="preserve">d_malnutrition_none</t>
  </si>
  <si>
    <t xml:space="preserve">${_case_d_malnutrition_none}</t>
  </si>
  <si>
    <t xml:space="preserve">d_malnutrition_severe</t>
  </si>
  <si>
    <t xml:space="preserve">${_case_d_malnutrition_severe}</t>
  </si>
  <si>
    <t xml:space="preserve">d_anemia_moderate_to_test</t>
  </si>
  <si>
    <t xml:space="preserve">${_case_d_anemia_moderate_to_test}</t>
  </si>
  <si>
    <t xml:space="preserve">d_anemia_severe_to_test</t>
  </si>
  <si>
    <t xml:space="preserve">${_case_d_anemia_severe_to_test}</t>
  </si>
  <si>
    <t xml:space="preserve">d_anemia_severe_possible</t>
  </si>
  <si>
    <t xml:space="preserve">${_case_d_anemia_severe_possible}</t>
  </si>
  <si>
    <t xml:space="preserve">as_meningitis</t>
  </si>
  <si>
    <t xml:space="preserve">${_case_as_meningitis}</t>
  </si>
  <si>
    <t xml:space="preserve">d_cellulite_erysipelas_refer</t>
  </si>
  <si>
    <t xml:space="preserve">${_case_d_cellulite_erysipelas_refer}</t>
  </si>
  <si>
    <t xml:space="preserve">d_abscess_refer</t>
  </si>
  <si>
    <t xml:space="preserve">${_case_d_abscess_refer}</t>
  </si>
  <si>
    <t xml:space="preserve">d_abscess</t>
  </si>
  <si>
    <t xml:space="preserve">${_case_d_abscess}</t>
  </si>
  <si>
    <t xml:space="preserve">d_boils_or_small_abscess</t>
  </si>
  <si>
    <t xml:space="preserve">${_case_d_boils_or_small_abscess}</t>
  </si>
  <si>
    <t xml:space="preserve">d_cellulite_erysipelas</t>
  </si>
  <si>
    <t xml:space="preserve">${_case_d_cellulite_erysipelas}</t>
  </si>
  <si>
    <t xml:space="preserve">d_meningococcal_septicemia_possible</t>
  </si>
  <si>
    <t xml:space="preserve">${_case_d_meningococcal_septicemia_possible}</t>
  </si>
  <si>
    <t xml:space="preserve">d_skin_problem_no_category</t>
  </si>
  <si>
    <t xml:space="preserve">${_case_d_skin_problem_no_category}</t>
  </si>
  <si>
    <t xml:space="preserve">d_seborrhoeic_dermatitis</t>
  </si>
  <si>
    <t xml:space="preserve">${_case_d_seborrhoeic_dermatitis}</t>
  </si>
  <si>
    <t xml:space="preserve">d_ringworm_head</t>
  </si>
  <si>
    <t xml:space="preserve">${_case_d_ringworm_head}</t>
  </si>
  <si>
    <t xml:space="preserve">d_kerion</t>
  </si>
  <si>
    <t xml:space="preserve">${_case_d_kerion}</t>
  </si>
  <si>
    <t xml:space="preserve">d_head_lice</t>
  </si>
  <si>
    <t xml:space="preserve">${_case_d_head_lice}</t>
  </si>
  <si>
    <t xml:space="preserve">${_case_d_impetigo}</t>
  </si>
  <si>
    <t xml:space="preserve">${_case_d_impetigo_extensive}</t>
  </si>
  <si>
    <t xml:space="preserve">d_herpes</t>
  </si>
  <si>
    <t xml:space="preserve">${_case_d_herpes}</t>
  </si>
  <si>
    <t xml:space="preserve">d_body_ringworm_localised</t>
  </si>
  <si>
    <t xml:space="preserve">vers circulaire</t>
  </si>
  <si>
    <t xml:space="preserve">${_case_d_body_ringworm_localised}</t>
  </si>
  <si>
    <t xml:space="preserve">d_folliculitis</t>
  </si>
  <si>
    <t xml:space="preserve">${_case_d_folliculitis}</t>
  </si>
  <si>
    <t xml:space="preserve">d_ulcer_refer</t>
  </si>
  <si>
    <t xml:space="preserve">${_case_d_ulcer_refer}</t>
  </si>
  <si>
    <t xml:space="preserve">d_ulcere</t>
  </si>
  <si>
    <t xml:space="preserve">${_case_d_ulcere}</t>
  </si>
  <si>
    <t xml:space="preserve">d_dracunculiasis</t>
  </si>
  <si>
    <t xml:space="preserve">${_case_d_dracunculiasis}</t>
  </si>
  <si>
    <t xml:space="preserve">${_case_d_lepre_possible}</t>
  </si>
  <si>
    <t xml:space="preserve">${_case_d_pityriasis_versicolour}</t>
  </si>
  <si>
    <t xml:space="preserve">${_case_d_pityriasis_alba}</t>
  </si>
  <si>
    <t xml:space="preserve">${_case_d_molloscum_contagiosum}</t>
  </si>
  <si>
    <t xml:space="preserve">d_zona</t>
  </si>
  <si>
    <t xml:space="preserve">${_case_d_zona}</t>
  </si>
  <si>
    <t xml:space="preserve">d_meningococcal_scepticism_possible</t>
  </si>
  <si>
    <t xml:space="preserve">${_case_d_meningococcal_scepticism_possible}</t>
  </si>
  <si>
    <t xml:space="preserve">d_varicella</t>
  </si>
  <si>
    <t xml:space="preserve">${_case_d_varicella}</t>
  </si>
  <si>
    <t xml:space="preserve">d_varicella_superinfected</t>
  </si>
  <si>
    <t xml:space="preserve">${_case_d_varicella_superinfected}</t>
  </si>
  <si>
    <t xml:space="preserve">d_fever_scarlet</t>
  </si>
  <si>
    <t xml:space="preserve">${_case_d_fever_scarlet}</t>
  </si>
  <si>
    <t xml:space="preserve">d_benign_viral_rash_possible</t>
  </si>
  <si>
    <t xml:space="preserve">${_case_d_benign_viral_rash_possible}</t>
  </si>
  <si>
    <t xml:space="preserve">d_urticaria</t>
  </si>
  <si>
    <t xml:space="preserve">${_case_d_urticaria}</t>
  </si>
  <si>
    <t xml:space="preserve">d_scabies</t>
  </si>
  <si>
    <t xml:space="preserve">${_case_d_scabies}</t>
  </si>
  <si>
    <t xml:space="preserve">d_scabies_superinfected</t>
  </si>
  <si>
    <t xml:space="preserve">${_case_d_scabies_superinfected}</t>
  </si>
  <si>
    <t xml:space="preserve">d_body_ringworm_extensive</t>
  </si>
  <si>
    <t xml:space="preserve">${_case_d_body_ringworm_extensive}</t>
  </si>
  <si>
    <t xml:space="preserve">d_eczema</t>
  </si>
  <si>
    <t xml:space="preserve">Eczéma</t>
  </si>
  <si>
    <t xml:space="preserve">${_case_d_eczema}</t>
  </si>
  <si>
    <t xml:space="preserve">d_eczema_extensive</t>
  </si>
  <si>
    <t xml:space="preserve">${_case_d_eczema_extensive}</t>
  </si>
  <si>
    <t xml:space="preserve">d_eczema_extensive_superinfected</t>
  </si>
  <si>
    <t xml:space="preserve">${_case_d_eczema_extensive_superinfected}</t>
  </si>
  <si>
    <t xml:space="preserve">d_skin_problem_not_diagnosed</t>
  </si>
  <si>
    <t xml:space="preserve">${_case_d_skin_problem_not_diagnosed}</t>
  </si>
  <si>
    <t xml:space="preserve">d_vision_loss</t>
  </si>
  <si>
    <t xml:space="preserve">${_case_d_vision_loss}</t>
  </si>
  <si>
    <t xml:space="preserve">d_eye_injury</t>
  </si>
  <si>
    <t xml:space="preserve">${_case_d_eye_injury}</t>
  </si>
  <si>
    <t xml:space="preserve">d_orbital_cellulitis</t>
  </si>
  <si>
    <t xml:space="preserve">${_case_d_orbital_cellulitis}</t>
  </si>
  <si>
    <t xml:space="preserve">d_preseptal_cellulitis</t>
  </si>
  <si>
    <t xml:space="preserve">${_case_d_preseptal_cellulitis}</t>
  </si>
  <si>
    <t xml:space="preserve">d_simple_headache</t>
  </si>
  <si>
    <t xml:space="preserve">${_case_d_simple_headache}</t>
  </si>
  <si>
    <t xml:space="preserve">d_serious_brain_problem</t>
  </si>
  <si>
    <t xml:space="preserve">${_case_d_serious_brain_problem}</t>
  </si>
  <si>
    <t xml:space="preserve">d_referral_head</t>
  </si>
  <si>
    <t xml:space="preserve">${_case_d_referral_head}</t>
  </si>
  <si>
    <t xml:space="preserve">d_migraine</t>
  </si>
  <si>
    <t xml:space="preserve">${_case_d_migraine}</t>
  </si>
  <si>
    <t xml:space="preserve">d_simple_head_trauma</t>
  </si>
  <si>
    <t xml:space="preserve">${_case_d_simple_head_trauma}</t>
  </si>
  <si>
    <t xml:space="preserve">d_flu</t>
  </si>
  <si>
    <t xml:space="preserve">${_case_d_flu}</t>
  </si>
  <si>
    <t xml:space="preserve">d_simple_headache_sinusitis_viral</t>
  </si>
  <si>
    <t xml:space="preserve">${_case_d_simple_headache_sinusitis_viral}</t>
  </si>
  <si>
    <t xml:space="preserve">d_sinusitis_bacterial</t>
  </si>
  <si>
    <t xml:space="preserve">${_case_d_sinusitis_bacterial}</t>
  </si>
  <si>
    <t xml:space="preserve">d_ear_infection_to_treat</t>
  </si>
  <si>
    <t xml:space="preserve">${_case_d_ear_infection_to_treat}</t>
  </si>
  <si>
    <t xml:space="preserve">${_case_d_mastoidity}</t>
  </si>
  <si>
    <t xml:space="preserve">d_ear_infection_w_discharge</t>
  </si>
  <si>
    <t xml:space="preserve">${_case_d_ear_infection_w_discharge}</t>
  </si>
  <si>
    <t xml:space="preserve">d_ear_infection_chronic</t>
  </si>
  <si>
    <t xml:space="preserve">${_case_d_ear_infection_chronic}</t>
  </si>
  <si>
    <t xml:space="preserve">d_ear_infection</t>
  </si>
  <si>
    <t xml:space="preserve">${_case_d_ear_infection}</t>
  </si>
  <si>
    <t xml:space="preserve">${_case_d_ear_foreign_obj}</t>
  </si>
  <si>
    <t xml:space="preserve">d_ear_other</t>
  </si>
  <si>
    <t xml:space="preserve">${_case_d_ear_other}</t>
  </si>
  <si>
    <t xml:space="preserve">${_case_d_epilepsy_known}</t>
  </si>
  <si>
    <t xml:space="preserve">${_case_d_postictal_state}</t>
  </si>
  <si>
    <t xml:space="preserve">${_case_d_epilepsy_likely}</t>
  </si>
  <si>
    <t xml:space="preserve">${_case_d_convulsion_with_febrile_sickness}</t>
  </si>
  <si>
    <t xml:space="preserve">${_case_d_first_convulsion_non_febrile}</t>
  </si>
  <si>
    <t xml:space="preserve">d_upper_resp_infection_severe</t>
  </si>
  <si>
    <t xml:space="preserve">${_case_d_upper_resp_infection_severe}</t>
  </si>
  <si>
    <t xml:space="preserve">d_ear_severe_head_trauma</t>
  </si>
  <si>
    <t xml:space="preserve">${_case_d_ear_severe_head_trauma}</t>
  </si>
  <si>
    <t xml:space="preserve">d_angina_to_test</t>
  </si>
  <si>
    <t xml:space="preserve">${_case_d_angina_to_test}</t>
  </si>
  <si>
    <t xml:space="preserve">d_oral_candida</t>
  </si>
  <si>
    <t xml:space="preserve">${_case_d_oral_candida}</t>
  </si>
  <si>
    <t xml:space="preserve">d_eruption_tooth</t>
  </si>
  <si>
    <t xml:space="preserve">${_case_d_eruption_tooth}</t>
  </si>
  <si>
    <t xml:space="preserve">d_dental_cavity</t>
  </si>
  <si>
    <t xml:space="preserve">${_case_d_dental_cavity}</t>
  </si>
  <si>
    <t xml:space="preserve">d_oral_ulcer</t>
  </si>
  <si>
    <t xml:space="preserve">${_case_d_oral_ulcer}</t>
  </si>
  <si>
    <t xml:space="preserve">d_viral_infection_oral</t>
  </si>
  <si>
    <t xml:space="preserve">${_case_d_viral_infection_oral}</t>
  </si>
  <si>
    <t xml:space="preserve">d_gingivite</t>
  </si>
  <si>
    <t xml:space="preserve">${_case_d_gingivite}</t>
  </si>
  <si>
    <t xml:space="preserve">d_oral_trauma</t>
  </si>
  <si>
    <t xml:space="preserve">${_case_d_oral_trauma}</t>
  </si>
  <si>
    <t xml:space="preserve">d_oral_trauma_severe</t>
  </si>
  <si>
    <t xml:space="preserve">${_case_d_oral_trauma_severe}</t>
  </si>
  <si>
    <t xml:space="preserve">d_dental_abscess</t>
  </si>
  <si>
    <t xml:space="preserve">${_case_d_dental_abscess}</t>
  </si>
  <si>
    <t xml:space="preserve">d_dental_abscess_possible</t>
  </si>
  <si>
    <t xml:space="preserve">${_case_d_dental_abscess_possible}</t>
  </si>
  <si>
    <t xml:space="preserve">d_mastoiditis</t>
  </si>
  <si>
    <t xml:space="preserve">${_case_d_mastoiditis}</t>
  </si>
  <si>
    <t xml:space="preserve">d_foreign_body</t>
  </si>
  <si>
    <t xml:space="preserve">${_case_d_foreign_body}</t>
  </si>
  <si>
    <t xml:space="preserve">d_circumcision_infection</t>
  </si>
  <si>
    <t xml:space="preserve">${_case_d_circumcision_infection}</t>
  </si>
  <si>
    <t xml:space="preserve">d_hemorrhage_vaginale_observe</t>
  </si>
  <si>
    <t xml:space="preserve">${_case_d_hemorrhage_vaginale_observe}</t>
  </si>
  <si>
    <t xml:space="preserve">d_possible_start_of_period</t>
  </si>
  <si>
    <t xml:space="preserve">${_case_d_possible_start_of_period}</t>
  </si>
  <si>
    <t xml:space="preserve">as_is_vaginal_discharge</t>
  </si>
  <si>
    <t xml:space="preserve">number(${_case_as_is_vaginal_discharge}=1)</t>
  </si>
  <si>
    <t xml:space="preserve">d_urine_test_f</t>
  </si>
  <si>
    <t xml:space="preserve">Urine a tester</t>
  </si>
  <si>
    <t xml:space="preserve">${_case_d_urine_test_f}</t>
  </si>
  <si>
    <t xml:space="preserve">as_is_red_swollen_tender_testicles</t>
  </si>
  <si>
    <t xml:space="preserve">${_case_as_is_red_swollen_tender_testicles}</t>
  </si>
  <si>
    <t xml:space="preserve">as_is_bloody_urine_or_hematoria_history</t>
  </si>
  <si>
    <t xml:space="preserve">Urine sanglante (rose OU marron)</t>
  </si>
  <si>
    <t xml:space="preserve">${_case_as_is_bloody_urine_or_hematoria_history}</t>
  </si>
  <si>
    <t xml:space="preserve">d_testicular_torsion_probably</t>
  </si>
  <si>
    <t xml:space="preserve">${_case_d_testicular_torsion_probably}</t>
  </si>
  <si>
    <t xml:space="preserve">d_testicular_infection_treat</t>
  </si>
  <si>
    <t xml:space="preserve">number(${_case_d_testicular_infection_treat}=1 or 
(selected(${tt_urine_test_m},'not_available') 
and ${_case_as_is_mucopurulent_discharge_m}&lt;1 
and ${_case_as_is_red_swollen_tender_testicles}=1) or 
(${_case_as_is_red_swollen_tender_testicles}=1
and selected(${tt_urine_test_m},'leucocytes_positif') and not(selected(${tt_urine_test_m},'nitrites_positif')) and 
${_case_as_is_mucopurulent_discharge_m}=-1) or
selected(${tt_urine_test_m},'clear_urine') and ${_case_as_is_red_swollen_tender_testicles}=1
)
</t>
  </si>
  <si>
    <t xml:space="preserve">d_post_circumcision_infection_probable</t>
  </si>
  <si>
    <t xml:space="preserve">${_case_d_post_circumcision_infection_probable}</t>
  </si>
  <si>
    <t xml:space="preserve">d_balanitis</t>
  </si>
  <si>
    <t xml:space="preserve">${_case_d_balanitis}</t>
  </si>
  <si>
    <t xml:space="preserve">d_urethritis</t>
  </si>
  <si>
    <t xml:space="preserve">number(${_case_d_urethritis}=1 or (selected(${tt_urine_test_m},'leucocytes_positive') and not(selected(${tt_urine_test_m},'nitrites_positive')) and ${_case_as_is_mucopurulent_discharge_m}=1) or (${_case_as_is_mucopurulent_discharge_m}=1 and selected(${tt_urine_test_m},'not_available') ) )</t>
  </si>
  <si>
    <t xml:space="preserve">d_urin_retention</t>
  </si>
  <si>
    <t xml:space="preserve">${_case_d_urin_retention}</t>
  </si>
  <si>
    <t xml:space="preserve">d_anuria</t>
  </si>
  <si>
    <t xml:space="preserve">${_case_d_anuria}</t>
  </si>
  <si>
    <t xml:space="preserve">d_anuria_referral</t>
  </si>
  <si>
    <t xml:space="preserve">${_case_d_anuria_referral}</t>
  </si>
  <si>
    <t xml:space="preserve">d_trauma_genital</t>
  </si>
  <si>
    <t xml:space="preserve">number(${_case_d_trauma_genital}=1 or  ${dh_lower_body_accident_hematuria}=1)</t>
  </si>
  <si>
    <t xml:space="preserve">d_diaper_rash</t>
  </si>
  <si>
    <t xml:space="preserve">number(${_case_d_diaper_rash}=1 or ${s_is_diaper_rash}=1)</t>
  </si>
  <si>
    <t xml:space="preserve">d_bilharzia_to_test</t>
  </si>
  <si>
    <t xml:space="preserve">number(${_case_d_bilharzia_to_test}=1 or ${s_is_bilharzia_test_possible}=1)</t>
  </si>
  <si>
    <t xml:space="preserve">d_sickle_cell_disease_possible</t>
  </si>
  <si>
    <t xml:space="preserve">number(${_case_d_sickle_cell_disease_possible}=1 or (not(selected(${s_ch_sickle_cell_disease},'z_none')) and count-selected(${s_ch_sickle_cell_disease})&gt;0))</t>
  </si>
  <si>
    <t xml:space="preserve">d_hematuria_observe</t>
  </si>
  <si>
    <t xml:space="preserve">number(${_case_d_hematuria_observe}=1 or selected(${s_ch_sickle_cell_disease},'z_none'))</t>
  </si>
  <si>
    <t xml:space="preserve">as_is_discharge</t>
  </si>
  <si>
    <t xml:space="preserve">number(${as_is_vaginal_discharge}=1 or ${_case_as_is_mucopurulent_discharge_m}=1)</t>
  </si>
  <si>
    <t xml:space="preserve">d_syphilis_and_chancre_mou</t>
  </si>
  <si>
    <t xml:space="preserve">number(${_case_d_syphilis_and_chancre_mou}=1 or selected(${s_ch_genital_issue_observed},'single_ulcer'))</t>
  </si>
  <si>
    <t xml:space="preserve">d_oxyure_and_candida_likely</t>
  </si>
  <si>
    <t xml:space="preserve">number(${_case_d_oxyure_and_candida_likely}=1 or selected(${s_is_antiparasitic_med_3m},'no') or selected(${s_is_antiparasitic_med_3m},'unsure'))</t>
  </si>
  <si>
    <t xml:space="preserve">d_candida</t>
  </si>
  <si>
    <t xml:space="preserve">number(${_case_d_candida}=1 or (selected(${s_is_antiparasitic_med_3m},'yes') or selected(${s_ch_genital_issue_observed},'genital_discharge')))</t>
  </si>
  <si>
    <t xml:space="preserve">d_genital_discharge_observe</t>
  </si>
  <si>
    <t xml:space="preserve">number(${_case_d_genital_discharge_observe}=1 and selected(${s_ch_genital_issue_observed},'z_none') and ${as_is_discharge}=1)</t>
  </si>
  <si>
    <t xml:space="preserve">d_dehydration_severe</t>
  </si>
  <si>
    <t xml:space="preserve">number(${_case_d_dehydration_severe}=1 or ${as_dehydration}=2)</t>
  </si>
  <si>
    <t xml:space="preserve">d_dehydration</t>
  </si>
  <si>
    <t xml:space="preserve">number(${_case_d_dehydration}=1 or ${as_dehydration}=1)</t>
  </si>
  <si>
    <t xml:space="preserve">d_upper_resp_infection</t>
  </si>
  <si>
    <t xml:space="preserve">${_case_d_upper_resp_infection}</t>
  </si>
  <si>
    <t xml:space="preserve">d_herpetic_keratitis</t>
  </si>
  <si>
    <t xml:space="preserve">${_case_d_herpetic_keratitis}</t>
  </si>
  <si>
    <t xml:space="preserve">d_trachoma_possible</t>
  </si>
  <si>
    <t xml:space="preserve">${_case_d_trachoma_possible}</t>
  </si>
  <si>
    <t xml:space="preserve">d_cornea_abrasion_possible</t>
  </si>
  <si>
    <t xml:space="preserve">${_case_d_cornea_abrasion_possible}</t>
  </si>
  <si>
    <t xml:space="preserve">d_measles_past</t>
  </si>
  <si>
    <t xml:space="preserve">${_case_d_measles_past}</t>
  </si>
  <si>
    <t xml:space="preserve">d_measles_severe_complex</t>
  </si>
  <si>
    <t xml:space="preserve">${_case_d_measles_severe_complex}</t>
  </si>
  <si>
    <t xml:space="preserve">d_measles_complex</t>
  </si>
  <si>
    <t xml:space="preserve">${_case_d_measles_complex}</t>
  </si>
  <si>
    <t xml:space="preserve">d_measles</t>
  </si>
  <si>
    <t xml:space="preserve">${_case_d_measles}</t>
  </si>
  <si>
    <t xml:space="preserve">d_measles_present_past</t>
  </si>
  <si>
    <t xml:space="preserve">${_case_d_measles_present_past}</t>
  </si>
  <si>
    <t xml:space="preserve">d_measles_mouth_ulcers</t>
  </si>
  <si>
    <t xml:space="preserve">${_case_d_measles_mouth_ulcers}</t>
  </si>
  <si>
    <t xml:space="preserve">d_ano_rectal_cleft</t>
  </si>
  <si>
    <t xml:space="preserve">${_case_d_ano_rectal_cleft}</t>
  </si>
  <si>
    <t xml:space="preserve">d_hemorrhoids</t>
  </si>
  <si>
    <t xml:space="preserve">${_case_d_hemorrhoids}</t>
  </si>
  <si>
    <t xml:space="preserve">d_rectal_prolapse</t>
  </si>
  <si>
    <t xml:space="preserve">${_case_d_rectal_prolapse}</t>
  </si>
  <si>
    <t xml:space="preserve">${_case_d_stool_blood}</t>
  </si>
  <si>
    <t xml:space="preserve">d_stool_blood_episode</t>
  </si>
  <si>
    <t xml:space="preserve">${_case_d_stool_blood_episode}</t>
  </si>
  <si>
    <t xml:space="preserve">${_case_d_intoxication_high_risk_refer}</t>
  </si>
  <si>
    <t xml:space="preserve">${_case_d_ingestion_non_complicated}</t>
  </si>
  <si>
    <t xml:space="preserve">${_case_d_intoxication_substance_unknown}</t>
  </si>
  <si>
    <t xml:space="preserve">${_case_d_intoxication_alcoholic}</t>
  </si>
  <si>
    <t xml:space="preserve">${_case_d_selfagression_suicide_likely}</t>
  </si>
  <si>
    <t xml:space="preserve">${_case_d_agression_suicide_unlikely}</t>
  </si>
  <si>
    <t xml:space="preserve">${_case_d_emotional_and_substance_use_management}</t>
  </si>
  <si>
    <t xml:space="preserve">${_case_d_agression_suicide_none}</t>
  </si>
  <si>
    <t xml:space="preserve">${_case_dgh_antiparasites}</t>
  </si>
  <si>
    <t xml:space="preserve">d_hypoglycemia</t>
  </si>
  <si>
    <t xml:space="preserve">${_case_d_hypoglycemia}</t>
  </si>
  <si>
    <t xml:space="preserve">d_hypoglycemia_none</t>
  </si>
  <si>
    <t xml:space="preserve">${_case_d_hypoglycemia_none}</t>
  </si>
  <si>
    <t xml:space="preserve">d_hypoglycemia_possible</t>
  </si>
  <si>
    <t xml:space="preserve">${_case_d_hypoglycemia_possible}</t>
  </si>
  <si>
    <t xml:space="preserve">d_hiv_possible</t>
  </si>
  <si>
    <t xml:space="preserve">${_case_d_hiv_possible}</t>
  </si>
  <si>
    <t xml:space="preserve">d_hiv_not_tested</t>
  </si>
  <si>
    <t xml:space="preserve">${_case_d_hiv_not_tested}</t>
  </si>
  <si>
    <t xml:space="preserve">d_hiv_to_test_mother</t>
  </si>
  <si>
    <t xml:space="preserve">${_case_d_hiv_to_test_mother}</t>
  </si>
  <si>
    <t xml:space="preserve">d_hiv_to_test</t>
  </si>
  <si>
    <t xml:space="preserve">${_case_d_hiv_to_test}</t>
  </si>
  <si>
    <t xml:space="preserve">${_case_as_danger}</t>
  </si>
  <si>
    <t xml:space="preserve">${_case_d_fever}</t>
  </si>
  <si>
    <t xml:space="preserve">d_illness_fever_severe_malaria_to_test</t>
  </si>
  <si>
    <t xml:space="preserve">${_case_d_illness_fever_severe_malaria_to_test}</t>
  </si>
  <si>
    <t xml:space="preserve">d_illness_fever_severe_persistent_malaria_to_test</t>
  </si>
  <si>
    <t xml:space="preserve">${_case_d_illness_fever_severe_persistent_malaria_to_test}</t>
  </si>
  <si>
    <t xml:space="preserve">d_meningitis_malaria_to_test</t>
  </si>
  <si>
    <t xml:space="preserve">${_case_d_meningitis_malaria_to_test}</t>
  </si>
  <si>
    <t xml:space="preserve">d_illness_severe_malaria_to_test</t>
  </si>
  <si>
    <t xml:space="preserve">${_case_d_illness_severe_malaria_to_test}</t>
  </si>
  <si>
    <t xml:space="preserve">d_tuberculosis_possible</t>
  </si>
  <si>
    <t xml:space="preserve">${_case_d_tuberculosis_possible}</t>
  </si>
  <si>
    <t xml:space="preserve">d_conjunctivitis_treat</t>
  </si>
  <si>
    <t xml:space="preserve">${_case_d_conjunctivitis_treat}</t>
  </si>
  <si>
    <t xml:space="preserve">d_conjunctivitis_observe</t>
  </si>
  <si>
    <t xml:space="preserve">${_case_d_conjunctivitis_observe}</t>
  </si>
  <si>
    <t xml:space="preserve">d_drepanocytosis</t>
  </si>
  <si>
    <t xml:space="preserve">${_case_d_drepanocytosis}</t>
  </si>
  <si>
    <t xml:space="preserve">d_hepatitis_to_test</t>
  </si>
  <si>
    <t xml:space="preserve">${_case_d_hepatitis_to_test}</t>
  </si>
  <si>
    <t xml:space="preserve">d_wheezing_recurent</t>
  </si>
  <si>
    <t xml:space="preserve">${_case_d_wheezing_recurent}</t>
  </si>
  <si>
    <t xml:space="preserve">d_wheezing_resistant_possible</t>
  </si>
  <si>
    <t xml:space="preserve">${_case_d_wheezing_resistant_possible}</t>
  </si>
  <si>
    <t xml:space="preserve">d_pneumonia_severe</t>
  </si>
  <si>
    <t xml:space="preserve">${_case_d_pneumonia_severe}</t>
  </si>
  <si>
    <t xml:space="preserve">d_pneumonia</t>
  </si>
  <si>
    <t xml:space="preserve">${_case_d_pneumonia}</t>
  </si>
  <si>
    <t xml:space="preserve">d_abdomen_acute</t>
  </si>
  <si>
    <t xml:space="preserve">${_case_d_abdomen_acute}</t>
  </si>
  <si>
    <t xml:space="preserve">d_acute_intestinal_invagination</t>
  </si>
  <si>
    <t xml:space="preserve">${_case_d_acute_intestinal_invagination}</t>
  </si>
  <si>
    <t xml:space="preserve">d_diarrhoea_severe</t>
  </si>
  <si>
    <t xml:space="preserve">${_case_d_diarrhoea_severe}</t>
  </si>
  <si>
    <t xml:space="preserve">d_diarrhoea_cholera</t>
  </si>
  <si>
    <t xml:space="preserve">${_case_d_diarrhoea_cholera}</t>
  </si>
  <si>
    <t xml:space="preserve">d_diarrhoea_severe_persistent</t>
  </si>
  <si>
    <t xml:space="preserve">${_case_d_diarrhoea_severe_persistent}</t>
  </si>
  <si>
    <t xml:space="preserve">d_diarrhoea_watery</t>
  </si>
  <si>
    <t xml:space="preserve">${_case_d_diarrhoea_watery}</t>
  </si>
  <si>
    <t xml:space="preserve">d_diarrhoea_persistent</t>
  </si>
  <si>
    <t xml:space="preserve">${_case_d_diarrhoea_persistent}</t>
  </si>
  <si>
    <t xml:space="preserve">d_diarrhoea_persistent_bloody</t>
  </si>
  <si>
    <t xml:space="preserve">${_case_d_diarrhoea_persistent_bloody}</t>
  </si>
  <si>
    <t xml:space="preserve">d_constipation</t>
  </si>
  <si>
    <t xml:space="preserve">${_case_d_constipation}</t>
  </si>
  <si>
    <t xml:space="preserve">d_intestinal_parasite</t>
  </si>
  <si>
    <t xml:space="preserve">${_case_d_intestinal_parasite}</t>
  </si>
  <si>
    <t xml:space="preserve">d_gastroenterite_possible</t>
  </si>
  <si>
    <t xml:space="preserve">${_case_d_gastroenterite_possible}</t>
  </si>
  <si>
    <t xml:space="preserve">d_intoxication</t>
  </si>
  <si>
    <t xml:space="preserve">${_case_d_intoxication}</t>
  </si>
  <si>
    <t xml:space="preserve">d_dysentery</t>
  </si>
  <si>
    <t xml:space="preserve">${_case_d_dysentery}</t>
  </si>
  <si>
    <t xml:space="preserve">d_dysentery_severe</t>
  </si>
  <si>
    <t xml:space="preserve">${_case_d_dysentery_severe}</t>
  </si>
  <si>
    <t xml:space="preserve">d_intestinal_bilharziasis</t>
  </si>
  <si>
    <t xml:space="preserve">${_case_d_intestinal_bilharziasis}</t>
  </si>
  <si>
    <t xml:space="preserve">${_case_p_height}</t>
  </si>
  <si>
    <t xml:space="preserve">${_case_dga_is_salbutamol_spray}</t>
  </si>
  <si>
    <t xml:space="preserve">d_hiv</t>
  </si>
  <si>
    <t xml:space="preserve">number(${_case_d_hiv}=1 or (${f_tr_hiv}=1 and ${p_age}&gt;18))</t>
  </si>
  <si>
    <t xml:space="preserve">d_hiv_none</t>
  </si>
  <si>
    <t xml:space="preserve">number(${_case_d_hiv_none}=1 or ${f_tr_hiv_mother}=-1 or ${s_is_breastfeeding}=-1)</t>
  </si>
  <si>
    <t xml:space="preserve">d_hiv_susceptible</t>
  </si>
  <si>
    <t xml:space="preserve">number(${_case_d_hiv_susceptible}=1 or ${s_is_breastfeeding}=1 or (${f_tr_hiv}=1 and ${p_age}&lt;18))</t>
  </si>
  <si>
    <t xml:space="preserve">d_illness_severe_malaria_possible</t>
  </si>
  <si>
    <t xml:space="preserve">number(${_case_d_illness_severe_malaria_possible}=1 or  ( ${_case_d_illness_severe_malaria_to_test}=1 and ${t_is_malaria}=-1) )</t>
  </si>
  <si>
    <t xml:space="preserve">d_illness_severe_no_malaria</t>
  </si>
  <si>
    <t xml:space="preserve">number(${_case_d_illness_severe_no_malaria}=1 or ( ${_case_d_illness_severe_malaria_to_test}=1 and ${f_tr_malaria}=-1))</t>
  </si>
  <si>
    <t xml:space="preserve">d_illness_fever_severe_malaria_possible</t>
  </si>
  <si>
    <t xml:space="preserve">number(${_case_d_illness_fever_severe_malaria_possible}=1  or (${_case_d_meningitis_malaria_to_test}=1 and ${t_is_malaria}=-1) or (${_case_d_illness_fever_severe_malaria_to_test}=1  and ${t_is_malaria}=-1) or (${_case_d_illness_fever_severe_persistent_malaria_to_test}=1 and ${t_is_malaria}=-1))</t>
  </si>
  <si>
    <t xml:space="preserve">d_illness_fever_severe_persistent</t>
  </si>
  <si>
    <t xml:space="preserve">number(${_case_d_illness_fever_severe_persistent}=1 or (${_case_d_illness_fever_severe_persistent_malaria_to_test}=1 and ${f_tr_malaria}=-1) or (${_case_d_illness_fever_severe_persistent_malaria_to_test}=1 and ${t_is_malaria}=-1))</t>
  </si>
  <si>
    <t xml:space="preserve">d_meningitis_no_malaria</t>
  </si>
  <si>
    <t xml:space="preserve">number(${_case_d_meningitis_no_malaria}=1 or (${_case_d_meningitis_malaria_to_test}=1 and ${f_tr_malaria}=-1))</t>
  </si>
  <si>
    <t xml:space="preserve">d_malaria_neuro</t>
  </si>
  <si>
    <t xml:space="preserve">number(${_case_d_malaria_neuro}=1 or  (${_case_d_meningitis_malaria_to_test}=1 and ${f_tr_malaria}=1) or (${_case_d_illness_severe_malaria_to_test}=1 and ${f_tr_malaria}=1 and ${_case_d_convulsion}=1 ))</t>
  </si>
  <si>
    <t xml:space="preserve">d_malaria_severe</t>
  </si>
  <si>
    <t xml:space="preserve">number(${_case_d_malaria_severe}=1 or (${_case_d_illness_severe_malaria_to_test}=1 and ${f_tr_malaria}=1 and ${_case_d_convulsion}=0 ) or (${_case_d_illness_fever_severe_malaria_to_test}=1  and ${f_tr_malaria}=1) or (${_case_d_illness_fever_severe_persistent_malaria_to_test}=1 and ${f_tr_malaria}=1))</t>
  </si>
  <si>
    <t xml:space="preserve">d_malaria</t>
  </si>
  <si>
    <t xml:space="preserve">number(${_case_d_malaria}=1 or (${_case_d_malaria_to_test}=1 and ${f_tr_malaria}=1))</t>
  </si>
  <si>
    <t xml:space="preserve">d_malaria_possible</t>
  </si>
  <si>
    <t xml:space="preserve">number(${_case_d_malaria_possible}=1 or (${_case_d_malaria_to_test}=1 and ${t_is_malaria}=-1)) or (${_case_d_illness_fever_severe_persistent_malaria_to_test}=1 and ${t_is_malaria}=-1)</t>
  </si>
  <si>
    <t xml:space="preserve">d_ictere</t>
  </si>
  <si>
    <t xml:space="preserve">number(${_case_d_ictere}=1 or  ${f_tr_hepatitis}=-1)</t>
  </si>
  <si>
    <t xml:space="preserve">d_anemia_severe</t>
  </si>
  <si>
    <t xml:space="preserve">number(${_case_d_anemia_severe}=1 or ( ${_case_d_anemia_severe_to_test}=1 and  ${f_dec_hemoglobin}&gt;0   and ${f_dec_hemoglobin} &lt;5 ))</t>
  </si>
  <si>
    <t xml:space="preserve">d_anemia_moderate</t>
  </si>
  <si>
    <t xml:space="preserve">number(${_case_d_anemia_moderate}=1 or ( ${_case_d_anemia_moderate_to_test}=1 and (${t_is_hemoglobin}=-1 or ( ${f_dec_hemoglobin}&gt;=5   and ${f_dec_hemoglobin} &lt;= 11 )  )))</t>
  </si>
  <si>
    <t xml:space="preserve">d_hepatitis_possible</t>
  </si>
  <si>
    <t xml:space="preserve">number(${_case_d_hepatitis_possible}=1 or ${t_is_hepatitis}=1)</t>
  </si>
  <si>
    <t xml:space="preserve">d_hepatitis</t>
  </si>
  <si>
    <t xml:space="preserve">number(${_case_d_hepatitis}=1  or ${dh_is_hepatitis}=1)</t>
  </si>
  <si>
    <t xml:space="preserve">d_hepatitis_persistent</t>
  </si>
  <si>
    <t xml:space="preserve">number(${_case_d_hepatitis_persistent}=1  or ${dh_is_hepatitis}=-1)</t>
  </si>
  <si>
    <t xml:space="preserve">d_malaria_to_test</t>
  </si>
  <si>
    <t xml:space="preserve">d_ear_wax</t>
  </si>
  <si>
    <t xml:space="preserve">d_wheezing_to_follow</t>
  </si>
  <si>
    <t xml:space="preserve">d_typhoid_fever_possible</t>
  </si>
  <si>
    <t xml:space="preserve">d_typhoid_fever</t>
  </si>
  <si>
    <t xml:space="preserve">d_urinary_viral_infection_possible</t>
  </si>
  <si>
    <t xml:space="preserve">d_urinary_bacterian_infection_possible</t>
  </si>
  <si>
    <t xml:space="preserve">d_urinary_infection</t>
  </si>
  <si>
    <t xml:space="preserve">d_urinary_calculi</t>
  </si>
  <si>
    <t xml:space="preserve">d_bilharziose_vesicale</t>
  </si>
  <si>
    <t xml:space="preserve">d_kidney_trauma</t>
  </si>
  <si>
    <t xml:space="preserve">d_urinary_hold</t>
  </si>
  <si>
    <t xml:space="preserve">d_diphtery</t>
  </si>
  <si>
    <t xml:space="preserve">d_amygdalian_abces</t>
  </si>
  <si>
    <t xml:space="preserve">as_is_test</t>
  </si>
  <si>
    <t xml:space="preserve">d_wheezing_episode</t>
  </si>
  <si>
    <t xml:space="preserve">number(coalesce(${f_is_salbutamol_effect},0)=1)</t>
  </si>
  <si>
    <t xml:space="preserve">d_wheezing_resistant</t>
  </si>
  <si>
    <t xml:space="preserve">number(coalesce(${f_is_salbutamol_effect},0)=-1)</t>
  </si>
  <si>
    <t xml:space="preserve">d_angina_possible</t>
  </si>
  <si>
    <t xml:space="preserve">number(${_case_d_angina_possible}=1 or  ${t_is_strep_a}=1)</t>
  </si>
  <si>
    <t xml:space="preserve">d_angina</t>
  </si>
  <si>
    <t xml:space="preserve">number(${_case_d_angina}=1 or ${f_tr_strep_a}=1)</t>
  </si>
  <si>
    <t xml:space="preserve">d_pharyngitis_viral</t>
  </si>
  <si>
    <t xml:space="preserve">number(${_case_d_pharyngitis_viral} =1 or  ${f_tr_strep_a}=-1)</t>
  </si>
  <si>
    <t xml:space="preserve">d_herpes_genital_observe</t>
  </si>
  <si>
    <t xml:space="preserve">number(${_case_d_herpes_genital_observe}=1 or (${s_is_first_time_genital_ulcer}=-1) or (selected(${s_ch_genital_issue_observed},'itchy_vesicles') and ${p_age}&lt;12))</t>
  </si>
  <si>
    <t xml:space="preserve">d_herpes_genital_treat</t>
  </si>
  <si>
    <t xml:space="preserve">number((${d_hiv}=1 and ${_case_as_is_hiv_test_irritation_ulcerations}=1) or (${s_is_first_time_genital_ulcer}=1))</t>
  </si>
  <si>
    <t xml:space="preserve">d_vesical_bilharzia</t>
  </si>
  <si>
    <t xml:space="preserve">number(${s_ch_test_bilharziose}=1 or ${s_is_painful_urination}=-1 or ${_case_d_vesical_bilharzia}=1) </t>
  </si>
  <si>
    <t xml:space="preserve">d_hematuria_persistent</t>
  </si>
  <si>
    <t xml:space="preserve">number(${_case_d_hematuria_persistent}=1 or ${s_is_painful_urination}=1)</t>
  </si>
  <si>
    <t xml:space="preserve">d_kidney_problem_post_streptococcal_infection_posible</t>
  </si>
  <si>
    <t xml:space="preserve">number(${_case_d_kidney_problem_post_streptococcal_infection_posible}=1 or (not(selected(${s_has_skin_infection_or_mouth_pain},'z_none')) and count-selected(${s_has_skin_infection_or_mouth_pain})&gt;0))</t>
  </si>
  <si>
    <t xml:space="preserve">d_pyelonephritis</t>
  </si>
  <si>
    <t xml:space="preserve">number(${_case_d_pyelonephritis} =1 or ${s_is_flank_pain_or_chills_f}=1 or ${s_is_flank_pain_or_chills_m}=1)</t>
  </si>
  <si>
    <t xml:space="preserve">d_lower_urinary_tract_infection</t>
  </si>
  <si>
    <t xml:space="preserve">number(${_case_d_lower_urinary_tract_infection}=1 or ${s_is_flank_pain_or_chills_f}=-1 or ${as_is_no_irritation_or_ulceration}=1 or 
(selected(${tt_urine_test_m},'not_available') 
and ${_case_as_is_mucopurulent_discharge_m}&lt;1 
and ${_case_as_is_red_swollen_tender_testicles}=1) or 
(${_case_as_is_red_swollen_tender_testicles}=1
and selected(${tt_urine_test_m},'leucocytes_positive') and not(selected(${tt_urine_test_m},'nitrites_positive')) and 
${_case_as_is_mucopurulent_discharge_m}&lt;1) or 
(${_case_as_is_red_swollen_tender_testicles}=1
and selected(${tt_urine_test_m},'leucocytes_positive') and selected(${tt_urine_test_m},'nitrites_positive'))
or ${s_is_flank_pain_or_chills_m}=-1 or 
(${as_is_suspicion_lower_urinary_tract_infection_m}=1 and ${d_fever}&lt;1 and ${_case_as_is_red_swollen_tender_testicles}&lt;1))
</t>
  </si>
  <si>
    <t xml:space="preserve">d_cervical_infection</t>
  </si>
  <si>
    <t xml:space="preserve">number( ${s_is_genital_discharge_painful}=1)</t>
  </si>
  <si>
    <t xml:space="preserve">d_genital_discharge_treat</t>
  </si>
  <si>
    <t xml:space="preserve">number( selected(${s_is_mucopurulent_discharge}, 'high_yes'))</t>
  </si>
  <si>
    <t xml:space="preserve">select_one commcaresession</t>
  </si>
  <si>
    <t xml:space="preserve">fake_select_ccsession</t>
  </si>
  <si>
    <t xml:space="preserve">fake</t>
  </si>
  <si>
    <t xml:space="preserve">name = fake</t>
  </si>
  <si>
    <t xml:space="preserve">select_one yes_no</t>
  </si>
  <si>
    <t xml:space="preserve">f_is_salbutamol_effect</t>
  </si>
  <si>
    <t xml:space="preserve">&lt;u&gt;Examiner&lt;/u&gt; si la réspiration sifflante s'est améliorée grâce au &lt;u&gt;Salbutamol&lt;/u&gt;</t>
  </si>
  <si>
    <t xml:space="preserve">Apres avoir donner du salbutamol (bronchodilatateurs): 6 bouffées durant la dernière heure
Répétez  deux fois espacé de 20 minutes (1er lors de la consultation, 2e 20 min après et 3e 40 min aprés la consultation)</t>
  </si>
  <si>
    <t xml:space="preserve">${_case_d_wheezing_to_follow}=1</t>
  </si>
  <si>
    <t xml:space="preserve">g__malaria_rdt</t>
  </si>
  <si>
    <t xml:space="preserve">TDR Paludisme</t>
  </si>
  <si>
    <t xml:space="preserve">${_case_d_illness_fever_severe_malaria_to_test}=1 or
${_case_d_illness_fever_severe_persistent_malaria_to_test}=1 or
${_case_d_illness_severe_malaria_to_test}=1 or
${_case_d_malaria_to_test}=1 or
${_case_d_meningitis_malaria_to_test}=1 </t>
  </si>
  <si>
    <t xml:space="preserve">select_one pos_neg_unkown</t>
  </si>
  <si>
    <t xml:space="preserve">f_tr_malaria</t>
  </si>
  <si>
    <t xml:space="preserve">Quel est le résultat du TDR pour le paludisme ?</t>
  </si>
  <si>
    <t xml:space="preserve">Should we add this question in the Fever assesement part ? (could we move the meningitis question there too ?)</t>
  </si>
  <si>
    <t xml:space="preserve">select_multiple cant_mesure</t>
  </si>
  <si>
    <t xml:space="preserve">t_is_malaria</t>
  </si>
  <si>
    <t xml:space="preserve">.</t>
  </si>
  <si>
    <t xml:space="preserve">Si le test n'est pas possible ou disponible, veuillez cocher la case ci-dessous</t>
  </si>
  <si>
    <t xml:space="preserve">selected(${f_tr_malaria},'0') </t>
  </si>
  <si>
    <t xml:space="preserve">g_malaria_rdt</t>
  </si>
  <si>
    <t xml:space="preserve">g_hepatitis_rdt</t>
  </si>
  <si>
    <t xml:space="preserve">TDR Hépatite</t>
  </si>
  <si>
    <t xml:space="preserve">${_case_d_hepatitis_to_test}=1</t>
  </si>
  <si>
    <t xml:space="preserve">f_tr_hepatitis</t>
  </si>
  <si>
    <t xml:space="preserve">Quel est le résultat du TDR de l'hepatite?</t>
  </si>
  <si>
    <t xml:space="preserve">label_hepatitis_rdt</t>
  </si>
  <si>
    <t xml:space="preserve">Si le test n'a pas été fait, veuillez référer l'enfant pour un TDR de l’hépatite, sinon veuillez aller chercher le résultat du test</t>
  </si>
  <si>
    <t xml:space="preserve">selected(${f_tr_hepatitis},'0') </t>
  </si>
  <si>
    <t xml:space="preserve">select_one cant_mesure</t>
  </si>
  <si>
    <t xml:space="preserve">t_is_hepatitis</t>
  </si>
  <si>
    <t xml:space="preserve">Veuillez cocher une des cases ci-dessous</t>
  </si>
  <si>
    <t xml:space="preserve">dh_is_hepatitis</t>
  </si>
  <si>
    <t xml:space="preserve">Est-ce la première fois que l'enfant vient au centre de santé pour cette jaunisse ?</t>
  </si>
  <si>
    <t xml:space="preserve">${f_tr_hepatitis}=1 or ${t_is_hepatitis}=1</t>
  </si>
  <si>
    <t xml:space="preserve">g_hemoglobin_rdt</t>
  </si>
  <si>
    <t xml:space="preserve">Dosage de l’hémoglobine</t>
  </si>
  <si>
    <t xml:space="preserve">${_case_d_anemia_moderate_to_test}=1 or ${_case_d_anemia_severe_to_test}=1</t>
  </si>
  <si>
    <t xml:space="preserve">select_one dispo</t>
  </si>
  <si>
    <t xml:space="preserve">t_is_hemoglobin</t>
  </si>
  <si>
    <t xml:space="preserve">Le dosage de l’hémoglobine est-il disponible maintenant ?</t>
  </si>
  <si>
    <t xml:space="preserve">decimal</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</si>
  <si>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</si>
  <si>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</si>
  <si>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</si>
  <si>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</si>
  <si>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</si>
  <si>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g_strep_a_rdt</t>
  </si>
  <si>
    <t xml:space="preserve">TDR Streptocoque A</t>
  </si>
  <si>
    <t xml:space="preserve">${_case_d_angina_to_test}=1</t>
  </si>
  <si>
    <t xml:space="preserve">select_one pos_neg</t>
  </si>
  <si>
    <t xml:space="preserve">f_tr_strep_a</t>
  </si>
  <si>
    <t xml:space="preserve">Quel est le résultat du TDR pour le Streptocoque A?</t>
  </si>
  <si>
    <t xml:space="preserve">label_strep_a</t>
  </si>
  <si>
    <t xml:space="preserve">Si le test n'a pas été fait, veuillez référer l'enfant pour un TDR pour le Streptocoque A, sinon veuillez aller chercher le résultat du test</t>
  </si>
  <si>
    <t xml:space="preserve">selected(${f_tr_strep_a},'0') </t>
  </si>
  <si>
    <t xml:space="preserve">t_is_strep_a</t>
  </si>
  <si>
    <t xml:space="preserve">t_drinking</t>
  </si>
  <si>
    <t xml:space="preserve">Faire un test de boire et OBSERVER: L′enfant est-il capable de boire?</t>
  </si>
  <si>
    <t xml:space="preserve">(${d_angina}=1 or ${d_pharyngitis_viral}=1 ) </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</si>
  <si>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</si>
  <si>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</si>
  <si>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</si>
  <si>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</si>
  <si>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</si>
  <si>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(${t_drinking}=-1)</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</si>
  <si>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</si>
  <si>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</si>
  <si>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</si>
  <si>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</si>
  <si>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</si>
  <si>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</si>
  <si>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</si>
  <si>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</si>
  <si>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</si>
  <si>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</si>
  <si>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</si>
  <si>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</si>
  <si>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g_urine_test_f</t>
  </si>
  <si>
    <t xml:space="preserve">Test Urine</t>
  </si>
  <si>
    <t xml:space="preserve">${_case_d_urine_test_f}=1</t>
  </si>
  <si>
    <t xml:space="preserve">select_multiple urine_test_results</t>
  </si>
  <si>
    <t xml:space="preserve">tt_urine_test_f</t>
  </si>
  <si>
    <t xml:space="preserve">&lt;u&gt;Demander&lt;/u&gt; Quel est le résultat du test d'urine?</t>
  </si>
  <si>
    <t xml:space="preserve">label_test_urinaire</t>
  </si>
  <si>
    <t xml:space="preserve">Si le test n'a pas été fait, veuillez référer l'enfant pour un test urinaire, sinon veuillez aller chercher le résultat du test</t>
  </si>
  <si>
    <t xml:space="preserve">s_is_genital_discharge_painful</t>
  </si>
  <si>
    <t xml:space="preserve">EXAMINER: L'enfant a-t-elle écoulement genital AVEC douleur bas ventre?</t>
  </si>
  <si>
    <t xml:space="preserve">(selected(${tt_urine_test_f},'leucocytes_positive') or selected(${tt_urine_test_f},'not_available')) and not(selected(${tt_urine_test_f},'nitrites_positive')) and ${p_age}&gt;=120</t>
  </si>
  <si>
    <t xml:space="preserve">select_one risk_score_yes_no</t>
  </si>
  <si>
    <t xml:space="preserve">s_is_mucopurulent_discharge</t>
  </si>
  <si>
    <t xml:space="preserve">Score de risque : L'équipe locale décide OU Demandez si l'enfant a un écoulement mucopurulent</t>
  </si>
  <si>
    <t xml:space="preserve">${s_is_genital_discharge_painful}=1</t>
  </si>
  <si>
    <t xml:space="preserve">select_one discharge_type</t>
  </si>
  <si>
    <t xml:space="preserve">s_is_discharge_type</t>
  </si>
  <si>
    <t xml:space="preserve">&lt;u&gt;EXAMINER:&lt;/u&gt; </t>
  </si>
  <si>
    <t xml:space="preserve">selected(${s_is_mucopurulent_discharge}, 'low_no') or ((selected(${tt_urine_test_f},'leucocites_positif') or selected(${tt_urine_test_f},'not_available')) and not(selected(${tt_urine_test_f},'nitrites_positive')) and ${p_age}&lt;120 and ${_case_as_is_vaginal_discharge}=1)</t>
  </si>
  <si>
    <t xml:space="preserve">label_genital_discharge_discuss</t>
  </si>
  <si>
    <t xml:space="preserve">Discuter avec le Médecin Traitant</t>
  </si>
  <si>
    <t xml:space="preserve">selected(${s_is_discharge_type},'unsure_or_abnormal_discharge')</t>
  </si>
  <si>
    <t xml:space="preserve">s_is_flank_pain_or_chills_f</t>
  </si>
  <si>
    <t xml:space="preserve">&lt;u&gt;DEMANDER: La fièvre associée à 
la douleur du flanc ET/OU 
rigueur/frissons &lt;/u&gt;</t>
  </si>
  <si>
    <t xml:space="preserve">(selected(${tt_urine_test_f},'nitrites_positive') and selected(${tt_urine_test_f},'leucocytes_positive') and ${d_fever}&gt;0) or (${s_is_genital_discharge_painful}=1 and ${d_fever}&gt;0) or ((selected(${tt_urine_test_f},'not_available') or (selected(${tt_urine_test_f}, 'leucocites_positif' ) and not(selected(${tt_urine_test_f}, 'nitrites_positive' )))) and ${_case_as_is_vaginal_discharge}=-1 and ${d_fever}&gt;0)</t>
  </si>
  <si>
    <t xml:space="preserve">as_is_bilharzia_to_test_f</t>
  </si>
  <si>
    <t xml:space="preserve">as_is_vih_to_test_f</t>
  </si>
  <si>
    <t xml:space="preserve">g_urine_test_m</t>
  </si>
  <si>
    <t xml:space="preserve">${_case_d_urine_test_m}=1</t>
  </si>
  <si>
    <t xml:space="preserve">tt_urine_test_m</t>
  </si>
  <si>
    <t xml:space="preserve">s_is_flank_pain_or_chills_m</t>
  </si>
  <si>
    <t xml:space="preserve">DEMANDER: La fièvre associée à la douleur du flanc ET/OU contracture/frissons </t>
  </si>
  <si>
    <t xml:space="preserve">(((selected(${tt_urine_test_m},'leucocytes_positive') and not(selected(${tt_urine_test_m},'nitrites_positive')) or selected(${tt_urine_test_m},'not_available')) and ${_case_as_is_mucopurulent_discharge_m} =-1) or (selected(${tt_urine_test_m},'nitrites_positive'))) and ${_case_as_is_red_swollen_tender_testicles}&lt;1 and ${d_fever}&gt;0</t>
  </si>
  <si>
    <t xml:space="preserve">as_is_bilharzia_to_test_m</t>
  </si>
  <si>
    <t xml:space="preserve">number((selected(${tt_urine_test_m},'hematuria_positive') and ${_case_as_is_red_swollen_tender_testicles}=-1) or (selected(${tt_urine_test_m},'clear_urine') and ${_case_as_is_bloody_urine_or_hematoria_history}=1))</t>
  </si>
  <si>
    <t xml:space="preserve">as_is_vih_to_test_m</t>
  </si>
  <si>
    <t xml:space="preserve">number(selected(${tt_urine_test_m},'clear_urine') and ${_case_as_is_red_swollen_tender_testicles}=-1 and ${_case_as_is_bloody_urine_or_hematoria_history}=-1)</t>
  </si>
  <si>
    <t xml:space="preserve">as_is_suspicion_lower_urinary_tract_infection_m</t>
  </si>
  <si>
    <t xml:space="preserve">number(${_case_as_is_suspicion_lower_urinary_tract_infection}=1 and ((selected(${tt_urine_test_m},'nitrites_positive')) or (selected(${tt_urine_test_m},'not_available') 
and ${_case_as_is_mucopurulent_discharge_m}=-1) or (not(selected(${tt_urine_test_m},'nitrites_positive')) 
and selected(${tt_urine_test_m},'leucocites_positif') and ${_case_as_is_mucopurulent_discharge_m}=-1)) )</t>
  </si>
  <si>
    <t xml:space="preserve">g_irritation_or_ulceration_genital</t>
  </si>
  <si>
    <t xml:space="preserve">Irritation ou Ulcerations  Genitales</t>
  </si>
  <si>
    <t xml:space="preserve">(selected(${s_is_discharge_type},'unsure_or_abnormal_discharge') or selected(${s_is_discharge_type},'clear_discharge') 
or (selected(${tt_urine_test_f},'leucocytes_positive') and selected(${tt_urine_test_f},'nitrites_positive') and ${d_fever}&lt;1) 
or (selected(${tt_urine_test_f},'clear_urine') and ${as_is_bloody_urine_or_hematoria_history}=-1)) 
or ((selected(${tt_urine_test_m}, 'clear_urine') and (${_case_as_is_red_swollen_tender_testicles}=-1 or ${as_is_bloody_urine_or_hematoria_history}=-1)))</t>
  </si>
  <si>
    <t xml:space="preserve">select_multiple genital_issues</t>
  </si>
  <si>
    <t xml:space="preserve">s_ch_genital_issue_observed</t>
  </si>
  <si>
    <t xml:space="preserve">&lt;u&gt;Examiner&lt;/u&gt;:
L'enfant a-t-il ...
1. Petites vésicules douloureuses et
prurigineuses en bouquets
2. Présence d'un seul ulcère
3. Lésions de grattage OU rougeur genital ET/OU rougeur rectal
4. Pertes blanchâtres ET/OU épais semblable à du lait caillé adhérant au genitals
(5) Aucune visible</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</si>
  <si>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</si>
  <si>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</si>
  <si>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</si>
  <si>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</si>
  <si>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</si>
  <si>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</si>
  <si>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</si>
  <si>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</si>
  <si>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</si>
  <si>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as_is_no_irritation_or_ulceration</t>
  </si>
  <si>
    <t xml:space="preserve">number(${d_herpes_genital_observe}=0 and ${d_syphilis_and_chancre_mou}=0 and ${d_oxyure_and_candida_likely}=0 and ${d_candida}=0 and ${d_genital_discharge_observe}=0 and count-selected(${s_ch_genital_issue_observed})&gt;0)</t>
  </si>
  <si>
    <t xml:space="preserve">g_hematuria</t>
  </si>
  <si>
    <t xml:space="preserve">Hématurie</t>
  </si>
  <si>
    <t xml:space="preserve">(selected(${tt_urine_test_f},'clear_urine') and ${as_is_bloody_urine_or_hematoria_history}=1) or (selected(${tt_urine_test_f},'hematuria_positive') and count-selected(${tt_urine_test_f})=1) or (selected(${tt_urine_test_m},'hematuria_positive') and count-selected(${tt_urine_test_m})=1 and ${_case_as_is_red_swollen_tender_testicles}!=1) or ( ${as_is_bloody_urine_or_hematoria_history}=1 and ${_case_as_is_red_swollen_tender_testicles}!=1 and selected(${tt_urine_test_m},'clear_urine') and count-selected(${tt_urine_test_m})=1)</t>
  </si>
  <si>
    <t xml:space="preserve">dh_lower_body_accident_hematuria</t>
  </si>
  <si>
    <t xml:space="preserve">&lt;u&gt;DEMANDER&lt;/u&gt;: y a-t-il des antécédents de chute/traumatisme/accident physique qui implique du corps inférieur ?</t>
  </si>
  <si>
    <t xml:space="preserve">s_is_diaper_rash</t>
  </si>
  <si>
    <t xml:space="preserve">&lt;u&gt;EXAMINER&lt;/u&gt;:
Y-at-il une érythème fessier grave?
Une rougeur grave dans les plis de la peau et l'éruption formée surélevés, très rapprochés et bien délimités  </t>
  </si>
  <si>
    <t xml:space="preserve">${dh_lower_body_accident_hematuria}=-1 and ${p_age}&lt;12</t>
  </si>
  <si>
    <t xml:space="preserve">select_one availability</t>
  </si>
  <si>
    <t xml:space="preserve">s_is_bilharzia_test_possible</t>
  </si>
  <si>
    <t xml:space="preserve">&lt;u&gt;Demander&lt;/u&gt;Est-il possible de faire un TDR pour la bilharziose?</t>
  </si>
  <si>
    <t xml:space="preserve">(${s_is_diaper_rash}=-1 or (${dh_lower_body_accident_hematuria}=-1 and ${p_age}&gt;=12)) and (${as_is_bloody_urine_or_hematoria_history}=1)</t>
  </si>
  <si>
    <t xml:space="preserve">select_multiple skin_throat_history</t>
  </si>
  <si>
    <t xml:space="preserve">s_has_skin_infection_or_mouth_pain</t>
  </si>
  <si>
    <t xml:space="preserve">DEMANDER: 
L'enfant a-t-il </t>
  </si>
  <si>
    <t xml:space="preserve">(${as_is_bloody_urine_or_hematoria_history}&lt;1 and ${s_is_diaper_rash}=-1) or (${as_is_bloody_urine_or_hematoria_history}&lt;1 and ${dh_lower_body_accident_hematuria}=-1 and ${p_age}&gt;12)</t>
  </si>
  <si>
    <t xml:space="preserve">select_multiple sickle_disease_sus</t>
  </si>
  <si>
    <t xml:space="preserve">s_ch_sickle_cell_disease</t>
  </si>
  <si>
    <t xml:space="preserve">DEMANDER: si i'enfant a l'histoire de douleur osseuse 
ET/OU Ictère qui va et vient ?
ET/OU 
les membres de la famille proche atteints de drépanocytose </t>
  </si>
  <si>
    <t xml:space="preserve">selected(${s_has_skin_infection_or_mouth_pain},'z_none') and ${as_is_bloody_urine_or_hematoria_history}&lt;1</t>
  </si>
  <si>
    <t xml:space="preserve">as_is_end_hematuria</t>
  </si>
  <si>
    <t xml:space="preserve">number(${d_trauma_genital}=1)</t>
  </si>
  <si>
    <t xml:space="preserve">g_bilharzia_rdt</t>
  </si>
  <si>
    <t xml:space="preserve">TDR Bilharziose</t>
  </si>
  <si>
    <t xml:space="preserve">s_ch_test_bilharziose</t>
  </si>
  <si>
    <t xml:space="preserve">&lt;u&gt;Demander&lt;/u&gt; Quel est le résultat du TDR Bilharziose?</t>
  </si>
  <si>
    <t xml:space="preserve">selected(${s_is_bilharzia_test_possible}, 'available') or ${as_is_bilharzia_to_test_m}=1 or ${d_bilharzia_to_test}=1</t>
  </si>
  <si>
    <t xml:space="preserve">label_test_bilharzia</t>
  </si>
  <si>
    <t xml:space="preserve">Si le test n'a pas été fait, veuillez référer l'enfant pour un test bilharziose, sinon veuillez aller chercher le résultat du test</t>
  </si>
  <si>
    <t xml:space="preserve">selected(${s_ch_test_bilharziose},'0') </t>
  </si>
  <si>
    <t xml:space="preserve">t_is_bilharzia</t>
  </si>
  <si>
    <t xml:space="preserve">s_is_painful_urination</t>
  </si>
  <si>
    <t xml:space="preserve">&lt;u&gt;Demander&lt;/u&gt; L'hématurie est-elle associée avec une miction douleureuse ? </t>
  </si>
  <si>
    <t xml:space="preserve">${s_ch_test_bilharziose}=-1 or ${s_ch_test_bilharziose}=0 or selected(${s_is_bilharzia_test_possible}, 'not_available')</t>
  </si>
  <si>
    <t xml:space="preserve">g_hiv_rdt_mother</t>
  </si>
  <si>
    <t xml:space="preserve">TDR VIH Maman</t>
  </si>
  <si>
    <t xml:space="preserve">${_case_d_hiv_to_test_mother}=1</t>
  </si>
  <si>
    <t xml:space="preserve">f_tr_hiv_mother</t>
  </si>
  <si>
    <t xml:space="preserve">&lt;u&gt;Demander&lt;/u&gt; Quel est le résultat du test hiv?</t>
  </si>
  <si>
    <t xml:space="preserve">g_hiv_rdt</t>
  </si>
  <si>
    <t xml:space="preserve">TDR VIH</t>
  </si>
  <si>
    <t xml:space="preserve">${_case_d_hiv_to_test}=1 or ${f_tr_hiv_mother}=1</t>
  </si>
  <si>
    <t xml:space="preserve">f_tr_hiv</t>
  </si>
  <si>
    <t xml:space="preserve">&lt;u&gt;Demander&lt;/u&gt; Quel est le résultat du test vih de l'enfant?</t>
  </si>
  <si>
    <t xml:space="preserve">s_is_breastfeeding</t>
  </si>
  <si>
    <t xml:space="preserve">Est-ce que l′enfant est encore allaité?</t>
  </si>
  <si>
    <t xml:space="preserve">${f_tr_hiv}=-1</t>
  </si>
  <si>
    <t xml:space="preserve">s_is_first_time_genital_ulcer</t>
  </si>
  <si>
    <t xml:space="preserve">DEMANDER: Est-ce la première fois avec des ulcères genitales ET/OU enceinte </t>
  </si>
  <si>
    <t xml:space="preserve">${_case_as_is_hiv_test_irritation_ulcerations}=1 and ${f_tr_hiv}=-1</t>
  </si>
  <si>
    <t xml:space="preserve">g_diag</t>
  </si>
  <si>
    <t xml:space="preserve">Diagnostics</t>
  </si>
  <si>
    <t xml:space="preserve">${as_is_test}=0</t>
  </si>
  <si>
    <t xml:space="preserve">label_list_diag</t>
  </si>
  <si>
    <t xml:space="preserve">&lt;h4&gt;Liste des diagnostics trouvés&lt;/h4&gt;</t>
  </si>
  <si>
    <t xml:space="preserve">label_abdomen_acute</t>
  </si>
  <si>
    <t xml:space="preserve">${d_abdomen_acute}=1</t>
  </si>
  <si>
    <t xml:space="preserve">label_acute_intestinal_invagination</t>
  </si>
  <si>
    <t xml:space="preserve">${d_acute_intestinal_invagination}=1</t>
  </si>
  <si>
    <t xml:space="preserve">label_serious_brain_problem</t>
  </si>
  <si>
    <t xml:space="preserve">${d_serious_brain_problem}=1</t>
  </si>
  <si>
    <t xml:space="preserve">label_meningitis_no_malaria</t>
  </si>
  <si>
    <t xml:space="preserve">${d_meningitis_no_malaria}=1</t>
  </si>
  <si>
    <t xml:space="preserve">label_malaria_neuro</t>
  </si>
  <si>
    <t xml:space="preserve">${d_malaria_neuro}=1</t>
  </si>
  <si>
    <t xml:space="preserve">label_illness_severe_malaria_possible</t>
  </si>
  <si>
    <t xml:space="preserve">${d_illness_severe_malaria_possible}=1</t>
  </si>
  <si>
    <t xml:space="preserve">label_illness_severe_no_malaria</t>
  </si>
  <si>
    <t xml:space="preserve">${d_illness_severe_no_malaria}=1</t>
  </si>
  <si>
    <t xml:space="preserve">label_illness_fever_severe_malaria_possible</t>
  </si>
  <si>
    <t xml:space="preserve">${d_illness_fever_severe_malaria_possible}=1</t>
  </si>
  <si>
    <t xml:space="preserve">label_anemia_severe</t>
  </si>
  <si>
    <t xml:space="preserve">${d_anemia_severe}=1</t>
  </si>
  <si>
    <t xml:space="preserve">label_anemia_severe_possible</t>
  </si>
  <si>
    <t xml:space="preserve">${d_anemia_severe_possible}=1</t>
  </si>
  <si>
    <t xml:space="preserve">label_pneumonia_severe</t>
  </si>
  <si>
    <t xml:space="preserve">${d_pneumonia_severe}=1</t>
  </si>
  <si>
    <t xml:space="preserve">label_measles_severe_complex</t>
  </si>
  <si>
    <t xml:space="preserve">${d_measles_severe_complex}=1</t>
  </si>
  <si>
    <t xml:space="preserve">label_diarrhoea_severe</t>
  </si>
  <si>
    <t xml:space="preserve">${d_diarrhoea_severe}=1</t>
  </si>
  <si>
    <t xml:space="preserve">label_dehydration_severe</t>
  </si>
  <si>
    <t xml:space="preserve">${d_dehydration_severe}=1</t>
  </si>
  <si>
    <t xml:space="preserve">label_diarrhoea_severe_persistent</t>
  </si>
  <si>
    <t xml:space="preserve">${d_diarrhoea_severe_persistent}=1</t>
  </si>
  <si>
    <t xml:space="preserve">label_illness_fever_severe_persistent</t>
  </si>
  <si>
    <t xml:space="preserve">${d_illness_fever_severe_persistent}=1</t>
  </si>
  <si>
    <t xml:space="preserve">label_malnutrition_severe_complex</t>
  </si>
  <si>
    <t xml:space="preserve">${d_malnutrition_severe_complex}=1</t>
  </si>
  <si>
    <t xml:space="preserve">label_malnutrition_severe_simple</t>
  </si>
  <si>
    <t xml:space="preserve">${d_malnutrition_severe_simple}=1</t>
  </si>
  <si>
    <t xml:space="preserve">label_oral_trauma</t>
  </si>
  <si>
    <t xml:space="preserve">${d_oral_trauma}=1</t>
  </si>
  <si>
    <t xml:space="preserve">label_dental_abscess</t>
  </si>
  <si>
    <t xml:space="preserve">${d_dental_abscess}=1</t>
  </si>
  <si>
    <t xml:space="preserve">label_oral_trauma_severe</t>
  </si>
  <si>
    <t xml:space="preserve">${d_oral_trauma_severe}=1</t>
  </si>
  <si>
    <t xml:space="preserve">label_hiv</t>
  </si>
  <si>
    <t xml:space="preserve">${d_hiv}=1</t>
  </si>
  <si>
    <t xml:space="preserve">label_hiv_possible</t>
  </si>
  <si>
    <t xml:space="preserve">${d_hiv_possible}=1</t>
  </si>
  <si>
    <t xml:space="preserve">label_hiv_susceptible</t>
  </si>
  <si>
    <t xml:space="preserve">${d_hiv_susceptible}=1</t>
  </si>
  <si>
    <t xml:space="preserve">label_sinusitis_bacterial</t>
  </si>
  <si>
    <t xml:space="preserve">${d_sinusitis_bacterial}=1</t>
  </si>
  <si>
    <t xml:space="preserve">label_flu</t>
  </si>
  <si>
    <t xml:space="preserve">${d_flu}=1</t>
  </si>
  <si>
    <t xml:space="preserve">label_simple_headache_sinusitis_viral</t>
  </si>
  <si>
    <t xml:space="preserve">${d_simple_headache_sinusitis_viral}=1</t>
  </si>
  <si>
    <t xml:space="preserve">label_simple_head_trauma</t>
  </si>
  <si>
    <t xml:space="preserve">${d_simple_head_trauma}=1</t>
  </si>
  <si>
    <t xml:space="preserve">label_migraine</t>
  </si>
  <si>
    <t xml:space="preserve">${d_migraine}=1</t>
  </si>
  <si>
    <t xml:space="preserve">label_simple_headache</t>
  </si>
  <si>
    <t xml:space="preserve">${d_simple_headache}=1</t>
  </si>
  <si>
    <t xml:space="preserve">label_vision_loss</t>
  </si>
  <si>
    <t xml:space="preserve">${d_vision_loss}=1</t>
  </si>
  <si>
    <t xml:space="preserve">label_eye_injury</t>
  </si>
  <si>
    <t xml:space="preserve">${d_eye_injury}=1</t>
  </si>
  <si>
    <t xml:space="preserve">label_orbital_cellulitis</t>
  </si>
  <si>
    <t xml:space="preserve">${d_orbital_cellulitis}=1</t>
  </si>
  <si>
    <t xml:space="preserve">label_preseptal_cellulitis</t>
  </si>
  <si>
    <t xml:space="preserve">${d_preseptal_cellulitis}=1</t>
  </si>
  <si>
    <t xml:space="preserve">label_herpetic_keratitis</t>
  </si>
  <si>
    <t xml:space="preserve">${d_herpetic_keratitis}=1</t>
  </si>
  <si>
    <t xml:space="preserve">label_trachoma_possible</t>
  </si>
  <si>
    <t xml:space="preserve">${d_trachoma_possible}=1</t>
  </si>
  <si>
    <t xml:space="preserve">label_cornea_abrasion_possible</t>
  </si>
  <si>
    <t xml:space="preserve">${d_cornea_abrasion_possible}=1</t>
  </si>
  <si>
    <t xml:space="preserve">label_wheezing_to_follow</t>
  </si>
  <si>
    <t xml:space="preserve">${d_wheezing_to_follow}=1</t>
  </si>
  <si>
    <t xml:space="preserve">label_tuberculosis_possible</t>
  </si>
  <si>
    <t xml:space="preserve">${d_tuberculosis_possible}=1</t>
  </si>
  <si>
    <t xml:space="preserve">label_malaria_severe</t>
  </si>
  <si>
    <t xml:space="preserve">${d_malaria_severe}=1</t>
  </si>
  <si>
    <t xml:space="preserve">label_malaria</t>
  </si>
  <si>
    <t xml:space="preserve">${d_malaria}=1</t>
  </si>
  <si>
    <t xml:space="preserve">label_malaria_possible</t>
  </si>
  <si>
    <t xml:space="preserve">${d_malaria_possible}=1</t>
  </si>
  <si>
    <t xml:space="preserve">label_malnutrition_severe_possible</t>
  </si>
  <si>
    <t xml:space="preserve">${d_malnutrition_severe_possible}=1</t>
  </si>
  <si>
    <t xml:space="preserve">label_malnutrition_moderate</t>
  </si>
  <si>
    <t xml:space="preserve">${d_malnutrition_moderate}=1</t>
  </si>
  <si>
    <t xml:space="preserve">label_malnutrition_cannot_assess</t>
  </si>
  <si>
    <t xml:space="preserve">${d_malnutrition_cannot_assess}=1</t>
  </si>
  <si>
    <t xml:space="preserve">label_ictere</t>
  </si>
  <si>
    <t xml:space="preserve">${d_ictere}=1</t>
  </si>
  <si>
    <t xml:space="preserve">label_anemia_moderate</t>
  </si>
  <si>
    <t xml:space="preserve">${d_anemia_moderate}=1</t>
  </si>
  <si>
    <t xml:space="preserve">label_conjunctivitis_treat</t>
  </si>
  <si>
    <t xml:space="preserve">${d_conjunctivitis_treat}=1</t>
  </si>
  <si>
    <t xml:space="preserve">label_conjunctivitis_observe</t>
  </si>
  <si>
    <t xml:space="preserve">${d_conjunctivitis_observe}=1</t>
  </si>
  <si>
    <t xml:space="preserve">label_drepanocytosis</t>
  </si>
  <si>
    <t xml:space="preserve">${d_drepanocytosis}=1</t>
  </si>
  <si>
    <t xml:space="preserve">label_hepatitis_possible</t>
  </si>
  <si>
    <t xml:space="preserve">${d_hepatitis_possible}=1</t>
  </si>
  <si>
    <t xml:space="preserve">label_hepatitis</t>
  </si>
  <si>
    <t xml:space="preserve">${d_hepatitis}=1</t>
  </si>
  <si>
    <t xml:space="preserve">label_hepatitis_persistent</t>
  </si>
  <si>
    <t xml:space="preserve">${d_hepatitis_persistent}=1</t>
  </si>
  <si>
    <t xml:space="preserve">label_wheezing_recurent</t>
  </si>
  <si>
    <t xml:space="preserve">${d_wheezing_recurent}=1</t>
  </si>
  <si>
    <t xml:space="preserve">label_pneumonia</t>
  </si>
  <si>
    <t xml:space="preserve">${d_pneumonia}=1</t>
  </si>
  <si>
    <t xml:space="preserve">label_upper_resp_infection</t>
  </si>
  <si>
    <t xml:space="preserve">${d_upper_resp_infection}=1</t>
  </si>
  <si>
    <t xml:space="preserve">label_dehydration</t>
  </si>
  <si>
    <t xml:space="preserve">${d_dehydration}=1</t>
  </si>
  <si>
    <t xml:space="preserve">label_diarrhoea_cholera</t>
  </si>
  <si>
    <t xml:space="preserve">${d_diarrhoea_cholera}=1</t>
  </si>
  <si>
    <t xml:space="preserve">label_measles_complex</t>
  </si>
  <si>
    <t xml:space="preserve">${d_measles_complex}=1</t>
  </si>
  <si>
    <t xml:space="preserve">label_measles</t>
  </si>
  <si>
    <t xml:space="preserve">${d_measles}=1</t>
  </si>
  <si>
    <t xml:space="preserve">label_diarrhoea_watery</t>
  </si>
  <si>
    <t xml:space="preserve">${d_diarrhoea_watery}=1</t>
  </si>
  <si>
    <t xml:space="preserve">label_diarrhoea_persistent</t>
  </si>
  <si>
    <t xml:space="preserve">${d_diarrhoea_persistent}=1</t>
  </si>
  <si>
    <t xml:space="preserve">label_diarrhoea_persistent_bloody</t>
  </si>
  <si>
    <t xml:space="preserve">${d_diarrhoea_persistent_bloody}=1</t>
  </si>
  <si>
    <t xml:space="preserve">label_ano_rectal_cleft</t>
  </si>
  <si>
    <t xml:space="preserve">${d_ano_rectal_cleft}=1</t>
  </si>
  <si>
    <t xml:space="preserve">label_hemorrhoids</t>
  </si>
  <si>
    <t xml:space="preserve">${d_hemorrhoids}=1</t>
  </si>
  <si>
    <t xml:space="preserve">label_rectal_prolapse</t>
  </si>
  <si>
    <t xml:space="preserve">${d_rectal_prolapse}=1</t>
  </si>
  <si>
    <t xml:space="preserve">label_stool_blood_episode</t>
  </si>
  <si>
    <t xml:space="preserve">${d_stool_blood_episode}=1</t>
  </si>
  <si>
    <t xml:space="preserve">label_typhoid_fever_possible</t>
  </si>
  <si>
    <t xml:space="preserve">Probable  fièvre typhoïde </t>
  </si>
  <si>
    <t xml:space="preserve">${d_typhoid_fever_possible}=1</t>
  </si>
  <si>
    <t xml:space="preserve">label_typhoid_fever</t>
  </si>
  <si>
    <t xml:space="preserve">Fièvre typhoïde </t>
  </si>
  <si>
    <t xml:space="preserve">${d_typhoid_fever}=1</t>
  </si>
  <si>
    <t xml:space="preserve">label_urinary_viral_infection_possible</t>
  </si>
  <si>
    <t xml:space="preserve">Probable  infection virale (à observer)</t>
  </si>
  <si>
    <t xml:space="preserve">${d_urinary_viral_infection_possible}=1</t>
  </si>
  <si>
    <t xml:space="preserve">label_urinary_bacterian_infection_possible</t>
  </si>
  <si>
    <t xml:space="preserve">Possible infection bactérienne</t>
  </si>
  <si>
    <t xml:space="preserve">${d_urinary_bacterian_infection_possible}=1</t>
  </si>
  <si>
    <t xml:space="preserve">label_urinary_infection</t>
  </si>
  <si>
    <t xml:space="preserve">Infection urinaire</t>
  </si>
  <si>
    <t xml:space="preserve">${d_urinary_infection}=1</t>
  </si>
  <si>
    <t xml:space="preserve">label_urinary_calculi</t>
  </si>
  <si>
    <t xml:space="preserve">Calcules urinaires</t>
  </si>
  <si>
    <t xml:space="preserve">${d_urinary_calculi}=1</t>
  </si>
  <si>
    <t xml:space="preserve">label_bilharziose_vesicale</t>
  </si>
  <si>
    <t xml:space="preserve">Bilharziose vésicale</t>
  </si>
  <si>
    <t xml:space="preserve">${d_bilharziose_vesicale}=1</t>
  </si>
  <si>
    <t xml:space="preserve">label_kidney_trauma</t>
  </si>
  <si>
    <t xml:space="preserve">Traumatisme des reins</t>
  </si>
  <si>
    <t xml:space="preserve">${d_kidney_trauma}=1</t>
  </si>
  <si>
    <t xml:space="preserve">label_urinary_hold</t>
  </si>
  <si>
    <t xml:space="preserve">Rétention d’urine</t>
  </si>
  <si>
    <t xml:space="preserve">${d_urinary_hold}=1</t>
  </si>
  <si>
    <t xml:space="preserve">label_constipation</t>
  </si>
  <si>
    <t xml:space="preserve">${d_constipation}=1</t>
  </si>
  <si>
    <t xml:space="preserve">label_intoxication</t>
  </si>
  <si>
    <t xml:space="preserve">${d_intoxication}=1</t>
  </si>
  <si>
    <t xml:space="preserve">label_intoxication_high_risk_refer</t>
  </si>
  <si>
    <t xml:space="preserve">Intoxication - risque elevée - a référer</t>
  </si>
  <si>
    <t xml:space="preserve">${d_intoxication_high_risk_refer}=1</t>
  </si>
  <si>
    <t xml:space="preserve">label_ingestion_non_complicated</t>
  </si>
  <si>
    <t xml:space="preserve">Ingestion de ${_case_as_substance_ingired} non compliqué</t>
  </si>
  <si>
    <t xml:space="preserve">${d_ingestion_non_complicated}=1</t>
  </si>
  <si>
    <t xml:space="preserve">label_intoxication_substance_unknown</t>
  </si>
  <si>
    <t xml:space="preserve">Intoxication substance inconnu</t>
  </si>
  <si>
    <t xml:space="preserve">${d_intoxication_substance_unknown}=1</t>
  </si>
  <si>
    <t xml:space="preserve">label_intoxication_alcoholic</t>
  </si>
  <si>
    <t xml:space="preserve">Intoxication Alcoolique</t>
  </si>
  <si>
    <t xml:space="preserve">${d_intoxication_alcoholic}=1</t>
  </si>
  <si>
    <t xml:space="preserve">label_intestinal_parasite</t>
  </si>
  <si>
    <t xml:space="preserve">${d_intestinal_parasite}=1</t>
  </si>
  <si>
    <t xml:space="preserve">label_gastroenterite_possible</t>
  </si>
  <si>
    <t xml:space="preserve">${d_gastroenterite_possible}=1</t>
  </si>
  <si>
    <t xml:space="preserve">label_ear_mastoidity</t>
  </si>
  <si>
    <t xml:space="preserve">${d_mastoidity}=1</t>
  </si>
  <si>
    <t xml:space="preserve">label_ear_foreign_obj</t>
  </si>
  <si>
    <t xml:space="preserve">Corps Etranger</t>
  </si>
  <si>
    <t xml:space="preserve">${d_ear_foreign_obj}=1</t>
  </si>
  <si>
    <t xml:space="preserve">label_ear_infection_w_discharge</t>
  </si>
  <si>
    <t xml:space="preserve">${d_ear_infection_w_discharge}=1</t>
  </si>
  <si>
    <t xml:space="preserve">label_ear_infection_chronic</t>
  </si>
  <si>
    <t xml:space="preserve">${d_ear_infection_chronic}=1</t>
  </si>
  <si>
    <t xml:space="preserve">label_ear_infection</t>
  </si>
  <si>
    <t xml:space="preserve">Infection aiguë de l'oreille à observer</t>
  </si>
  <si>
    <t xml:space="preserve">${d_ear_infection}=1</t>
  </si>
  <si>
    <t xml:space="preserve">label_ear_infection_to_treat</t>
  </si>
  <si>
    <t xml:space="preserve">Infection aigüe de l'oreille à traiter</t>
  </si>
  <si>
    <t xml:space="preserve">${d_ear_infection_to_treat}=1</t>
  </si>
  <si>
    <t xml:space="preserve">label_ear_severe_head_trauma</t>
  </si>
  <si>
    <t xml:space="preserve">Problème grave du cerveau</t>
  </si>
  <si>
    <t xml:space="preserve">${d_ear_severe_head_trauma}=1</t>
  </si>
  <si>
    <t xml:space="preserve">label_ear_other</t>
  </si>
  <si>
    <t xml:space="preserve">Autre problème d'oreille</t>
  </si>
  <si>
    <t xml:space="preserve">${d_ear_other}=1</t>
  </si>
  <si>
    <t xml:space="preserve">label_diphtery</t>
  </si>
  <si>
    <t xml:space="preserve">Diphtérie</t>
  </si>
  <si>
    <t xml:space="preserve">${d_diphtery}=1</t>
  </si>
  <si>
    <t xml:space="preserve">label_upper_resp_infection_severe</t>
  </si>
  <si>
    <t xml:space="preserve">Suspect de l′infection grave des voies respiratoires supérieure</t>
  </si>
  <si>
    <t xml:space="preserve">${d_upper_resp_infection_severe}=1</t>
  </si>
  <si>
    <t xml:space="preserve">label_angina_possible</t>
  </si>
  <si>
    <t xml:space="preserve">${d_angina_possible}=1</t>
  </si>
  <si>
    <t xml:space="preserve">label_angina</t>
  </si>
  <si>
    <t xml:space="preserve">ANGINE (StrepA)</t>
  </si>
  <si>
    <t xml:space="preserve">${d_angina}=1</t>
  </si>
  <si>
    <t xml:space="preserve">label_pharyngitis_viral</t>
  </si>
  <si>
    <t xml:space="preserve">${d_pharyngitis_viral}=1</t>
  </si>
  <si>
    <t xml:space="preserve">label_amygdalian_abces</t>
  </si>
  <si>
    <t xml:space="preserve">Abcès amygdalien</t>
  </si>
  <si>
    <t xml:space="preserve">${d_amygdalian_abces}=1</t>
  </si>
  <si>
    <t xml:space="preserve">label_wheezing_resistant</t>
  </si>
  <si>
    <t xml:space="preserve">Respiration sifflante résistante</t>
  </si>
  <si>
    <t xml:space="preserve">${d_wheezing_resistant}=1</t>
  </si>
  <si>
    <t xml:space="preserve">label_wheezing_resistant_possible</t>
  </si>
  <si>
    <t xml:space="preserve">${d_wheezing_resistant_possible}=1</t>
  </si>
  <si>
    <t xml:space="preserve">label_wheezing_episode</t>
  </si>
  <si>
    <t xml:space="preserve">Épisode de respiration sifflante </t>
  </si>
  <si>
    <t xml:space="preserve">${d_wheezing_episode}=1</t>
  </si>
  <si>
    <t xml:space="preserve">label_hypoglycemia</t>
  </si>
  <si>
    <t xml:space="preserve">${d_hypoglycemia}=1</t>
  </si>
  <si>
    <t xml:space="preserve">label_hypoglycemia_possible</t>
  </si>
  <si>
    <t xml:space="preserve">${d_hypoglycemia_possible}=1</t>
  </si>
  <si>
    <t xml:space="preserve">label_hypoglycemia_none</t>
  </si>
  <si>
    <t xml:space="preserve">Pas d’hypoglycemie</t>
  </si>
  <si>
    <t xml:space="preserve">${d_hypoglycemia_none}=1</t>
  </si>
  <si>
    <t xml:space="preserve">label_eruption_tooth</t>
  </si>
  <si>
    <t xml:space="preserve">${d_eruption_tooth}=1</t>
  </si>
  <si>
    <t xml:space="preserve">label_dental_cavity</t>
  </si>
  <si>
    <t xml:space="preserve">${d_dental_cavity}=1</t>
  </si>
  <si>
    <t xml:space="preserve">label_oral_ulcer</t>
  </si>
  <si>
    <t xml:space="preserve">${d_oral_ulcer}=1</t>
  </si>
  <si>
    <t xml:space="preserve">label_viral_infection_oral</t>
  </si>
  <si>
    <t xml:space="preserve">${d_viral_infection_oral}=1</t>
  </si>
  <si>
    <t xml:space="preserve">label_gingivite</t>
  </si>
  <si>
    <t xml:space="preserve">${d_gingivite}=1</t>
  </si>
  <si>
    <t xml:space="preserve">label_dental_abscess_possible</t>
  </si>
  <si>
    <t xml:space="preserve">${d_dental_abscess_possible}=1</t>
  </si>
  <si>
    <t xml:space="preserve">label_mastoiditis</t>
  </si>
  <si>
    <t xml:space="preserve">${d_mastoiditis}=1</t>
  </si>
  <si>
    <t xml:space="preserve">label_oral_candida</t>
  </si>
  <si>
    <t xml:space="preserve">${d_oral_candida}=1</t>
  </si>
  <si>
    <t xml:space="preserve">label_case_d_meningococcal_septicemia_possible</t>
  </si>
  <si>
    <t xml:space="preserve">${d_meningococcal_septicemia_possible}=1</t>
  </si>
  <si>
    <t xml:space="preserve">label_case_d_skin_problem_no_category</t>
  </si>
  <si>
    <t xml:space="preserve">${d_skin_problem_no_category}=1</t>
  </si>
  <si>
    <t xml:space="preserve">label_case_d_cellulite_erysipelas_refer</t>
  </si>
  <si>
    <t xml:space="preserve">${d_cellulite_erysipelas_refer}=1</t>
  </si>
  <si>
    <t xml:space="preserve">label_case_d_cellulite_erysipelas</t>
  </si>
  <si>
    <t xml:space="preserve">${d_cellulite_erysipelas}=1</t>
  </si>
  <si>
    <t xml:space="preserve">label_case_d_kerion</t>
  </si>
  <si>
    <t xml:space="preserve">${d_kerion}=1</t>
  </si>
  <si>
    <t xml:space="preserve">label_case_d_abscess_refer</t>
  </si>
  <si>
    <t xml:space="preserve">${d_abscess_refer}=1</t>
  </si>
  <si>
    <t xml:space="preserve">label_case_d_abscess</t>
  </si>
  <si>
    <t xml:space="preserve">${d_abscess}=1</t>
  </si>
  <si>
    <t xml:space="preserve">label_case_d_boils_or_small_abscess</t>
  </si>
  <si>
    <t xml:space="preserve">${d_boils_or_small_abscess}=1</t>
  </si>
  <si>
    <t xml:space="preserve">label_case_d_folliculitis</t>
  </si>
  <si>
    <t xml:space="preserve">${d_folliculitis}=1</t>
  </si>
  <si>
    <t xml:space="preserve">label_case_d_eczema</t>
  </si>
  <si>
    <t xml:space="preserve">Éczema</t>
  </si>
  <si>
    <t xml:space="preserve">${d_eczema}=1</t>
  </si>
  <si>
    <t xml:space="preserve">label_case_d_ulcer_refer</t>
  </si>
  <si>
    <t xml:space="preserve">${d_ulcer_refer}=1</t>
  </si>
  <si>
    <t xml:space="preserve">label_case_d_dracunculiasis</t>
  </si>
  <si>
    <t xml:space="preserve">${d_dracunculiasis}=1</t>
  </si>
  <si>
    <t xml:space="preserve">label_case_d_ulcere</t>
  </si>
  <si>
    <t xml:space="preserve">${d_ulcere}=1</t>
  </si>
  <si>
    <t xml:space="preserve">label_case_d_seborrhoeic_dermatitis</t>
  </si>
  <si>
    <t xml:space="preserve">${d_seborrhoeic_dermatitis}=1</t>
  </si>
  <si>
    <t xml:space="preserve">label_case_d_ringworm_head</t>
  </si>
  <si>
    <t xml:space="preserve">${d_ringworm_head}=1</t>
  </si>
  <si>
    <t xml:space="preserve">label_case_d_impetigo</t>
  </si>
  <si>
    <t xml:space="preserve">Impetigo</t>
  </si>
  <si>
    <t xml:space="preserve">${d_impetigo}=1</t>
  </si>
  <si>
    <t xml:space="preserve">label_case_d_impetigo_extensive</t>
  </si>
  <si>
    <t xml:space="preserve">Impetigo Extensive</t>
  </si>
  <si>
    <t xml:space="preserve">${d_impetigo_extensive}=1</t>
  </si>
  <si>
    <t xml:space="preserve">label_case_d_herpes</t>
  </si>
  <si>
    <t xml:space="preserve">Herpès</t>
  </si>
  <si>
    <t xml:space="preserve">${d_herpes}=1</t>
  </si>
  <si>
    <t xml:space="preserve">label_case_d_body_ringworm_localised</t>
  </si>
  <si>
    <t xml:space="preserve">Teigne du corps localisée</t>
  </si>
  <si>
    <t xml:space="preserve">${d_body_ringworm_localised}=1</t>
  </si>
  <si>
    <t xml:space="preserve">label_case_d_lepre_possible</t>
  </si>
  <si>
    <t xml:space="preserve">Probable Lèpre</t>
  </si>
  <si>
    <t xml:space="preserve">${d_lepre_possible}=1</t>
  </si>
  <si>
    <t xml:space="preserve">label_case_d_pityriasis_versicolour</t>
  </si>
  <si>
    <t xml:space="preserve">Pityriasis Versicolour</t>
  </si>
  <si>
    <t xml:space="preserve">${d_pityriasis_versicolour}=1</t>
  </si>
  <si>
    <t xml:space="preserve">label_case_d_pityriasis_alba</t>
  </si>
  <si>
    <t xml:space="preserve">Pityriasis Alba</t>
  </si>
  <si>
    <t xml:space="preserve">${d_pityriasis_alba}=1</t>
  </si>
  <si>
    <t xml:space="preserve">label_case_d_molloscum_contagiosum</t>
  </si>
  <si>
    <t xml:space="preserve">Molloscum contagiosum</t>
  </si>
  <si>
    <t xml:space="preserve">${d_molloscum_contagiosum}=1</t>
  </si>
  <si>
    <t xml:space="preserve">label_case_d_zona</t>
  </si>
  <si>
    <t xml:space="preserve">Zona</t>
  </si>
  <si>
    <t xml:space="preserve">${d_zona}=1</t>
  </si>
  <si>
    <t xml:space="preserve">label_case_d_meningococcal_scepticism_possible</t>
  </si>
  <si>
    <t xml:space="preserve">${d_meningococcal_scepticism_possible}=1</t>
  </si>
  <si>
    <t xml:space="preserve">label_case_d_varicella</t>
  </si>
  <si>
    <t xml:space="preserve">Varicelle </t>
  </si>
  <si>
    <t xml:space="preserve">${d_varicella}=1</t>
  </si>
  <si>
    <t xml:space="preserve">label_case_d_fever_scarlet</t>
  </si>
  <si>
    <t xml:space="preserve">Fièvre Scarlatine</t>
  </si>
  <si>
    <t xml:space="preserve">${d_fever_scarlet}=1</t>
  </si>
  <si>
    <t xml:space="preserve">label_case_d_benign_viral_rash_possible</t>
  </si>
  <si>
    <t xml:space="preserve">Probable  éruption virale benigne</t>
  </si>
  <si>
    <t xml:space="preserve">${d_benign_viral_rash_possible}=1</t>
  </si>
  <si>
    <t xml:space="preserve">label_case_d_urticaria</t>
  </si>
  <si>
    <t xml:space="preserve">Urticaire</t>
  </si>
  <si>
    <t xml:space="preserve">${d_urticaria}=1</t>
  </si>
  <si>
    <t xml:space="preserve">label_case_d_scabies</t>
  </si>
  <si>
    <t xml:space="preserve">La gale </t>
  </si>
  <si>
    <t xml:space="preserve">${d_scabies}=1</t>
  </si>
  <si>
    <t xml:space="preserve">label_case_d_body_ringworm_extensive</t>
  </si>
  <si>
    <t xml:space="preserve">Teigne du corps extensive</t>
  </si>
  <si>
    <t xml:space="preserve">${d_body_ringworm_extensive}=1</t>
  </si>
  <si>
    <t xml:space="preserve">label_case_d_head_lice</t>
  </si>
  <si>
    <t xml:space="preserve">${d_head_lice}=1</t>
  </si>
  <si>
    <t xml:space="preserve">label_case_d_foreign_body</t>
  </si>
  <si>
    <t xml:space="preserve">${d_foreign_body}=1</t>
  </si>
  <si>
    <t xml:space="preserve">label_case_d_circumcision_infection</t>
  </si>
  <si>
    <t xml:space="preserve">${d_circumcision_infection}=1</t>
  </si>
  <si>
    <t xml:space="preserve">label_case_d_hemorrhage_vaginale_observe</t>
  </si>
  <si>
    <t xml:space="preserve">${d_hemorrhage_vaginale_observe}=1</t>
  </si>
  <si>
    <t xml:space="preserve">label_case_d_possible_start_of_period</t>
  </si>
  <si>
    <t xml:space="preserve">${d_possible_start_of_period}=1</t>
  </si>
  <si>
    <t xml:space="preserve">label_case_d_herpes_genital_observe</t>
  </si>
  <si>
    <t xml:space="preserve">${d_herpes_genital_observe}=1</t>
  </si>
  <si>
    <t xml:space="preserve">label_case_d_syphilis_and_chancre_mou</t>
  </si>
  <si>
    <t xml:space="preserve">${d_syphilis_and_chancre_mou}=1</t>
  </si>
  <si>
    <t xml:space="preserve">label_case_d_oxyure_and_candida_likely</t>
  </si>
  <si>
    <t xml:space="preserve">${d_oxyure_and_candida_likely}=1</t>
  </si>
  <si>
    <t xml:space="preserve">label_case_d_candida</t>
  </si>
  <si>
    <t xml:space="preserve">${d_candida}=1</t>
  </si>
  <si>
    <t xml:space="preserve">label_case_d_genital_discharge_observe</t>
  </si>
  <si>
    <t xml:space="preserve">${d_genital_discharge_observe}=1</t>
  </si>
  <si>
    <t xml:space="preserve">label_case_d_trauma_genital</t>
  </si>
  <si>
    <t xml:space="preserve">${d_trauma_genital}=1</t>
  </si>
  <si>
    <t xml:space="preserve">label_case_d_diaper_rash</t>
  </si>
  <si>
    <t xml:space="preserve">${d_diaper_rash}=1</t>
  </si>
  <si>
    <t xml:space="preserve">label_case_d_vesical_bilharzia</t>
  </si>
  <si>
    <t xml:space="preserve">${d_vesical_bilharzia}=1</t>
  </si>
  <si>
    <t xml:space="preserve">label_case_d_hematuria_persistent</t>
  </si>
  <si>
    <t xml:space="preserve">${d_hematuria_persistent}=1</t>
  </si>
  <si>
    <t xml:space="preserve">label_case_d_kidney_problem_post_streptococcal_infection_posible</t>
  </si>
  <si>
    <t xml:space="preserve">${d_kidney_problem_post_streptococcal_infection_posible}=1</t>
  </si>
  <si>
    <t xml:space="preserve">label_case_d_sickle_cell_disease_possible</t>
  </si>
  <si>
    <t xml:space="preserve">${d_sickle_cell_disease_possible}=1</t>
  </si>
  <si>
    <t xml:space="preserve">label_case_d_hematuria_observe</t>
  </si>
  <si>
    <t xml:space="preserve">${d_hematuria_observe}=1</t>
  </si>
  <si>
    <t xml:space="preserve">label_case_d_urin_retention</t>
  </si>
  <si>
    <t xml:space="preserve">${d_urin_retention}=1</t>
  </si>
  <si>
    <t xml:space="preserve">label_case_d_anuria</t>
  </si>
  <si>
    <t xml:space="preserve">${d_anuria}=1</t>
  </si>
  <si>
    <t xml:space="preserve">label_case_d_anuria_referral</t>
  </si>
  <si>
    <t xml:space="preserve">${d_anuria_referral}=1</t>
  </si>
  <si>
    <t xml:space="preserve">label_case_d_testicular_torsion_probably</t>
  </si>
  <si>
    <t xml:space="preserve">${d_testicular_torsion_probably}=1</t>
  </si>
  <si>
    <t xml:space="preserve">label_case_d_testicular_infection_treat</t>
  </si>
  <si>
    <t xml:space="preserve">${d_testicular_infection_treat}=1</t>
  </si>
  <si>
    <t xml:space="preserve">label_case_d_post_circumcision_infection_probable</t>
  </si>
  <si>
    <t xml:space="preserve">${d_post_circumcision_infection_probable}=1</t>
  </si>
  <si>
    <t xml:space="preserve">label_case_d_balanitis</t>
  </si>
  <si>
    <t xml:space="preserve">${d_balanitis}=1</t>
  </si>
  <si>
    <t xml:space="preserve">label_case_d_urethritis</t>
  </si>
  <si>
    <t xml:space="preserve">${d_urethritis}=1</t>
  </si>
  <si>
    <t xml:space="preserve">label_case_d_pyelonephritis</t>
  </si>
  <si>
    <t xml:space="preserve">${d_pyelonephritis}=1</t>
  </si>
  <si>
    <t xml:space="preserve">label_case_d_cervical_infection</t>
  </si>
  <si>
    <t xml:space="preserve">Infection Cervicales (la maladie inflammatoire pelvienne)</t>
  </si>
  <si>
    <t xml:space="preserve">${d_cervical_infection}=1</t>
  </si>
  <si>
    <t xml:space="preserve">label_case_d_genital_discharge_treat</t>
  </si>
  <si>
    <t xml:space="preserve">Écoulement genital à traiter </t>
  </si>
  <si>
    <t xml:space="preserve">${d_genital_discharge_treat}=1</t>
  </si>
  <si>
    <t xml:space="preserve">label_case_d_lower_urinary_tract_infection</t>
  </si>
  <si>
    <t xml:space="preserve">${d_lower_urinary_tract_infection}=1</t>
  </si>
  <si>
    <t xml:space="preserve">label_case_d_epilepsy_likely</t>
  </si>
  <si>
    <t xml:space="preserve">Epilepsie probable (pas encore sur traitement)</t>
  </si>
  <si>
    <t xml:space="preserve">${d_epilepsy_likely}=1</t>
  </si>
  <si>
    <t xml:space="preserve">label_case_d_epilepsy_known</t>
  </si>
  <si>
    <t xml:space="preserve">Epilepsie connu</t>
  </si>
  <si>
    <t xml:space="preserve">${d_epilepsy_known}=1</t>
  </si>
  <si>
    <t xml:space="preserve">label_case_d_postictal_state</t>
  </si>
  <si>
    <t xml:space="preserve">État post-ictal </t>
  </si>
  <si>
    <t xml:space="preserve">${d_postictal_state}=1</t>
  </si>
  <si>
    <t xml:space="preserve">label_case_d_convulsion_with_febrile_sickness</t>
  </si>
  <si>
    <t xml:space="preserve">Convulsion avec maladie fébrile  </t>
  </si>
  <si>
    <t xml:space="preserve">${d_convulsion_with_febrile_sickness}=1</t>
  </si>
  <si>
    <t xml:space="preserve">label_case_d_first_convulsion_non_febrile</t>
  </si>
  <si>
    <t xml:space="preserve">Première convulsion non fébrile </t>
  </si>
  <si>
    <t xml:space="preserve">${d_first_convulsion_non_febrile}=1</t>
  </si>
  <si>
    <t xml:space="preserve">throat_404</t>
  </si>
  <si>
    <t xml:space="preserve">number(
${d_upper_resp_infection_severe}!=1 and
${d_angina_possible}!=1 and
${d_angina}!=1 and
${d_pharyngitis_viral}!=1)</t>
  </si>
  <si>
    <t xml:space="preserve">mouth_404</t>
  </si>
  <si>
    <t xml:space="preserve">number(${d_dental_abscess}!=1 and ${d_oral_trauma_severe}!=1 and
${d_dental_abscess_possible}!=1 and
${d_mastoiditis}!=1 and
${d_oral_trauma}!=1 and
${d_eruption_tooth}!=1 and
${d_dental_cavity}!=1 and
${d_oral_ulcer}!=1 and
${d_viral_infection_oral}!=1 and
${d_oral_candida}!=1 and
${d_gingivite}!=1)</t>
  </si>
  <si>
    <t xml:space="preserve">eye_404</t>
  </si>
  <si>
    <t xml:space="preserve">number(${d_vision_loss}!=1 and
${d_eye_injury}!=1 and
${d_orbital_cellulitis}!=1 and
${d_preseptal_cellulitis}!=1 and
${d_herpetic_keratitis}!=1 and
${d_trachoma_possible}!=1 and
${d_cornea_abrasion_possible}!=1)</t>
  </si>
  <si>
    <t xml:space="preserve">head_404</t>
  </si>
  <si>
    <t xml:space="preserve">number(${d_simple_headache}!=1 and
${d_serious_brain_problem}!=1 and
${d_migraine}!=1 and
${d_simple_head_trauma}!=1 and
${d_flu}!=1 and
${d_simple_headache_sinusitis_viral}!=1 and
${d_sinusitis_bacterial}!=1)</t>
  </si>
  <si>
    <t xml:space="preserve">skin_404</t>
  </si>
  <si>
    <t xml:space="preserve">number(${d_meningococcal_septicemia_possible}!=1 and
${d_skin_problem_no_category}!=1 and
${d_cellulite_erysipelas_refer}!=1 and
${d_cellulite_erysipelas}!=1 and
${d_kerion}!=1 and
${d_abscess_refer}!=1 and
${d_abscess}!=1 and
${d_eczema}!=1 and
${d_boils_or_small_abscess}!=1 and
${d_folliculitis}!=1 and
${d_ulcer_refer}!=1 and
${d_dracunculiasis}!=1 and
${d_ulcere}!=1 and
${d_seborrhoeic_dermatitis}!=1 and
${d_ringworm_head}!=1 and
${d_impetigo}!=1 and
${d_candida}!=1 and
${d_impetigo_extensive}!=1 and
${d_herpes}!=1 and
${d_body_ringworm_localised}!=1 and
${d_lepre_possible}!=1 and
${d_pityriasis_versicolour}!=1 and
${d_pityriasis_alba}!=1 and
${d_molloscum_contagiosum}!=1 and
${d_zona}!=1 and
${d_meningococcal_scepticism_possible}!=1 and
${d_varicella}!=1 and
${d_fever_scarlet}!=1 and
${d_benign_viral_rash_possible}!=1 and
${d_urticaria}!=1 and
${d_scabies}!=1 and
${d_body_ringworm_extensive}!=1)</t>
  </si>
  <si>
    <t xml:space="preserve">convulsion_404</t>
  </si>
  <si>
    <t xml:space="preserve">number(${d_first_convulsion_non_febrile}!=1 and ${d_epilepsy_likely}!=1 and ${d_epilepsy_known}!=1 and ${d_postictal_state}!=1 and ${d_convulsion_with_febrile_sickness}!=1 and ${d_first_convulsion_non_febrile}!=1)</t>
  </si>
  <si>
    <t xml:space="preserve">intoxication_404</t>
  </si>
  <si>
    <t xml:space="preserve">number(${d_intoxication_high_risk_refer}!=1 and 
${d_ingestion_non_complicated}!=1 and 
${d_intoxication_substance_unknown}!=1 and 
${d_intoxication_alcoholic}!=1)</t>
  </si>
  <si>
    <t xml:space="preserve">ear_404</t>
  </si>
  <si>
    <t xml:space="preserve">number(${d_mastoidity}!=1 and ${d_ear_foreign_obj}!=1 and ${d_ear_foreign_obj}=1 and
${d_ear_infection_w_discharge}=1 and
${d_ear_infection_chronic}=1 and 
${d_ear_infection}=1 and
${d_ear_infection_to_treat}=1 and
${d_ear_severe_head_trauma}=1)</t>
  </si>
  <si>
    <t xml:space="preserve">label_404</t>
  </si>
  <si>
    <t xml:space="preserve">Aucun diagnostic trouvé cela ne veut pas dire que l'enfant est en bonne santé, ce système d'aide à la décision clinique ne couvre pas tous les cas possibles.</t>
  </si>
  <si>
    <t xml:space="preserve">${mouth_404}=1 and ${eye_404}=1 and ${head_404}=1 and ${skin_404}=1 and ${throat_404}=1 and ${intoxication_404}=1 and  ${convulsion_404}=1 and ${ear_404}=1 and ${d_hiv}!=1 and 
${d_hiv_possible}!=1 and 
${d_hepatitis_persistent}!=1 and
${d_hypoglycemia}!=1 and
${d_meningitis_no_malaria}!=1 and 
${d_malaria_neuro}!=1 and 
${d_illness_severe_malaria_possible}!=1 and 
${d_illness_severe_no_malaria}!=1 and 
${d_illness_fever_severe_malaria_possible}!=1 and 
${d_illness_fever_severe_persistent}!=1 and 
${d_tuberculosis_possible}!=1 and 
${d_malaria_severe}!=1 and 
${d_anemia_severe_possible}!=1 and
${d_malaria}!=1 and 
${d_malaria_possible}!=1 and 
${d_malnutrition_severe_complex}!=1 and 
${d_malnutrition_severe_simple}!=1 and 
${d_malnutrition_severe_possible}!=1 and
${d_malnutrition_moderate}!=1 and
${d_malnutrition_cannot_assess}!=1 and
${d_ictere}!=1 and
${d_anemia_severe}!=1 and
${d_anemia_moderate}!=1 and
${d_conjunctivitis_treat}!=1 and
${d_conjunctivitis_observe}!=1 and
${d_drepanocytosis}!=1 and
${d_hepatitis_possible}!=1 and
${d_hepatitis}!=1 and
${d_wheezing_to_follow}!=1 and
${d_wheezing_recurent}!=1 and
${d_wheezing_episode}!=1 and
${d_wheezing_resistant_possible}!=1 and
${d_wheezing_resistant}!=1 and
${d_pneumonia_severe}!=1 and
${d_pneumonia}!=1 and
${d_upper_resp_infection}!=1 and
${d_measles_severe_complex}!=1 and
${d_measles_complex}!=1 and
${d_measles}!=1 and
${d_diarrhoea_severe}!=1 and
${d_dehydration_severe}!=1 and
${d_dehydration}!=1 and
${d_diarrhoea_cholera}!=1 and
${d_diarrhoea_watery}!=1 and
${d_diarrhoea_severe_persistent}!=1 and
${d_diarrhoea_persistent}!=1 and 
${d_diarrhoea_persistent_bloody}!=1 and 
${d_dysentery}!=1 and
${d_dysentery_severe}!=1 and
${d_intestinal_bilharziasis}!=1 and 
${d_acute_intestinal_invagination}!=1 and
${d_ano_rectal_cleft}!=1 and
${d_rectal_prolapse}!=1 and
${d_stool_blood_episode}!=1 and
${d_typhoid_fever_possible}!=1 and
${d_typhoid_fever}!=1 and
${d_urinary_viral_infection_possible}!=1 and
${d_urinary_bacterian_infection_possible}!=1 and
${d_urinary_infection}!=1 and
${d_urinary_calculi}!=1 and
${d_bilharziose_vesicale}!=1 and
${d_kidney_trauma}!=1 and
${d_urinary_hold}!=1 and
${d_abdomen_acute}!=1 and
${d_constipation}!=1 and
${d_intoxication}!=1 and
${d_intestinal_parasite}!=1 and
${d_gastroenterite_possible}!=1  
</t>
  </si>
  <si>
    <t xml:space="preserve">label_dysentery</t>
  </si>
  <si>
    <t xml:space="preserve">${d_dysentery}=1</t>
  </si>
  <si>
    <t xml:space="preserve">label_dysentery_severe</t>
  </si>
  <si>
    <t xml:space="preserve">${d_dysentery_severe}=1</t>
  </si>
  <si>
    <t xml:space="preserve">label_intestinal_bilharziasis</t>
  </si>
  <si>
    <t xml:space="preserve">${d_intestinal_bilharziasis}=1</t>
  </si>
  <si>
    <t xml:space="preserve">g_treatment</t>
  </si>
  <si>
    <t xml:space="preserve">Traitement</t>
  </si>
  <si>
    <t xml:space="preserve">a_referral_surgical</t>
  </si>
  <si>
    <t xml:space="preserve">number( ${d_abdomen_acute}=1 or
${d_acute_intestinal_invagination}=1 or ${d_testicular_torsion_probably}=1)</t>
  </si>
  <si>
    <t xml:space="preserve">a_referral_ctc</t>
  </si>
  <si>
    <t xml:space="preserve">number(${d_diarrhoea_cholera}=1 and   ${a_referral_surgical}=0)</t>
  </si>
  <si>
    <t xml:space="preserve">a_referral_urgent</t>
  </si>
  <si>
    <t xml:space="preserve">number( ${a_referral_surgical}=0 and ${a_referral_ctc}=0 and
(${d_wheezing_resistant}=1 or
${d_eye_injury}=1 or
${d_lepre_possible}=1 or 
${d_dracunculiasis}=1 or 
${d_orbital_cellulitis}=1 or
${d_dysentery_severe}=1 or
${d_illness_fever_severe_malaria_possible}=1 or
${d_illness_severe_no_malaria}=1 or
${d_diarrhoea_severe_persistent}=1 or
${d_illness_severe_malaria_possible}=1 or
${d_malaria_severe}=1 or
${d_malaria_neuro}=1 or
(${d_anemia_severe}=1 or ${d_anemia_severe_possible}=1) or
${d_pneumonia_severe}=1 or
${d_diarrhoea_severe}=1 or
${d_dehydration_severe}=1 or
${d_ear_severe_head_trauma}=1 or 
${d_mastoiditis}=1 or
${d_mastoidity}=1 or 
${d_amygdalian_abces}=1 or
${d_convulsion}=1 or
${d_intoxication_high_risk_refer}=1 or 
${d_measles_severe_complex}=1 or
${d_meningitis_no_malaria}=1 or
${d_serious_brain_problem}=1 or
${d_ulcer_refer}=1 or 
${d_abscess_refer}=1 or 
${d_cellulite_erysipelas_refer}=1 or
${d_meningococcal_septicemia_possible}=1 or 
${d_upper_resp_infection_severe}=1 or
${d_anuria_referral}=1 or
${d_lower_urinary_tract_infection}=1 or 
${d_pyelonephritis}=1 or 
${d_trauma_genital}=1
))</t>
  </si>
  <si>
    <t xml:space="preserve">a_referral_nutri</t>
  </si>
  <si>
    <t xml:space="preserve">number( ${a_referral_ctc}=0 and ${a_referral_urgent}=0 and ${a_referral_surgical}=0 and (
(${d_malnutrition_severe_simple}=1 and ${p_age}&lt;6) or ${d_measles_severe_complex}=1 or
${d_malnutrition_severe_complex}=1
))</t>
  </si>
  <si>
    <t xml:space="preserve">a_referral</t>
  </si>
  <si>
    <t xml:space="preserve">number( ${a_referral_urgent}=0 and ${a_referral_surgical}=0 and ${a_referral_nutri}=0 and ${a_referral_ctc}=0 and (
${d_ictere}=1 or
${d_dental_abscess}=1 or
${d_hepatitis_persistent}=1 or
(${d_malnutrition_severe_simple}=1 and ${p_age}&lt;6) or
${d_meningitis_no_malaria}=1 or
${d_malaria_neuro}=1 or
${d_illness_fever_severe_persistent}=1 or
${d_wheezing_recurent}=1 or
${f_is_rectal_prolapse_resorbed}=1 or
 ${d_tuberculosis_possible}=1 or
(${d_urinary_bacterian_infection_possible}=1  or 
((${d_diarrhoea_persistent}=1 or ${d_diarrhoea_persistent_bloody}=1 or ${d_dysentery}=1) and ${p_age}&lt;12) or
(${d_pneumonia}=1) and (${d_hiv}=1 or ${p_age}&lt;12))
))</t>
  </si>
  <si>
    <t xml:space="preserve">a_referral_possible</t>
  </si>
  <si>
    <t xml:space="preserve">number( ( ${d_urinary_bacterian_infection_possible}=1 or ${d_wheezing_resistant_possible}=1 or ${d_diarrhoea_persistent}=1 or ${d_diarrhoea_persistent_bloody}=1 or   ${d_dysentery}=1
or ${d_typhoid_fever}=1 or ${d_typhoid_fever_possible}=1 or ${d_hepatitis_persistent}=1 or ${d_vision_loss}=1 or ${d_herpetic_keratitis}=1  or ${d_hematuria_persistent}=1) 
and ${a_referral}=0 and ${a_referral_urgent}=0 and ${a_referral_surgical}=0 and ${a_referral_ctc}=0) </t>
  </si>
  <si>
    <t xml:space="preserve">a_referral_any</t>
  </si>
  <si>
    <t xml:space="preserve">number(${a_referral}=1 or ${a_referral_urgent}=1 or ${a_referral_nutri}=1 or ${a_referral_surgical}=1 or ${a_referral_ctc}=1)</t>
  </si>
  <si>
    <t xml:space="preserve">a_referral_label</t>
  </si>
  <si>
    <t xml:space="preserve">if(${a_referral_any}=1, '', 'Non-')</t>
  </si>
  <si>
    <t xml:space="preserve">g_transfert</t>
  </si>
  <si>
    <t xml:space="preserve">${a_referral_label}Référence</t>
  </si>
  <si>
    <t xml:space="preserve">label_referral_2_surgical</t>
  </si>
  <si>
    <t xml:space="preserve">&lt;h3&gt;L'enfant doit être urgemment référé à l'hôpital pour une intervention chirurgicale&lt;/h3&gt; 
Référer est ABSOLUMENT nécessaire</t>
  </si>
  <si>
    <t xml:space="preserve">${a_referral_surgical}=1</t>
  </si>
  <si>
    <t xml:space="preserve">label_referral_ctc</t>
  </si>
  <si>
    <t xml:space="preserve">&lt;h3&gt;L'enfant doit être urgemment référé à un Centre de traitement du choléra / Hôpital&lt;/h3&gt;</t>
  </si>
  <si>
    <t xml:space="preserve">${a_referral_ctc}=1</t>
  </si>
  <si>
    <t xml:space="preserve">label_referral_1_urgent</t>
  </si>
  <si>
    <t xml:space="preserve">&lt;h3&gt;L'enfant doit être urgemment référé à l'hôpital&lt;/h3&gt;</t>
  </si>
  <si>
    <t xml:space="preserve">${a_referral_urgent}=1 </t>
  </si>
  <si>
    <t xml:space="preserve">label_referral_nutri</t>
  </si>
  <si>
    <t xml:space="preserve">&lt;h3&gt;L'enfant doit être urgemment référé à un Centre de Stabilisation/ Unité Nutritionel Thérapeutique OU à l'Hôpital&lt;/h3&gt;
L'enfant a besoin des aliments de stabilisation (F75) et des aliments de renutrition (F100/Plumpynut/ATPE) avant d'être de contre référé à UNA
</t>
  </si>
  <si>
    <t xml:space="preserve">${a_referral_nutri}=1</t>
  </si>
  <si>
    <t xml:space="preserve">label_referral</t>
  </si>
  <si>
    <t xml:space="preserve">&lt;h3&gt; L'enfant doit être référé à l'hôpital&lt;/h3&gt;</t>
  </si>
  <si>
    <t xml:space="preserve">
</t>
  </si>
  <si>
    <t xml:space="preserve">${a_referral}=1</t>
  </si>
  <si>
    <t xml:space="preserve">_help_label_referral</t>
  </si>
  <si>
    <t xml:space="preserve">Si le traitement est possible dans le centre de santé: traitez l'enfant, puis mettez-le en observation et enfin avisez le médecin traitant pour la prise en charge</t>
  </si>
  <si>
    <t xml:space="preserve">label_referral_possible_hepatitis_persistant</t>
  </si>
  <si>
    <t xml:space="preserve">À cause de l'hépatite persistante</t>
  </si>
  <si>
    <t xml:space="preserve">label_no_referal_3</t>
  </si>
  <si>
    <t xml:space="preserve">L'enfant doit être orienté au médecin traitant qui peut décider où l'enfant doit être référé et avec quel niveau d'urgence</t>
  </si>
  <si>
    <t xml:space="preserve">${d_vision_loss}=1 or ${d_herpetic_keratitis}=1 or ${d_skin_problem_no_category}=1 or ${d_hematuria_persistent}=1</t>
  </si>
  <si>
    <t xml:space="preserve">label_testicular_torsion</t>
  </si>
  <si>
    <t xml:space="preserve">&lt;b&gt; Une torsion testiculaire nécessite une opération d'urgence pour éviter les problèmes a longe terme &lt;/b&gt;
Discuter avec le Médecin Traitant immédiatement et en cas de doute ET/OU difficulté à référer l'enfant à l'hôpital
Conseiller l'accompagnement de l'enfant de ne pas manger les aliments solides pendant le transfert</t>
  </si>
  <si>
    <t xml:space="preserve">label_anuria_refer</t>
  </si>
  <si>
    <t xml:space="preserve">L'enfant a probablement un problème rénal grave 
</t>
  </si>
  <si>
    <t xml:space="preserve">label_referral_dots</t>
  </si>
  <si>
    <t xml:space="preserve">Pour une évaluation et des investigations supplémentaires pour une suspicion de tuberculose
</t>
  </si>
  <si>
    <t xml:space="preserve">label_referral_hiv</t>
  </si>
  <si>
    <t xml:space="preserve">Référer au service CDV pour une évaluation profonde, y compris les soins et medicaments pour le VIH</t>
  </si>
  <si>
    <t xml:space="preserve">label_referal_11_dental_abcess</t>
  </si>
  <si>
    <t xml:space="preserve">Un abcès dentaire avec ou sans extension des tissus faciaux doit faire l'objet d'un drainage chirurgical. Un traitement antibiotique seul n'est pas suffisant. Discuter avec le médecin traitant où référer l'enfant
</t>
  </si>
  <si>
    <t xml:space="preserve">label_eval</t>
  </si>
  <si>
    <t xml:space="preserve">L'enfant doit être référé pour faire une évaluation clinique et/ou des examens plus approfondis pour:</t>
  </si>
  <si>
    <t xml:space="preserve">${d_ictere}=1 or ${d_illness_fever_severe_persistent}=1 or ${d_wheezing_recurent}=1 or ${d_wheezing_resistant_possible}=1</t>
  </si>
  <si>
    <t xml:space="preserve">label_referral_fever_persistent</t>
  </si>
  <si>
    <t xml:space="preserve">la fièvre persistante</t>
  </si>
  <si>
    <t xml:space="preserve">label_referral_lepre_possible</t>
  </si>
  <si>
    <t xml:space="preserve">Lèpre possible
L'enfant à besoin d'une évaluation clinique et/ou les examens plus approfondis pour possible lèpre 
La lépre est une maladie infectieuse systémique causée par une bactériè (Mycobacterium leprae). Elle touche principalement la peau et les nerfs. Cette condition est curable. Un diagnostic et un traitement précoces sont nécessaires pour minimiser la probabilité d'un handicap. Ne tardez pas à référer l'enfant.</t>
  </si>
  <si>
    <t xml:space="preserve">label_referral_dracunculiasis</t>
  </si>
  <si>
    <t xml:space="preserve">Ver de Guinée
L'enfant à besoin d'une évaluation clinique et/ou les examens plus approfondis pour Ver de Guinée. </t>
  </si>
  <si>
    <t xml:space="preserve">label_eval_wheezing_resistant_possible</t>
  </si>
  <si>
    <t xml:space="preserve">la respiration sifflante (si vous avez un doute, veuillez contacter le médecin traitant) </t>
  </si>
  <si>
    <t xml:space="preserve">label_eval_wheezing_recurent</t>
  </si>
  <si>
    <t xml:space="preserve">l'asthme (respiration sifflante récurrente)</t>
  </si>
  <si>
    <t xml:space="preserve">label_eval_ictere</t>
  </si>
  <si>
    <t xml:space="preserve">l'ictère</t>
  </si>
  <si>
    <t xml:space="preserve">label_referal_16_trauma_genital</t>
  </si>
  <si>
    <t xml:space="preserve">Discuter avec le Médecin Traitant immédiatement et en cas de doute ET/OU En cas d'inquiétude concernant une activité sexuelle inappropriée ET/OU difficulté a référer l'enfant à l'hôpital
Conseiller l'accompagnement de l'enfant de ne pas manger les aliments solides pendant le transfert
</t>
  </si>
  <si>
    <t xml:space="preserve">label_no_referral_oral</t>
  </si>
  <si>
    <t xml:space="preserve">Les lésions oro-pharyngées doivent être adressées au médecin traitant
Les lésions bucco-pharangulaires sont aussi considérées comme un risque de tétanos. Il faut vérifier le statut de vaccination de l'enfant et discuter avec le médécin traitant si l'enfant à besoin de &lt;b&gt;protection contre le tétanos après exposition.&lt;/b&gt;</t>
  </si>
  <si>
    <t xml:space="preserve">label_no_referral_surgical</t>
  </si>
  <si>
    <t xml:space="preserve">L'enfant doit être orienté au médecin traitant qui peut décider si une incision chirurgicale et un drainage sont appropriés et possible au centre de santé. </t>
  </si>
  <si>
    <t xml:space="preserve">label_no_referral</t>
  </si>
  <si>
    <t xml:space="preserve">L'enfant peut-être traité au centre de santé et puis à domicile
Si l'enfant semble très malade, discutez avec le médecin traitant s'il doit être référé
</t>
  </si>
  <si>
    <t xml:space="preserve">${a_referral_any}=0  and ${a_referral_possible}=0 and ${d_abscess}!=1 and ${d_ingestion_non_complicated}!=1 and
${d_intoxication_substance_unknown}!=1 and
${d_intoxication_alcoholic}!=1
</t>
  </si>
  <si>
    <t xml:space="preserve">label_ear_other_referal</t>
  </si>
  <si>
    <t xml:space="preserve">L'enfant doit être orienté au médecin traitant qui peut évaluer d'autres problèmes d'oreille (Par exemple - une perte auditive chronique) qui ne sont pas détaillés dans cet outil. </t>
  </si>
  <si>
    <t xml:space="preserve">label_no_referral5</t>
  </si>
  <si>
    <t xml:space="preserve">${d_ingestion_non_complicated}=1 and 
${d_intoxication_substance_unknown}=1 and
${d_intoxication_alcoholic}=1
</t>
  </si>
  <si>
    <t xml:space="preserve">label_referral_possible</t>
  </si>
  <si>
    <t xml:space="preserve">Discutez avec le médecin traitant s'il doit être référé ou s'il peut-être traité à la centre de santé et puis à domicile
</t>
  </si>
  <si>
    <t xml:space="preserve">${a_referral_any}=0  and ((${d_diarrhoea_persistent}=1 or ${d_diarrhoea_persistent_bloody}=1) and ${p_age}&gt;=12 or ${d_wheezing_resistant_possible}=1 )</t>
  </si>
  <si>
    <t xml:space="preserve">label_referral_possible_wheezing</t>
  </si>
  <si>
    <t xml:space="preserve">* Car le Salbutamol est en rupture
</t>
  </si>
  <si>
    <t xml:space="preserve">label_referral_possible_diarrhoea</t>
  </si>
  <si>
    <t xml:space="preserve">* Pour transfert non urgent pour évaluation des selles nécessaire.</t>
  </si>
  <si>
    <t xml:space="preserve">(${d_diarrhoea_persistent}=1 or ${d_diarrhoea_persistent_bloody}=1) and ${p_age}&gt;=12</t>
  </si>
  <si>
    <t xml:space="preserve">label_referral_action_refere</t>
  </si>
  <si>
    <t xml:space="preserve">Veuillez suivre les recommandations de traitements qui suivent 
</t>
  </si>
  <si>
    <t xml:space="preserve">${a_referral_any}=0  </t>
  </si>
  <si>
    <t xml:space="preserve">label_referral_action</t>
  </si>
  <si>
    <t xml:space="preserve">Avant de référer: veuillez suivre les recommandations de traitements qui suivent
</t>
  </si>
  <si>
    <t xml:space="preserve">${a_referral_any}=1</t>
  </si>
  <si>
    <t xml:space="preserve">as_tt_malaria_severe</t>
  </si>
  <si>
    <t xml:space="preserve">number(${d_illness_severe_malaria_possible}=1 or  ${d_malaria_severe}=1 or ${d_illness_fever_severe_malaria_possible}=1 or ${d_malaria_neuro}=1 or ${d_illness_severe_malaria_possible}=1)</t>
  </si>
  <si>
    <t xml:space="preserve">g_tt_malaria</t>
  </si>
  <si>
    <t xml:space="preserve">Paludisme </t>
  </si>
  <si>
    <t xml:space="preserve">${as_tt_malaria_severe}=1 or ${d_malaria}=1 or ${d_malaria_possible}=1</t>
  </si>
  <si>
    <t xml:space="preserve">as_type_malaria</t>
  </si>
  <si>
    <t xml:space="preserve">if(${d_malaria_neuro}=1, 'neurologique' ,'grave')</t>
  </si>
  <si>
    <t xml:space="preserve">select_one lut_drugs_choice</t>
  </si>
  <si>
    <t xml:space="preserve">dga_sel_antimalaria_severe</t>
  </si>
  <si>
    <t xml:space="preserve">Quel médicament contre le paludisme ${as_type_malaria} est disponible pour cet enfant ?</t>
  </si>
  <si>
    <t xml:space="preserve">${as_tt_malaria_severe}=1 </t>
  </si>
  <si>
    <t xml:space="preserve"> (filter='malaria_severe'  or  filter='' )  and ( Min_age_months&lt;${p_age}  or Min_weight_kg&lt;${p_weight_age} ) and ((Other!=${d_anemia_severe} and Other!=${d_anemia_severe_possible} ) or Other=0)</t>
  </si>
  <si>
    <t xml:space="preserve">dg_quinine_iv_ml</t>
  </si>
  <si>
    <t xml:space="preserve">cht:extension-lib('drugs.js','quinine_iv_ml',${p_sel_gender}, ${date_naissance},${p_weight})</t>
  </si>
  <si>
    <t xml:space="preserve">dg_quinine_iv_mg</t>
  </si>
  <si>
    <t xml:space="preserve"> ${dg_quinine_iv_ml} * 60</t>
  </si>
  <si>
    <t xml:space="preserve">label_tt_malaria_severe_quinine_iv</t>
  </si>
  <si>
    <t xml:space="preserve">&lt;u&gt;Quinine (600mg/2ml)&lt;/u&gt;
Voie d'administration: IV  - SEULEMENT EN PERFUSION LENTE
Dose de charge (20mg/kg)  &lt;b&gt;${dg_quinine_iv_mg} mg&lt;/b&gt;
Volume: &lt;b&gt;${dg_quinine_iv_ml} ml&lt;/b&gt;
Preparation: Ajouter 8ml chlorure de sodium 0.9% à préparer une solution avec concentration de 60mg/ml . Puis ajouter ${dg_10_wa} ml de Dextrose 5% (10ml/kg). 
Administration: Perfusion lente en 4 heures (faites un goutte-à-goutte calcule selon les protocoles locaux  - Si vous n'êtes pas sûr de la façon de calculer, consultez un collègue ou le médecin traitant). Ne donne jamais en injection poussée. 
</t>
  </si>
  <si>
    <t xml:space="preserve">${dga_sel_antimalaria_severe}="quinine_iv" and (${dg_quinine_iv_ml}!="0" or ${dg_quinine_iv_ml}!="")</t>
  </si>
  <si>
    <t xml:space="preserve">label_tt_malaria_severe_quinine_iv_none</t>
  </si>
  <si>
    <t xml:space="preserve">L'enfant est trop léger pour le dosage, veuillez sélectionner un autre médicament, si aucun n'est possible veuillez consulter le médecin traitant</t>
  </si>
  <si>
    <t xml:space="preserve">${dga_sel_antimalaria_severe}="quinine_iv" and (${dg_quinine_iv_ml}="0" or ${dg_quinine_iv_ml}="")</t>
  </si>
  <si>
    <t xml:space="preserve">dg_artemether_im_ml_2</t>
  </si>
  <si>
    <t xml:space="preserve">cht:extension-lib('drugs.js','artemether_im_ml',${p_sel_gender}, ${date_naissance},${p_weight})</t>
  </si>
  <si>
    <t xml:space="preserve">dg_artemether_im_mg_2</t>
  </si>
  <si>
    <t xml:space="preserve"> ${dg_artemether_im_ml_2} * 80</t>
  </si>
  <si>
    <t xml:space="preserve">dg_artemether_im_ml</t>
  </si>
  <si>
    <t xml:space="preserve"> ${dg_artemether_im_ml_2} * 2</t>
  </si>
  <si>
    <t xml:space="preserve">dg_artemether_im_mg</t>
  </si>
  <si>
    <t xml:space="preserve"> ${dg_artemether_im_ml_2} * 160</t>
  </si>
  <si>
    <t xml:space="preserve">label_tt_malaria_severe_artemether_im</t>
  </si>
  <si>
    <t xml:space="preserve">&lt;u&gt;d'Arthemeter (IM)&lt;/u&gt;
Artemether: 80mg/ml
Voie d'administration: IM
Dose: 
* 1ère  (3.2mg/kg/dose): &lt;b&gt;${dg_artemether_im_mg} mg&lt;/b&gt;
* suivante (1.6mg/kg/dose):  &lt;b&gt;${dg_artemether_im_mg_2} mg&lt;/b&gt;
Volume:
* 1ère:  &lt;b&gt;${dg_artemether_im_ml} ml&lt;/b&gt;
* suivante:  &lt;b&gt;${dg_artemether_im_ml_2} ml&lt;/b&gt;
Administration: NE JAMAIS DONNER EN IV. Pour les petits volumes &lt; 1ml utiliser une seringue de 1ml graduée, 
1 dose par jour, référer après la première dose.  
</t>
  </si>
  <si>
    <t xml:space="preserve">${dga_sel_antimalaria_severe}="artemether_im"</t>
  </si>
  <si>
    <t xml:space="preserve">dg_artesunate_iv_ml</t>
  </si>
  <si>
    <t xml:space="preserve">dg_artesunate_iv_mg</t>
  </si>
  <si>
    <t xml:space="preserve">${dg_artesunate_iv_ml} * 10</t>
  </si>
  <si>
    <t xml:space="preserve">select_one iv_im</t>
  </si>
  <si>
    <t xml:space="preserve">dgm_is_artesunate_iv_im</t>
  </si>
  <si>
    <t xml:space="preserve">Entrer la methode d'administration préféré pour l'Artésunate:</t>
  </si>
  <si>
    <t xml:space="preserve">${dga_sel_antimalaria_severe}="artesunate" and ${dg_artesunate_im_ml}&lt;10</t>
  </si>
  <si>
    <t xml:space="preserve">if(${dg_artesunate_im_ml}&gt;10,'iv','')</t>
  </si>
  <si>
    <t xml:space="preserve">label_tt_malaria_severe_artesunate_iv</t>
  </si>
  <si>
    <t xml:space="preserve">&lt;u&gt;d'Artésunate (IV):&lt;/u&gt;
Artésunate: 60mg poudre 
Voie d'administration: IV 
Dose (2.4mg/kg):  &lt;b&gt;${dg_artesunate_iv_mg} mg&lt;/b&gt;
Volume: &lt;b&gt;${dg_artesunate_iv_ml} ml&lt;/b&gt;
Preparation: Ampoule contenant 60mg d'Artésunate + 1ml de Bicarbonate de sodium 5%. À mélanger pour une dissolution complète avec 5ml de sodium, chlorure. 
Dissoudre la poudre avec la totalité du volume de bicarbonate de sodium à 5% et agiter jusqu’à obtenir une solution limpide. 
Ajouter ensuite le chlorure de sodium à 0,9% dans le flacon. Solution finale concentration de 10mg/ml
Administration: Donner comme injection IV lente (1-2 minute) PAS EN PERFUSION
</t>
  </si>
  <si>
    <t xml:space="preserve">${dga_sel_antimalaria_severe}="artesunate" and (${dgm_is_artesunate_iv_im} = "iv" or ${dg_artesunate_im_ml}&gt;10)</t>
  </si>
  <si>
    <t xml:space="preserve">dg_artesunate_im_ml</t>
  </si>
  <si>
    <t xml:space="preserve">cht:extension-lib('drugs.js','artesunate_im_ml',${p_sel_gender}, ${date_naissance},${p_weight})</t>
  </si>
  <si>
    <t xml:space="preserve">dg_artesunate_im_mg</t>
  </si>
  <si>
    <t xml:space="preserve">${dg_artesunate_im_ml} * 20</t>
  </si>
  <si>
    <t xml:space="preserve">label_tt_malaria_severe_artesunate_im</t>
  </si>
  <si>
    <t xml:space="preserve">&lt;u&gt;d'Artésunate (IM):&lt;/u&gt;
Artésunate: 60mg poudre 
Voie d'administration: IM
Dose (2.4mg/kg):  &lt;b&gt;${dg_artesunate_im_mg} mg&lt;/b&gt;
Volume: &lt;b&gt;${dg_artesunate_im_ml} ml&lt;/b&gt;
Preparation: Ampoule contenant 60mg d'Artesunate + 1ml de Bicarbonate de sodium 5%. À mélanger pour une dissolution complète avec 2ml de chlorure de sodium 0.9%. 
Dissoudre la poudre avec la totalité du volume de bicarbonate de sodium à 5% et agiter jusqu’à obtenir une solution limpide. 
Ajouter ensuite le chlorure de sodium à 0,9% dans le flacon.Solution finale concentration de 20mg/ml</t>
  </si>
  <si>
    <t xml:space="preserve">${dga_sel_antimalaria_severe}="artesunate" and ${dgm_is_artesunate_iv_im} = 'im'</t>
  </si>
  <si>
    <t xml:space="preserve">dg_artesunate_rectal_dosage</t>
  </si>
  <si>
    <t xml:space="preserve">10 * ${p_weight}</t>
  </si>
  <si>
    <t xml:space="preserve">dg_artesunate_rectal_50_tab_4</t>
  </si>
  <si>
    <t xml:space="preserve">4*${dg_artesunate_rectal_dosage} div 50</t>
  </si>
  <si>
    <t xml:space="preserve">dose en mg divisé par 1/4 de pilluel (mg) = nombre de 1/4 de pillule à donner</t>
  </si>
  <si>
    <t xml:space="preserve">dg_artesunate_rectal_100_tab_4</t>
  </si>
  <si>
    <t xml:space="preserve">4*${dg_artesunate_rectal_dosage} div 100</t>
  </si>
  <si>
    <t xml:space="preserve">dg_artesunate_rectal_50</t>
  </si>
  <si>
    <t xml:space="preserve">jr:choice-name(int(${dg_artesunate_rectal_50_tab_4}),'${hiden_tab_4}')</t>
  </si>
  <si>
    <t xml:space="preserve">dg_artesunate_rectal_100</t>
  </si>
  <si>
    <t xml:space="preserve">jr:choice-name(int(${dg_artesunate_rectal_100_tab_4}),'${hiden_tab_4}')</t>
  </si>
  <si>
    <t xml:space="preserve">label_tt_malaria_severe_artesunate_rectal</t>
  </si>
  <si>
    <t xml:space="preserve">&lt;u&gt;Suppositoire d'Artesunate &lt;/u&gt;
Artésunate: Suppositoire 50mg ou 100mg
Voie d'administration: rectal
Dose (10mg/kg): 
Nombre de suppositoires à donner:
* 50 mg :  ${dg_artesunate_rectal_50}
* OU 100 mg :  ${dg_artesunate_rectal_100}
Ne pas utiliser &lt; 6 mois ou &lt; 4kg 
Administration: Tournez l′enfant sur le côté en position de récupération et fléchir les genoux. Introduire le suppositoire. Maintenez les fesses ensemble pour que le gel ne s'écoule pas, et comptez lentement jusqu'à 3 avant de lâcher prise.
</t>
  </si>
  <si>
    <t xml:space="preserve">${dga_sel_antimalaria_severe}="artesunate_rectal"</t>
  </si>
  <si>
    <t xml:space="preserve">label_tt_malaria_severe_shortage</t>
  </si>
  <si>
    <t xml:space="preserve">Les médicaments antipaludéens graves sont en RUPTURE, veuillez contacter le médecin traitant pour décider de la prise en charge</t>
  </si>
  <si>
    <t xml:space="preserve">${dga_sel_antimalaria_severe}="z_none" </t>
  </si>
  <si>
    <t xml:space="preserve">dga_sel_as_aq</t>
  </si>
  <si>
    <t xml:space="preserve">Est-ce que l'antipaludique Artésunate-amodiaquine est disponible ?</t>
  </si>
  <si>
    <t xml:space="preserve">${d_malaria}=1 or ${d_malaria_possible}=1</t>
  </si>
  <si>
    <t xml:space="preserve">( filter='as_aq'   or  filter=''  ) and  Max_weight_kg&gt;${p_weight_age}   and Min_weight_kg&lt;=${p_weight_age} </t>
  </si>
  <si>
    <t xml:space="preserve">dga_is_am_lu</t>
  </si>
  <si>
    <t xml:space="preserve">Est-ce que l'antipaludique Artéméther-luméfantrine  est disponible ?</t>
  </si>
  <si>
    <t xml:space="preserve">${dga_sel_as_aq}=-1</t>
  </si>
  <si>
    <t xml:space="preserve">dg_am_lu_tab</t>
  </si>
  <si>
    <t xml:space="preserve">cht:extension-lib('drugs.js','arthemeter_lumefantrine',${p_sel_gender}, ${date_naissance},${p_weight})</t>
  </si>
  <si>
    <t xml:space="preserve">label_tt_malaria_arthemeter_lumefantrine</t>
  </si>
  <si>
    <t xml:space="preserve">&lt;u&gt;Arteméther-luméfantrine (20mg arteméther/120mg luméfantrine) &lt;/u&gt;
Dose: 2mg/kg arteméther/12mg/kg lumefantrine
Numéro de comprimés: &lt;b&gt;${dg_am_lu_tab} &lt;/b&gt;
Fréquence: 2 fois par jour 
Durée: 3 jours 
Preparation: prendre avec un repas</t>
  </si>
  <si>
    <t xml:space="preserve">Donner la deuxième dose 8 h après la première dose, les doses suivante doivent être éspacées de 12h</t>
  </si>
  <si>
    <t xml:space="preserve">${dga_is_am_lu}=1</t>
  </si>
  <si>
    <t xml:space="preserve">dg_as_25_aq_67_tab</t>
  </si>
  <si>
    <t xml:space="preserve">cht:extension-lib('drugs.js','as_25_aq_67_tab',${p_sel_gender}, ${date_naissance},${p_weight})</t>
  </si>
  <si>
    <t xml:space="preserve">label_tt_malaria_as_25_aq_67</t>
  </si>
  <si>
    <t xml:space="preserve">&lt;u&gt;Artesunate-amodiaquine 25mg AS/67.5mg &lt;/u&gt;
Voie d'administration: Oral
Dose: 4mg/kg artésunate/10mg/kg amodiaquine
Numéro de comprimés: &lt;b&gt; ${dg_as_25_aq_67_tab} &lt;/b&gt;
Fréquence: 1 fois par jour 
Durée: 3 jours </t>
  </si>
  <si>
    <t xml:space="preserve">${dga_sel_as_aq}="as_25_aq_67"</t>
  </si>
  <si>
    <t xml:space="preserve">dg_as_50_aq_135_tab</t>
  </si>
  <si>
    <t xml:space="preserve">cht:extension-lib('drugs.js','as_50_aq_135',${p_sel_gender}, ${date_naissance},${p_weight})</t>
  </si>
  <si>
    <t xml:space="preserve">label_tt_malaria_as_50_aq_135</t>
  </si>
  <si>
    <t xml:space="preserve">&lt;u&gt;Artesunate-amodiaquine 50mg AS/135mg &lt;/u&gt;
Voie d'administration: Oral
Dose: 4mg/kg artésunate/10mg/kg amodiaquine
Numéro de comprimés: &lt;b&gt; ${dg_as_50_aq_135_tab} &lt;/b&gt;
Fréquence: 1 fois par jour 
Durée: 3 jours </t>
  </si>
  <si>
    <t xml:space="preserve">${dga_sel_as_aq}="as_50_aq_135"</t>
  </si>
  <si>
    <t xml:space="preserve">dg_as_100_aq_270_tab</t>
  </si>
  <si>
    <t xml:space="preserve">cht:extension-lib('drugs.js','as_100_aq_270_tab',${p_sel_gender}, ${date_naissance},${p_weight})</t>
  </si>
  <si>
    <t xml:space="preserve">label_tt_malaria_as_100_aq_270</t>
  </si>
  <si>
    <t xml:space="preserve">&lt;u&gt;Artesunate-amodiaquine 100mg AS/270mg &lt;/u&gt;
Voie d'administration: Oral
Dose: 4mg/kg artésunate/10mg/kg amodiaquine
Numéro de comprimés: &lt;b&gt; ${dg_as_100_aq_270_tab} &lt;/b&gt;
Fréquence: 1 fois par jour 
Durée: 3 jours </t>
  </si>
  <si>
    <t xml:space="preserve">${dga_sel_as_aq}="as_100_aq_270"</t>
  </si>
  <si>
    <t xml:space="preserve">label_tt_malaria_shortage</t>
  </si>
  <si>
    <t xml:space="preserve">Les médicaments antipaludéens ne sont pas disponibles, veuillez contacter le médecin traitant pour décider de la prise en charge</t>
  </si>
  <si>
    <t xml:space="preserve">${dga_is_am_lu}=-1</t>
  </si>
  <si>
    <t xml:space="preserve">as_antibiotics</t>
  </si>
  <si>
    <t xml:space="preserve">number(${as_amoxicillin_1}=1 or 
${as_cotrimoxazole_1}=1 or ${as_cotrimoxazole_2}=1 or 
${as_penicillin_v}=1 or 
${as_penicillin_g}=1 or 
${as_penicillin_p}=1 or 
${as_penicillin_b}=1 or 
${as_ciprofloxacin_1}=1 or 
${as_erythromycin}=1 or 
${as_ceftriaxone}=1 or 
${as_amplicillin_gentamicin}=1 or 
${as_metronidazole}=1 or
${as_azithromycin}=1 or
${as_coamoxiclav_1}=1 or
${as_cefalexin}=1 or
${as_gentamicin_sol}=1 or
${as_tetracycline}=1)</t>
  </si>
  <si>
    <t xml:space="preserve">a_antibiotic_shortage</t>
  </si>
  <si>
    <t xml:space="preserve">number(
(${ig_cotrimoxazole_over_amoxicillin}=1  and ${dga_is_amoxicillin}=-1 and ${dga_is_cotrimoxazole}=-1) or 
(${ig_cotrimoxazole_over_ciprofloxacin}=1 and ${adg_is_ciprofloxacin_1}=-1 and ${dga_is_cotrimoxazole}=-1) or 
(${ig_cotrimoxazole_over_coamoxiclav_over_erythromycin}=1 and ${dga_is_coamoxiclav}=-1 and ${dga_is_erythromycin}=-1 and ${dga_is_cotrimoxazole}=-1) or 
(${ig_amoxicillin_over_cotrimoxazole}=1 and ${dga_is_amoxicillin}=-1 and ${dga_is_cotrimoxazole}=-1) or 
(${ig_amoxicillin_alone}=1 and ${dga_is_amoxicillin}=1) or 
(${ig_amoxicillin_over_ciprofloxacine}=1 and ${dga_is_amoxicillin}=-1 and ${adg_is_ciprofloxacin_1}=-1) or 
(${ig_amoxicillin_over_coamoxiclav}=1 and ${dga_is_amoxicillin}=-1 and ${dga_is_coamoxiclav}=-1) or
( ${ig_amoxicillin_alone}=1 and ${dga_is_amoxicillin}=-1) or 
(${ig_ciprofloxacin_over_ceftriaxon}=1 and ${adg_is_ciprofloxacin_1}=-1  and ${dga_is_ceftriaxone}=-1) or 
(${ig_azithromycin_alone}=1 and ${dga_is_azithromycin}=-1) or 
(${ig_azithromycin_over_tetracycline}=1  and ${dga_is_tetracycline}=-1 and ${dga_is_azithromycin}=-1) or
(${ig_penicillin_g_over_penicillin_p}=1 and ${dga_is_penicillin_g}=-1 and ${dga_is_penicillin_p}=-1) or
(${ig_penicillin_b_over_amoxicilin_over_penicillin_v}=1 and  ${dga_is_amoxicillin}=-1 and  ${dga_is_penicillin_v}=-1  and  ${dga_is_penicillin_b}=-1) or
(${ig_ceftriaxone_over_amplicillin_gentamicin}=1 and ${dga_is_ceftriaxone}=-1 and ${dga_is_amplicillin_gentamicin}=-1) or 
(${ig_ceftriaxone_over_ciprofloxacin}=1 and  ${dga_is_ceftriaxone}=-1 and (${adg_is_ciprofloxacin_1}=-1 or ${adg_is_ciprofloxacin_2}=-1)) or
(${ig_ceftriaxone_alone}=1 and ${dga_is_ceftriaxone}=-1) or 
(${ig_metronidazole_alone}=1 and ${dga_is_metronidazole}=-1) or
(${ig_coamoxiclav_over_cefalexin}=1  and ${dga_is_coamoxiclav}=-1  and ${dga_is_cefalexin}=-1 )  or 
(${ig_coamoxiclav_over_amoxicillin_metronidazole}=1 and ${dga_is_coamoxiclav}=-1 and (${dga_is_metronidazole}=-1 or ${dga_is_amoxicillin}=-1) ) or
(${ig_coamoxiclav_over_amoxicillin_cotrimoxazole}=1 and ${dga_is_coamoxiclav}=-1 and (${dga_is_cotrimoxazole}=-1 or ${dga_is_amoxicillin}=-1) ) or
(${ig_coamoxiclav_over_erythromycin}=1 and ${dga_is_erythromycin}=-1 and ${dga_is_coamoxiclav}=-1) or 
(${ig_tetracycline_over_gentamicin_sol}=1 and ${dga_is_tetracycline}=-1 and ${dga_is_gentamicin_sol}=-1) or 
(${ig_tetracycline_alone}=1 and ${dga_is_tetracycline}=-1)
)</t>
  </si>
  <si>
    <t xml:space="preserve">TODO: Here are non antibiotics shortages too, maybe it would make more sense to separate</t>
  </si>
  <si>
    <t xml:space="preserve">g_tt_antibiotics</t>
  </si>
  <si>
    <t xml:space="preserve">Antibiotiques</t>
  </si>
  <si>
    <t xml:space="preserve">label_tt_antibio</t>
  </si>
  <si>
    <t xml:space="preserve">Est-il possible de donner de</t>
  </si>
  <si>
    <t xml:space="preserve">label</t>
  </si>
  <si>
    <t xml:space="preserve">${as_antibiotics} = 1</t>
  </si>
  <si>
    <t xml:space="preserve">ig_cotrimoxazole_over_amoxicillin</t>
  </si>
  <si>
    <t xml:space="preserve">number(0)</t>
  </si>
  <si>
    <t xml:space="preserve">ig_cotrimoxazole_over_ciprofloxacin</t>
  </si>
  <si>
    <t xml:space="preserve">number(${d_urinary_bacterian_infection_possible}=1 or ${d_urinary_infection}=1)</t>
  </si>
  <si>
    <t xml:space="preserve">ig_cotrimoxazole_over_coamoxiclav_over_erythromycin</t>
  </si>
  <si>
    <t xml:space="preserve">number(${d_impetigo}=1 or ${d_impetigo_extensive}=1)</t>
  </si>
  <si>
    <t xml:space="preserve">as_cotrimoxazole_1</t>
  </si>
  <si>
    <t xml:space="preserve">number(${ig_cotrimoxazole_over_amoxicillin}=1 or ${ig_cotrimoxazole_over_coamoxiclav_over_erythromycin}=1)</t>
  </si>
  <si>
    <t xml:space="preserve">as_cotrimoxazole_2</t>
  </si>
  <si>
    <t xml:space="preserve">number(${ig_amoxicillin_over_cotrimoxazole}=1 and ${adg_is_amoxicillin_1}=-1)</t>
  </si>
  <si>
    <t xml:space="preserve">adg_is_cotrimoxazole_1</t>
  </si>
  <si>
    <t xml:space="preserve">la Cotrimoxazole?</t>
  </si>
  <si>
    <t xml:space="preserve">list-nolabel</t>
  </si>
  <si>
    <t xml:space="preserve">${as_cotrimoxazole_1}=1</t>
  </si>
  <si>
    <t xml:space="preserve">ig404_cotrimoxazole_over_amoxicillin</t>
  </si>
  <si>
    <t xml:space="preserve">number(${ig_cotrimoxazole_over_amoxicillin}=1  and ${dga_is_amoxicillin}=-1 and ${dga_is_cotrimoxazole}=-1) </t>
  </si>
  <si>
    <t xml:space="preserve">ig404_cotrimoxazole_over_ciprofloxacin</t>
  </si>
  <si>
    <t xml:space="preserve">number(${ig_cotrimoxazole_over_ciprofloxacin}=1 and ${adg_is_ciprofloxacin_1}=-1 and ${dga_is_cotrimoxazole}=-1) </t>
  </si>
  <si>
    <t xml:space="preserve">ig404_cotrimoxazole_over_coamoxiclav_over_erythromycin</t>
  </si>
  <si>
    <t xml:space="preserve">number(${ig_cotrimoxazole_over_coamoxiclav_over_erythromycin}=1 and ${dga_is_coamoxiclav}=-1 and ${dga_is_erythromycin}=-1 and ${dga_is_cotrimoxazole}=-1) </t>
  </si>
  <si>
    <t xml:space="preserve">dgd_cotrimoxazole</t>
  </si>
  <si>
    <t xml:space="preserve">number(${ig404_cotrimoxazole_over_amoxicillin}=1 or ${ig404_cotrimoxazole_over_ciprofloxacin}=1 or ${ig404_cotrimoxazole_over_coamoxiclav_over_erythromycin}=1 or ${adg_is_cotrimoxazole_1}=1 or ${adg_is_cotrimoxazole_2}=1 or ${adg_is_cotrimoxazole_3}=1)</t>
  </si>
  <si>
    <t xml:space="preserve">ig_penicillin_b_over_amoxicilin_over_penicillin_v</t>
  </si>
  <si>
    <t xml:space="preserve">number(${d_angina}=1 or ${d_angina_possible}=1 or ${d_fever_scarlet}=1)</t>
  </si>
  <si>
    <t xml:space="preserve">ig_penicillin_b_over_doxycycline</t>
  </si>
  <si>
    <t xml:space="preserve">number(${d_syphilis_and_chancre_mou}=1)</t>
  </si>
  <si>
    <t xml:space="preserve">ig404_penicillin_b_over_amoxicilin_over_penicillin_v</t>
  </si>
  <si>
    <t xml:space="preserve">number(${ig_penicillin_b_over_amoxicilin_over_penicillin_v}=1 and  ${dga_is_amoxicillin}=-1 and  ${dga_is_penicillin_v}=-1  and  ${dga_is_penicillin_b}=-1) </t>
  </si>
  <si>
    <t xml:space="preserve">ig404_penicilin_b_over_doxycycline</t>
  </si>
  <si>
    <t xml:space="preserve">number(${ig_penicillin_b_over_doxycycline}=1 and  ${dga_is_penicillin_v}=-1 and ${dga_is_doxycycline}=-1)</t>
  </si>
  <si>
    <t xml:space="preserve">dgd_penicillin_b</t>
  </si>
  <si>
    <t xml:space="preserve">number((${ig_penicillin_b_over_amoxicilin_over_penicillin_v}=1 and  ${dga_is_amoxicillin}=-1 and  ${dga_is_penicillin_v}=-1  and  ${dga_is_penicillin_b}=-1) or ${dga_is_penicillin_b}=1 or (${ig_penicillin_b_over_doxycycline}=1 and ${dga_is_penicillin_b}=-1 and ${dga_is_doxycycline}=-1)) </t>
  </si>
  <si>
    <t xml:space="preserve">as_penicillin_b</t>
  </si>
  <si>
    <t xml:space="preserve">number(${ig_penicillin_b_over_amoxicilin_over_penicillin_v}=1 or ${ig_penicillin_b_over_doxycycline}=1)</t>
  </si>
  <si>
    <t xml:space="preserve">dga_is_penicillin_b</t>
  </si>
  <si>
    <t xml:space="preserve">la Benzathine Benzylpénicilline (IM)?</t>
  </si>
  <si>
    <t xml:space="preserve">${as_penicillin_b}=1</t>
  </si>
  <si>
    <t xml:space="preserve">ig_amoxicillin_over_cotrimoxazole</t>
  </si>
  <si>
    <t xml:space="preserve">number(${d_pneumonia}=1)</t>
  </si>
  <si>
    <t xml:space="preserve">ig_amoxicillin_over_coamoxiclav</t>
  </si>
  <si>
    <t xml:space="preserve">number(${d_sinusitis_bacterial}=1 or ${d_ear_infection_w_discharge}=1 or ${d_ear_infection_to_treat}=1)</t>
  </si>
  <si>
    <t xml:space="preserve">ig_amoxicillin_over_ciprofloxacine</t>
  </si>
  <si>
    <t xml:space="preserve">number(${d_typhoid_fever_possible}=1 or ${d_typhoid_fever}=1 )</t>
  </si>
  <si>
    <t xml:space="preserve">ig_amoxicillin_alone</t>
  </si>
  <si>
    <t xml:space="preserve">number(${d_malnutrition_severe_simple}=1 or ${d_malnutrition_severe_possible}=1)</t>
  </si>
  <si>
    <t xml:space="preserve">ig404_amoxicillin_over_cotrimoxazole</t>
  </si>
  <si>
    <t xml:space="preserve">number(${ig_amoxicillin_over_cotrimoxazole}=1 and ${dga_is_amoxicillin}=-1 and ${dga_is_cotrimoxazole}=-1) </t>
  </si>
  <si>
    <t xml:space="preserve">ig404_amoxicillin_over_coamoxiclav</t>
  </si>
  <si>
    <t xml:space="preserve">number(${ig_amoxicillin_over_coamoxiclav}=1 and ${dga_is_amoxicillin}=-1 and ${dga_is_coamoxiclav}=-1) </t>
  </si>
  <si>
    <t xml:space="preserve">ig404_amoxicillin_over_ciprofloxacine</t>
  </si>
  <si>
    <t xml:space="preserve">number(${ig_amoxicillin_over_ciprofloxacine}=1 and ${dga_is_amoxicillin}=-1 and ${adg_is_ciprofloxacin_1}=-1) </t>
  </si>
  <si>
    <t xml:space="preserve">ig404_amoxicillin_alone</t>
  </si>
  <si>
    <t xml:space="preserve">${ig_amoxicillin_alone}=1 and ${dga_is_amoxicillin}=1</t>
  </si>
  <si>
    <t xml:space="preserve">dgd_amoxicillin</t>
  </si>
  <si>
    <t xml:space="preserve">number(${ig404_amoxicillin_over_ciprofloxacine}=1 or ${ig404_amoxicillin_alone}=1 or ${ig404_amoxicillin_over_cotrimoxazole}=1 or ${ig404_amoxicillin_over_coamoxiclav}=1 or ${adg_is_amoxicillin_1}=1 or ${adg_is_amoxicillin_2}=1 ) </t>
  </si>
  <si>
    <t xml:space="preserve">as_amoxicillin_1</t>
  </si>
  <si>
    <t xml:space="preserve">number(${ig_amoxicillin_alone}=1 or ${ig_amoxicillin_over_ciprofloxacine}=1 or  ${ig_amoxicillin_over_cotrimoxazole}=1 or (${ig_amoxicillin_over_cotrimoxazole}=1 and ${adg_is_cotrimoxazole_1}=-1) or ${ig_amoxicillin_over_coamoxiclav}=1  or (${ig_penicillin_b_over_amoxicilin_over_penicillin_v}=1 and  ${dga_is_penicillin_b}=-1 ))</t>
  </si>
  <si>
    <t xml:space="preserve">adg_is_amoxicillin_1</t>
  </si>
  <si>
    <t xml:space="preserve">L'Amoxicilline?</t>
  </si>
  <si>
    <t xml:space="preserve">${as_amoxicillin_1}=1</t>
  </si>
  <si>
    <t xml:space="preserve">adg_is_cotrimoxazole_2</t>
  </si>
  <si>
    <t xml:space="preserve">${as_cotrimoxazole_2}=1</t>
  </si>
  <si>
    <t xml:space="preserve">ig_penicillin_g_over_penicillin_p</t>
  </si>
  <si>
    <t xml:space="preserve">number(${d_upper_resp_infection_severe}=1)</t>
  </si>
  <si>
    <t xml:space="preserve">ig404_penicillin_g_over_penicillin_p</t>
  </si>
  <si>
    <t xml:space="preserve">(${ig_penicillin_g_over_penicillin_p}=1 and ${dga_is_penicillin_g}=-1 and ${dga_is_penicillin_p}=-1) </t>
  </si>
  <si>
    <t xml:space="preserve">dgd_penicillin_g</t>
  </si>
  <si>
    <t xml:space="preserve">number(${ig404_penicillin_g_over_penicillin_p}=1 or ${dga_is_penicillin_g}=1)</t>
  </si>
  <si>
    <t xml:space="preserve">as_penicillin_g</t>
  </si>
  <si>
    <t xml:space="preserve">number(${ig_penicillin_g_over_penicillin_p}=1)</t>
  </si>
  <si>
    <t xml:space="preserve">dga_is_penicillin_g</t>
  </si>
  <si>
    <t xml:space="preserve">la Benzylpénicilline (Penicilline G) (IV)?</t>
  </si>
  <si>
    <t xml:space="preserve">${as_penicillin_g}=1</t>
  </si>
  <si>
    <t xml:space="preserve">as_penicillin_p</t>
  </si>
  <si>
    <t xml:space="preserve">number(${ig_penicillin_g_over_penicillin_p}=1 and ${dga_is_penicillin_g}=-1)</t>
  </si>
  <si>
    <t xml:space="preserve">dga_is_penicillin_p</t>
  </si>
  <si>
    <t xml:space="preserve">Benzylpénicilline Procaine  (Penicilline Procaine G) (IM)?</t>
  </si>
  <si>
    <t xml:space="preserve">${as_penicillin_p}=1</t>
  </si>
  <si>
    <t xml:space="preserve">as_penicillin_v</t>
  </si>
  <si>
    <t xml:space="preserve">number( (${ig_penicillin_b_over_amoxicilin_over_penicillin_v}=1 and  ${dga_is_penicillin_b}=-1 and  ${dga_is_amoxicillin}=-1))</t>
  </si>
  <si>
    <t xml:space="preserve">dga_is_penicillin_v</t>
  </si>
  <si>
    <t xml:space="preserve">La Pénicilline V (Oral)?</t>
  </si>
  <si>
    <t xml:space="preserve">${as_penicillin_v}=1</t>
  </si>
  <si>
    <t xml:space="preserve">ig_ciprofloxacin_over_ceftriaxon</t>
  </si>
  <si>
    <t xml:space="preserve">${d_dysentery}</t>
  </si>
  <si>
    <t xml:space="preserve">ig404_ciprofloxacin_over_ceftriaxon</t>
  </si>
  <si>
    <t xml:space="preserve">number(${ig_ciprofloxacin_over_ceftriaxon}=1 and ${adg_is_ciprofloxacin_1}=-1  and ${dga_is_ceftriaxone}=-1) </t>
  </si>
  <si>
    <t xml:space="preserve">dgd_ciprofloxacin</t>
  </si>
  <si>
    <t xml:space="preserve">number(${ig404_ciprofloxacin_over_ceftriaxon}=1 or (${adg_is_ciprofloxacin_1}=1 or ${adg_is_ciprofloxacin_2}=1))</t>
  </si>
  <si>
    <t xml:space="preserve">as_ciprofloxacin_1</t>
  </si>
  <si>
    <t xml:space="preserve">number((${ig_amoxicillin_over_ciprofloxacine}=1 and ${dga_is_amoxicillin}=-1) or  (${ig_cotrimoxazole_over_ciprofloxacin}=1 and ${dga_is_cotrimoxazole}=-1) or ${ig_ciprofloxacin_over_ceftriaxon}=1)</t>
  </si>
  <si>
    <t xml:space="preserve">adg_is_ciprofloxacin_1</t>
  </si>
  <si>
    <t xml:space="preserve">La  ciprofloxacine (oral)?</t>
  </si>
  <si>
    <t xml:space="preserve">${as_ciprofloxacin_1}=1</t>
  </si>
  <si>
    <t xml:space="preserve">as_doxycycline</t>
  </si>
  <si>
    <t xml:space="preserve">number(${ig_penicillin_b_over_doxycycline}=1 and ${dga_is_penicillin_b}=-1)</t>
  </si>
  <si>
    <t xml:space="preserve">dga_is_doxycycline</t>
  </si>
  <si>
    <t xml:space="preserve">La doxycycline (IC)?</t>
  </si>
  <si>
    <t xml:space="preserve">${as_doxycycline}=1</t>
  </si>
  <si>
    <t xml:space="preserve">ig_ceftriaxone_over_amplicillin_gentamicin</t>
  </si>
  <si>
    <t xml:space="preserve">number(${d_amygdalian_abces}=1 or 
${d_illness_fever_severe_malaria_possible}=1 or 
${d_orbital_cellulitis}=1 or
${d_illness_severe_malaria_possible}=1 or 
${d_illness_severe_no_malaria}=1 or 
${d_malnutrition_severe_complex}=1 or 
${d_mastoiditis}=1 or 
${d_mastoidity}=1 or
${d_measles_severe_complex}=1 or 
${d_meningitis_no_malaria}=1 or 
${d_pneumonia_severe}=1 or
${d_malaria_neuro}=1 or
${d_meningococcal_septicemia_possible}=1 or
${d_malaria_severe}=1 or
${d_serious_brain_problem}=1 or
${d_ear_severe_head_trauma}=1 or 
${d_dental_abscess}=1 or 
${d_upper_resp_infection_severe}=1 or 
${d_abscess_refer}=1 or 
${d_cellulite_erysipelas_refer}=1 or 
${d_lower_urinary_tract_infection}=1 or 
${d_pyelonephritis}=1
)</t>
  </si>
  <si>
    <t xml:space="preserve">ig_ceftriaxone_over_ciprofloxacin</t>
  </si>
  <si>
    <t xml:space="preserve">number( ${d_dysentery_severe}=1 or  ${d_diarrhoea_severe_persistent}=1)</t>
  </si>
  <si>
    <t xml:space="preserve">ig_ceftriaxone_over_erythromycin</t>
  </si>
  <si>
    <t xml:space="preserve">ig_ceftriaxone_alone</t>
  </si>
  <si>
    <t xml:space="preserve">number(${d_acute_intestinal_invagination}=1 or ${d_abdomen_acute}=1 )</t>
  </si>
  <si>
    <t xml:space="preserve">ig404_ceftriaxone_over_amplicillin_gentamicin</t>
  </si>
  <si>
    <t xml:space="preserve">number(${ig_ceftriaxone_over_amplicillin_gentamicin}=1 and ${dga_is_ceftriaxone}=-1 and ${dga_is_amplicillin_gentamicin}=-1) </t>
  </si>
  <si>
    <t xml:space="preserve">ig404_ceftriaxone_over_ciprofloxacin</t>
  </si>
  <si>
    <t xml:space="preserve">number(${ig_ceftriaxone_over_ciprofloxacin}=1 and  ${dga_is_ceftriaxone}=-1 and (${adg_is_ciprofloxacin_1}=-1 or ${adg_is_ciprofloxacin_2}=-1)) </t>
  </si>
  <si>
    <t xml:space="preserve">ig404_ceftriaxone_alone</t>
  </si>
  <si>
    <t xml:space="preserve">number(${ig_ceftriaxone_alone}=1 and ${dga_is_ceftriaxone}=-1) </t>
  </si>
  <si>
    <t xml:space="preserve">ig404_ceftriaxone_erythromycin</t>
  </si>
  <si>
    <t xml:space="preserve">number(${ig_ceftriaxone_over_erythromycin}=1 and ${dga_is_ceftriaxone}=-1 and ${dga_is_erythromycin}=-1)</t>
  </si>
  <si>
    <t xml:space="preserve">dgd_ceftriaxone</t>
  </si>
  <si>
    <t xml:space="preserve">number(${ig404_ceftriaxone_over_amplicillin_gentamicin}=1 or ${ig404_ceftriaxone_over_ciprofloxacin}=1 or ${ig404_ceftriaxone_alone}=1 or ${dga_is_ceftriaxone}=1 or ${ig404_ceftriaxone_erythromycin}=1)</t>
  </si>
  <si>
    <t xml:space="preserve">as_ceftriaxone</t>
  </si>
  <si>
    <t xml:space="preserve">number( ${ig_ceftriaxone_alone}=1 or ${ig_ceftriaxone_over_ciprofloxacin}=1 or  (${ig_ciprofloxacin_over_ceftriaxon}=1 and ${adg_is_ciprofloxacin_1}=-1 ) or ${ig_ceftriaxone_over_amplicillin_gentamicin}=1 or ${ig_ceftriaxone_over_erythromycin}=1)
</t>
  </si>
  <si>
    <t xml:space="preserve">dga_is_ceftriaxone</t>
  </si>
  <si>
    <t xml:space="preserve">La Ceftriaxone ?</t>
  </si>
  <si>
    <t xml:space="preserve">${as_ceftriaxone}=1</t>
  </si>
  <si>
    <t xml:space="preserve">as_ciprofloxacin_2</t>
  </si>
  <si>
    <t xml:space="preserve">number(${ig_ceftriaxone_over_ciprofloxacin}=1 and ${dga_is_ceftriaxone}=-1) </t>
  </si>
  <si>
    <t xml:space="preserve">adg_is_ciprofloxacin_2</t>
  </si>
  <si>
    <t xml:space="preserve">${as_ciprofloxacin_2}=1 and ${adg_is_ciprofloxacin_1}!=1 and  ${adg_is_ciprofloxacin_1}!=-1</t>
  </si>
  <si>
    <t xml:space="preserve">dga_is_ciprofloxacin</t>
  </si>
  <si>
    <t xml:space="preserve">if(coalesce(${adg_is_ciprofloxacin_1},0)!=0, ${adg_is_ciprofloxacin_1},coalesce(${adg_is_ciprofloxacin_2},0) )</t>
  </si>
  <si>
    <t xml:space="preserve">as_amplicillin_gentamicin</t>
  </si>
  <si>
    <t xml:space="preserve">number(${ig_ceftriaxone_over_amplicillin_gentamicin}=1 and ${dga_is_ceftriaxone}=-1)</t>
  </si>
  <si>
    <t xml:space="preserve">dga_is_amplicillin_gentamicin</t>
  </si>
  <si>
    <t xml:space="preserve">L'Amplicillin et de la gentamicin?</t>
  </si>
  <si>
    <t xml:space="preserve">${as_amplicillin_gentamicin}=1 </t>
  </si>
  <si>
    <t xml:space="preserve">ig_coamoxiclav_over_amoxicillin_metronidazole</t>
  </si>
  <si>
    <t xml:space="preserve">number(${d_dental_abscess_possible}=1)</t>
  </si>
  <si>
    <t xml:space="preserve">ig_coamoxiclav_over_cefalexin</t>
  </si>
  <si>
    <t xml:space="preserve">ig_coamoxiclav_over_amoxicillin_cotrimoxazole</t>
  </si>
  <si>
    <t xml:space="preserve">number(${d_preseptal_cellulitis}=1)</t>
  </si>
  <si>
    <t xml:space="preserve">ig_coamoxiclav_over_erythromycin</t>
  </si>
  <si>
    <t xml:space="preserve">number(${d_cellulite_erysipelas}=1 or ${d_abscess}=1)</t>
  </si>
  <si>
    <t xml:space="preserve">ig_coamoxiclav_alone</t>
  </si>
  <si>
    <t xml:space="preserve">number(${d_post_circumcision_infection_probable}=1)</t>
  </si>
  <si>
    <t xml:space="preserve">ig404_coamoxiclav_over_amoxicillin_metronidazole</t>
  </si>
  <si>
    <t xml:space="preserve">number(${ig_coamoxiclav_over_amoxicillin_metronidazole}=1 and ${dga_is_coamoxiclav}=-1 and (${dga_is_metronidazole}=-1 or ${dga_is_amoxicillin}=-1) ) </t>
  </si>
  <si>
    <t xml:space="preserve">ig404_coamoxiclav_over_amoxicillin_cotrimoxazole</t>
  </si>
  <si>
    <t xml:space="preserve">number(${ig_coamoxiclav_over_amoxicillin_cotrimoxazole}=1 and ${dga_is_coamoxiclav}=-1 and (${dga_is_cotrimoxazole}=-1 or ${dga_is_amoxicillin}=-1) ) </t>
  </si>
  <si>
    <t xml:space="preserve">ig404_coamoxiclav_over_cefalexin</t>
  </si>
  <si>
    <t xml:space="preserve">number(${ig_coamoxiclav_over_cefalexin}=1  and ${dga_is_coamoxiclav}=-1  and ${dga_is_cefalexin}=-1 )  </t>
  </si>
  <si>
    <t xml:space="preserve">ig404_coamoxiclav_over_erythromycin</t>
  </si>
  <si>
    <t xml:space="preserve">number(${ig_coamoxiclav_over_erythromycin}=1 and ${dga_is_erythromycin}=-1 and ${dga_is_coamoxiclav}=-1) </t>
  </si>
  <si>
    <t xml:space="preserve">ig404_coamoxiclav_alone</t>
  </si>
  <si>
    <t xml:space="preserve">number(${ig_coamoxiclav_alone}=1 and ${dga_is_coamoxiclav}=-1)</t>
  </si>
  <si>
    <t xml:space="preserve">dgd_coamoxiclav</t>
  </si>
  <si>
    <t xml:space="preserve">number(${ig404_coamoxiclav_over_amoxicillin_metronidazole}=1 or ${ig404_coamoxiclav_over_amoxicillin_cotrimoxazole}=1 or ${ig404_coamoxiclav_over_cefalexin}=1 or ${ig404_coamoxiclav_over_erythromycin}=1 
or ${ig404_coamoxiclav_alone}=1 or ${dga_is_coamoxiclav}=1)</t>
  </si>
  <si>
    <t xml:space="preserve">as_coamoxiclav_1</t>
  </si>
  <si>
    <t xml:space="preserve">number(${ig_coamoxiclav_over_amoxicillin_metronidazole}=1 or (${ig_amoxicillin_over_coamoxiclav}=1 and ${adg_is_amoxicillin_1}=-1) or ${ig_coamoxiclav_over_cefalexin}=1 or ${ig_coamoxiclav_over_amoxicillin_cotrimoxazole}=1 or (${ig_cotrimoxazole_over_coamoxiclav_over_erythromycin}=1 and ${adg_is_cotrimoxazole_1}=-1) or ${ig_coamoxiclav_over_erythromycin}=1 or ${ig_coamoxiclav_alone}=1)</t>
  </si>
  <si>
    <t xml:space="preserve">dga_is_coamoxiclav</t>
  </si>
  <si>
    <t xml:space="preserve">la Co-Amoxiclav (oral) ?</t>
  </si>
  <si>
    <t xml:space="preserve">${as_coamoxiclav_1}=1</t>
  </si>
  <si>
    <t xml:space="preserve">as_amoxicillin_2</t>
  </si>
  <si>
    <t xml:space="preserve">number((${ig_coamoxiclav_over_amoxicillin_metronidazole}=1 or ${ig_coamoxiclav_over_amoxicillin_cotrimoxazole}=1) and ${dga_is_coamoxiclav}=-1)</t>
  </si>
  <si>
    <t xml:space="preserve">adg_is_amoxicillin_2</t>
  </si>
  <si>
    <t xml:space="preserve">${as_amoxicillin_2}=1 and coalesce(${adg_is_amoxicillin_1},0)=0</t>
  </si>
  <si>
    <t xml:space="preserve">dga_is_amoxicillin</t>
  </si>
  <si>
    <t xml:space="preserve">if(coalesce(${adg_is_amoxicillin_1},0)!=0, ${adg_is_amoxicillin_1},coalesce(${adg_is_amoxicillin_2},0) )</t>
  </si>
  <si>
    <t xml:space="preserve">ig_erythromycin_alone</t>
  </si>
  <si>
    <t xml:space="preserve">number(${d_urethritis}=1 or ${d_testicular_infection_treat}=1)</t>
  </si>
  <si>
    <t xml:space="preserve">as_erythromycin</t>
  </si>
  <si>
    <t xml:space="preserve">number((${ig_cotrimoxazole_over_coamoxiclav_over_erythromycin}=1 and ${adg_is_cotrimoxazole_1}=-1 and ${dga_is_coamoxiclav}=-1) or 
(${ig_coamoxiclav_over_erythromycin}=1 and ${dga_is_coamoxiclav}=-1) or
(${ig_ceftriaxone_over_erythromycin}=1 and ${dga_is_ceftriaxone}=-1) or 
 ${ig_erythromycin_alone}=1)</t>
  </si>
  <si>
    <t xml:space="preserve">dga_is_erythromycin</t>
  </si>
  <si>
    <t xml:space="preserve">l'Erythromycine (IM)?</t>
  </si>
  <si>
    <t xml:space="preserve">${as_erythromycin}=1</t>
  </si>
  <si>
    <t xml:space="preserve">as_cotrimoxazole_3</t>
  </si>
  <si>
    <t xml:space="preserve">number( ${ig_coamoxiclav_over_amoxicillin_cotrimoxazole}=1 and ${dga_is_coamoxiclav}=-1)</t>
  </si>
  <si>
    <t xml:space="preserve">adg_is_cotrimoxazole_3</t>
  </si>
  <si>
    <t xml:space="preserve">${as_cotrimoxazole_3}=1</t>
  </si>
  <si>
    <t xml:space="preserve">dga_is_cotrimoxazole</t>
  </si>
  <si>
    <t xml:space="preserve">if(${adg_is_cotrimoxazole_1}=1 or ${adg_is_cotrimoxazole_2}=1 or ${adg_is_cotrimoxazole_3}=1,1,if(${adg_is_cotrimoxazole_1}=-1 or  ${adg_is_cotrimoxazole_2}=-1 or  ${adg_is_cotrimoxazole_3}=-1,-1,0 ))</t>
  </si>
  <si>
    <t xml:space="preserve">ig_metronidazole_alone</t>
  </si>
  <si>
    <t xml:space="preserve">number((${d_abdomen_acute}=1 or ${d_acute_intestinal_invagination}=1  or ${d_dental_abscess}=1) )</t>
  </si>
  <si>
    <t xml:space="preserve">ig404_metronidazole_alone</t>
  </si>
  <si>
    <t xml:space="preserve">number(${ig_metronidazole_alone}=1 and ${dga_is_metronidazole}=-1) </t>
  </si>
  <si>
    <t xml:space="preserve">dgd_metronidazole</t>
  </si>
  <si>
    <t xml:space="preserve">number(${ig404_metronidazole_alone}=1 or ${dga_is_metronidazole}=1)</t>
  </si>
  <si>
    <t xml:space="preserve">as_metronidazole</t>
  </si>
  <si>
    <t xml:space="preserve">number((${ig_coamoxiclav_over_amoxicillin_metronidazole}=1 and ${dga_is_coamoxiclav}=-1) or ${ig_metronidazole_alone}=1)</t>
  </si>
  <si>
    <t xml:space="preserve">dga_is_metronidazole</t>
  </si>
  <si>
    <t xml:space="preserve">La Métronidazole (IV)?</t>
  </si>
  <si>
    <t xml:space="preserve">${as_metronidazole}=1</t>
  </si>
  <si>
    <t xml:space="preserve">ig_azithromycin_over_tetracycline</t>
  </si>
  <si>
    <t xml:space="preserve">number(${d_trachoma_possible}=1 and ${p_age}&gt;6)</t>
  </si>
  <si>
    <t xml:space="preserve">ig_azithromycin_alone</t>
  </si>
  <si>
    <t xml:space="preserve">number(${d_diarrhoea_cholera}=1)</t>
  </si>
  <si>
    <t xml:space="preserve">ig404_azithromycin_over_tetracycline</t>
  </si>
  <si>
    <t xml:space="preserve">number(${ig_azithromycin_over_tetracycline}=1  and ${dga_is_tetracycline}=-1 and ${dga_is_azithromycin}=-1) </t>
  </si>
  <si>
    <t xml:space="preserve">ig404_azithromycin_alone</t>
  </si>
  <si>
    <t xml:space="preserve">number(${ig_azithromycin_alone}=1 and ${dga_is_azithromycin}=-1) </t>
  </si>
  <si>
    <t xml:space="preserve">dgd_azithromycin</t>
  </si>
  <si>
    <t xml:space="preserve">number(${ig404_azithromycin_over_tetracycline}=1 or ${ig404_azithromycin_alone}=1 or ${dga_is_azithromycin}=1)</t>
  </si>
  <si>
    <t xml:space="preserve">as_azithromycin</t>
  </si>
  <si>
    <t xml:space="preserve">number(${ig_azithromycin_alone}=1 or ${ig_azithromycin_over_tetracycline}=1 )</t>
  </si>
  <si>
    <t xml:space="preserve">dga_is_azithromycin</t>
  </si>
  <si>
    <t xml:space="preserve">L'Azithromycin (oral) ?</t>
  </si>
  <si>
    <t xml:space="preserve">${as_azithromycin}=1</t>
  </si>
  <si>
    <t xml:space="preserve">as_cefalexin</t>
  </si>
  <si>
    <t xml:space="preserve">number((${ig_coamoxiclav_over_cefalexin}=1 and ${dga_is_coamoxiclav}=-1) )</t>
  </si>
  <si>
    <t xml:space="preserve">dga_is_cefalexin</t>
  </si>
  <si>
    <t xml:space="preserve">la Cefalexin(oral) ?</t>
  </si>
  <si>
    <t xml:space="preserve">${as_cefalexin}=1</t>
  </si>
  <si>
    <t xml:space="preserve">ig_tetracycline_over_gentamicin_sol</t>
  </si>
  <si>
    <t xml:space="preserve">number( ${d_conjunctivitis_treat}=1 or ${d_measles_complex}=1 or ${d_measles_severe_complex}=1)</t>
  </si>
  <si>
    <t xml:space="preserve">ig_tetracycline_alone</t>
  </si>
  <si>
    <t xml:space="preserve">number( (${d_trachoma_possible}=1 and ${p_age}&lt;=6))</t>
  </si>
  <si>
    <t xml:space="preserve">ig404_tetracycline_over_gentamicin_sol</t>
  </si>
  <si>
    <t xml:space="preserve">number(${ig_tetracycline_over_gentamicin_sol}=1 and ${dga_is_tetracycline}=-1 and ${dga_is_gentamicin_sol}=-1)</t>
  </si>
  <si>
    <t xml:space="preserve">ig404_tetracycline_alone</t>
  </si>
  <si>
    <t xml:space="preserve">number(${ig_tetracycline_alone}=1 and ${dga_is_tetracycline}=-1)</t>
  </si>
  <si>
    <t xml:space="preserve">dgd_tetracycline</t>
  </si>
  <si>
    <t xml:space="preserve">number(${ig404_tetracycline_over_gentamicin_sol}=1 or ${ig404_tetracycline_alone}=1 or ${dga_is_tetracycline}=1)</t>
  </si>
  <si>
    <t xml:space="preserve">as_tetracycline</t>
  </si>
  <si>
    <t xml:space="preserve">number(${ig_tetracycline_over_gentamicin_sol}=1 or ${ig_tetracycline_alone}=1 or (${ig_azithromycin_over_tetracycline}=1 and ${dga_is_azithromycin}=-1 ))</t>
  </si>
  <si>
    <t xml:space="preserve">dga_is_tetracycline</t>
  </si>
  <si>
    <t xml:space="preserve">Est-il possible de donner Pommade ophtalmique Tétracycline à 1%?</t>
  </si>
  <si>
    <t xml:space="preserve">${as_tetracycline}=1</t>
  </si>
  <si>
    <t xml:space="preserve">as_gentamicin_sol</t>
  </si>
  <si>
    <t xml:space="preserve">number(${ig_tetracycline_over_gentamicin_sol}=1 and ${dga_is_tetracycline}=-1)</t>
  </si>
  <si>
    <t xml:space="preserve">dga_is_gentamicin_sol</t>
  </si>
  <si>
    <t xml:space="preserve">Est-il possible de donner de la Gentamicin solution 0.3%?</t>
  </si>
  <si>
    <t xml:space="preserve">${as_gentamicin_sol}=1</t>
  </si>
  <si>
    <t xml:space="preserve">dg_ceftriaxone_way</t>
  </si>
  <si>
    <t xml:space="preserve">Entrer la methode d'administration préféré pour la ceftriaxone:</t>
  </si>
  <si>
    <t xml:space="preserve">${dga_is_ceftriaxone}=1 or ${dgd_ceftriaxone}=1</t>
  </si>
  <si>
    <t xml:space="preserve">dg_amplicillin_gentamicin_way</t>
  </si>
  <si>
    <t xml:space="preserve">Entrer la methode d'administration préféré pour l'Amplicillin et la gentamicin:</t>
  </si>
  <si>
    <t xml:space="preserve">${dga_is_amplicillin_gentamicin}=1</t>
  </si>
  <si>
    <t xml:space="preserve">dg_amoxicillin_day</t>
  </si>
  <si>
    <t xml:space="preserve">if(${d_typhoid_fever_possible}=1 or ${d_typhoid_fever}=1 or ${d_fever_scarlet}=1 or ${d_angina}=1 or ${d_angina_possible}=1,10,5)</t>
  </si>
  <si>
    <t xml:space="preserve">dg_amoxicillin_dose</t>
  </si>
  <si>
    <t xml:space="preserve">if(${d_typhoid_fever_possible}=1 or ${d_typhoid_fever}=1 or ${d_pneumonia}=1 or ${d_sinusitis_bacterial}=1 ,50,25)</t>
  </si>
  <si>
    <t xml:space="preserve">dg_amoxicillin_mg</t>
  </si>
  <si>
    <t xml:space="preserve">min(int(${dg_amoxicillin_dose} * ${p_weight_age}), 1000)</t>
  </si>
  <si>
    <t xml:space="preserve">max seul dose 1000mg</t>
  </si>
  <si>
    <t xml:space="preserve">dg_amoxicillin_mg_real</t>
  </si>
  <si>
    <t xml:space="preserve">${dg_amoxicillin_ml} * 25</t>
  </si>
  <si>
    <t xml:space="preserve">dg_amoxicillin_ml</t>
  </si>
  <si>
    <t xml:space="preserve">int(${dg_amoxicillin_mg} *2 div 25) div 2</t>
  </si>
  <si>
    <t xml:space="preserve">Concentration 125mg/5ml -&gt; 25 mg/ml
[a calculer à 0,5ml près OU à 50mg près - ] </t>
  </si>
  <si>
    <t xml:space="preserve">dg_amoxicillin_tab_full</t>
  </si>
  <si>
    <t xml:space="preserve">if(${dg_amoxicillin_mg} &gt;112, int((${dg_amoxicillin_mg} + 25 ) div 250),'')</t>
  </si>
  <si>
    <t xml:space="preserve">tab 250 mg</t>
  </si>
  <si>
    <t xml:space="preserve">dg_amoxicillin_tab_half</t>
  </si>
  <si>
    <t xml:space="preserve">if((${dg_amoxicillin_mg} - ${dg_amoxicillin_tab_full} * 250) &gt; 112, concat( int((2 * ${dg_amoxicillin_mg}+25) div 250) mod 2,'/2'),'')</t>
  </si>
  <si>
    <t xml:space="preserve">label_tt_amoxicillin</t>
  </si>
  <si>
    <t xml:space="preserve">&lt;u&gt;Amoxicilline&lt;/u&gt; 
Forme(s): Suspension 125mg/5ml ou Cmp 250mg
Voie d'administration: Oral
Dose (25mg/kg): &lt;b&gt;${dg_amoxicillin_mg_real}mg&lt;/b&gt;
Volume: &lt;b&gt;${dg_amoxicillin_ml}ml&lt;/b&gt; OU 
Nombre de comprimés a prendre chaque fois:  &lt;b&gt;${dg_amoxicillin_tab_full} ${dg_amoxicillin_tab_half}&lt;/b&gt;
Fréquence: 2 fois par jour 
Durée: ${dg_amoxicillin_day} jours 
Sécurité: OK pour la grossesse et l'allaitement.</t>
  </si>
  <si>
    <t xml:space="preserve">${dgd_amoxicillin}=1</t>
  </si>
  <si>
    <t xml:space="preserve">label_tt_amoxicillin_warning</t>
  </si>
  <si>
    <t xml:space="preserve">Il est important de poursuivre et de terminer les 10 jours de traitement, même si l'enfant se sent mieux. Ceci afin de prévenir d'éventuels problèmes cardiaques à l'avenir</t>
  </si>
  <si>
    <t xml:space="preserve">${dgd_amoxicillin}=1 and ${dg_amoxicillin_day} = 10</t>
  </si>
  <si>
    <t xml:space="preserve">dg_cotrimoxazole_ml</t>
  </si>
  <si>
    <t xml:space="preserve">cht:extension-lib('drugs.js','cotrimoxazole_ml',${p_sel_gender}, ${date_naissance},${p_weight})</t>
  </si>
  <si>
    <t xml:space="preserve">dg_cotrimoxazole_tab</t>
  </si>
  <si>
    <t xml:space="preserve">cht:extension-lib('drugs.js','cotrimoxazole_tab',${p_sel_gender}, ${date_naissance},${p_weight})</t>
  </si>
  <si>
    <t xml:space="preserve">dg_cotrimoxazole_days</t>
  </si>
  <si>
    <t xml:space="preserve">if(${d_diarrhoea_cholera}=1 or ${d_impetigo}=1 or ${d_impetigo_extensive}=1,3,5)</t>
  </si>
  <si>
    <t xml:space="preserve">With 3 days -&gt; Co Trimoxazole 2; With 5 it's Co Trimoxazole 1</t>
  </si>
  <si>
    <t xml:space="preserve">label_tt_cotrimoxazole</t>
  </si>
  <si>
    <t xml:space="preserve">&lt;u&gt;Cotrimoxazole (orale):&lt;/u&gt; 
&lt;u&gt;Forme(s):&lt;/u&gt;
Suspension: 40mgTMP/200mg SMX/5ml
Cmp: 80mg TMP/400mg SMX OU Cmp dispersible 20mg TMP/100mg SMX
    TMP: triméthoprime
    SMX: sulfaméthoxazole
&lt;u&gt; Voie d'administration: &lt;/u&gt; Oral
&lt;u&gt;Dosage&lt;/u&gt; de 4mg/kg/dose de TMP et 20 mg/kg/dose de SMX 
&lt;u&gt; Volume ${dg_cotrimoxazole_ml} ml&lt;/u&gt; OU
&lt;u&gt; Nombre de comprimés a prendre chaque fois: ${dg_cotrimoxazole_tab}
&lt;u&gt;Frequence&lt;/u&gt;:2 fois par jour
&lt;u&gt; Durée: &lt;/u&gt; ${dg_cotrimoxazole_days} jours
&lt;u&gt;Sécurité:&lt;/u&gt; Eviter pendant 1er trimestre de grossesse</t>
  </si>
  <si>
    <t xml:space="preserve"> ${dgd_cotrimoxazole}=1</t>
  </si>
  <si>
    <t xml:space="preserve">dg_coamoxiclav_std</t>
  </si>
  <si>
    <t xml:space="preserve">number(${d_sinusitis_bacterial}=1 or ${d_impetigo}=1 or ${d_impetigo_extensive}=1 or ${d_ear_infection_w_discharge}=1 or ${d_ear_infection_to_treat}=1 or ${d_dental_abscess_possible}=1 or ${d_cellulite_erysipelas}=1 or ${d_abscess}=1
or ${d_post_circumcision_infection_probable}=1)</t>
  </si>
  <si>
    <t xml:space="preserve">dg_coamoxiclav_dose</t>
  </si>
  <si>
    <t xml:space="preserve">if(${p_age}&lt;=60 and ${dg_coamoxiclav_std}=1, 6.25,
if(${p_age}&gt;60 and ${dg_coamoxiclav_std}=1, 7.5,
if(${p_age}&lt;=60 and ${dg_coamoxiclav_std}!=1, 12.5,
if(${p_age}&gt;60 and ${dg_coamoxiclav_std}!=1, 15,
0
))))</t>
  </si>
  <si>
    <t xml:space="preserve">dg_coamoxiclav_dose_old</t>
  </si>
  <si>
    <t xml:space="preserve">if(${d_sinusitis_bacterial}=1,50,25)</t>
  </si>
  <si>
    <t xml:space="preserve">25 or 50 mg/kg </t>
  </si>
  <si>
    <t xml:space="preserve">dg_coamoxiclav_mg</t>
  </si>
  <si>
    <t xml:space="preserve">if(${p_age}&lt;=60 and (${dg_coamoxiclav_std}=1), min(int(${dg_coamoxiclav_dose} * ${p_weight_age}), 125),
if(${p_age}&gt;60 and (${dg_coamoxiclav_std}=1),  min(int(${dg_coamoxiclav_dose} * ${p_weight_age}), 250),
if(${p_age}&lt;=60 and (${dg_coamoxiclav_std}!=1),   min(int(${dg_coamoxiclav_dose} * ${p_weight_age}), 250),
if(${p_age}&gt;60 and(${dg_coamoxiclav_std}!=1),   min(int(${dg_coamoxiclav_dose} * ${p_weight_age}), 500),
""
))))</t>
  </si>
  <si>
    <t xml:space="preserve">dg_coamoxiclav_mg_real</t>
  </si>
  <si>
    <t xml:space="preserve">${dg_coamoxiclav_ml} *  ${dg_coamoxiclav_dose}</t>
  </si>
  <si>
    <t xml:space="preserve">25 mg/ml</t>
  </si>
  <si>
    <t xml:space="preserve">dg_coamoxiclav_ml</t>
  </si>
  <si>
    <t xml:space="preserve">int(${dg_coamoxiclav_mg} * 2 div ${dg_coamoxiclav_dose}) div 2</t>
  </si>
  <si>
    <t xml:space="preserve">.5 precision, 25 mg/ml</t>
  </si>
  <si>
    <t xml:space="preserve">dg_coamoxiclav_ml_2</t>
  </si>
  <si>
    <t xml:space="preserve">int(${dg_coamoxiclav_mg} * 2 div  ${dg_coamoxiclav_dose}*2) div 2</t>
  </si>
  <si>
    <t xml:space="preserve">.5 precision, 50 mg/ml</t>
  </si>
  <si>
    <t xml:space="preserve">dg_coamoxiclav_tab_4</t>
  </si>
  <si>
    <t xml:space="preserve">4*${dg_coamoxiclav_mg} div 500</t>
  </si>
  <si>
    <t xml:space="preserve">dg_coamoxiclav_tab_label</t>
  </si>
  <si>
    <t xml:space="preserve">jr:choice-name(int(${dg_coamoxiclav_tab_4}),'${hiden_tab_4}')</t>
  </si>
  <si>
    <t xml:space="preserve">dg_coamoxiclav_days</t>
  </si>
  <si>
    <t xml:space="preserve">label_tt_coamoxiclav</t>
  </si>
  <si>
    <t xml:space="preserve">&lt;h4&gt;Co-amoxiclav&lt;/h4&gt;
Forme(s): 
* Suspension 125mg+31.25mg/5ml ou  250mg+62.5mg/5ml OU 
* Cmp 500mg +125mg
Voie d'administration: Oral
Dose (${dg_coamoxiclav_dose}mg/kg Amoxicilline contenu):  &lt;b&gt;${dg_coamoxiclav_mg_real}mg&lt;/b&gt;
Volume: 
* 125mg+31.25mg/5ml &lt;b&gt;${dg_coamoxiclav_ml}ml&lt;/b&gt;
* 250mg+62.5mg/5ml  &lt;b&gt;${dg_coamoxiclav_ml_2}ml&lt;/b&gt;
Nombre de comprimés a prendre chaque fois: &lt;b&gt;${dg_coamoxiclav_tab_label}&lt;/b&gt;
Fréquence: 3 fois par jour
Durée: ${dg_coamoxiclav_days} jours 
Sécurité: OK pour la grossesse et l'allaitement.
</t>
  </si>
  <si>
    <t xml:space="preserve"> ${dgd_coamoxiclav}=1</t>
  </si>
  <si>
    <t xml:space="preserve">dg_cefalexin_dose</t>
  </si>
  <si>
    <t xml:space="preserve">if(2=1,25,13)</t>
  </si>
  <si>
    <t xml:space="preserve">dg_cefalexin_mg</t>
  </si>
  <si>
    <t xml:space="preserve">min(int(${dg_cefalexin_dose} * ${p_weight_age}), 1000)</t>
  </si>
  <si>
    <t xml:space="preserve">dg_cefalexin_mg_real</t>
  </si>
  <si>
    <t xml:space="preserve">${dg_cefalexin_ml} * 25</t>
  </si>
  <si>
    <t xml:space="preserve">dg_cefalexin_ml</t>
  </si>
  <si>
    <t xml:space="preserve">int(${dg_cefalexin_mg} * 2 div 25) div 2</t>
  </si>
  <si>
    <t xml:space="preserve">dg_cefalexin_ml_2</t>
  </si>
  <si>
    <t xml:space="preserve">int(${dg_cefalexin_mg} * 2 div 50) div 2</t>
  </si>
  <si>
    <t xml:space="preserve">dg_cefalexin_tab_full</t>
  </si>
  <si>
    <t xml:space="preserve">if(${dg_cefalexin_mg} &gt; 450, int((${dg_cefalexin_mg} + 50 )div 500),'')</t>
  </si>
  <si>
    <t xml:space="preserve">calculate if at least 1 is required, 500 mg / pill</t>
  </si>
  <si>
    <t xml:space="preserve">dg_cefalexin_tab_half</t>
  </si>
  <si>
    <t xml:space="preserve">if((${dg_cefalexin_mg} - ${dg_cefalexin_tab_full} * 500) &gt; 225, concat( int((2 * ${dg_cefalexin_mg}+50) div 500) mod 2,'/2'),'')</t>
  </si>
  <si>
    <t xml:space="preserve">250 mg / half pill</t>
  </si>
  <si>
    <t xml:space="preserve">dg_cefalexin_days</t>
  </si>
  <si>
    <t xml:space="preserve">if(${d_sinusitis_bacterial}=1,7,5)</t>
  </si>
  <si>
    <t xml:space="preserve">label_tt_cefalexin</t>
  </si>
  <si>
    <t xml:space="preserve">&lt;h4&gt;Cefalexin&lt;/h4&gt;
Formulations: 
* Suspension 125mg/5ml ou  250mg/5ml
* Cmp 500mg 
Voie d'administration: Oral
Dose (${dg_cefalexin_dose}mg/kg):  &lt;b&gt;${dg_cefalexin_mg_real}mg&lt;/b&gt;
Volume: 
* 125mg/5ml &lt;b&gt;${dg_cefalexin_ml}ml&lt;/b&gt;
* 250mg/5ml  &lt;b&gt;${dg_cefalexin_ml_2}ml&lt;/b&gt;
Nombre de comprimés a prendre chaque fois: &lt;b&gt; ${dg_cefalexin_tab_full} ${dg_cefalexin_tab_half}&lt;/b&gt;
Fréquence: 2 à 4 fois par jour
Durée: X jours 
</t>
  </si>
  <si>
    <t xml:space="preserve"> ${dga_is_cefalexin}=1</t>
  </si>
  <si>
    <t xml:space="preserve">dg_penicillin_v_ml</t>
  </si>
  <si>
    <t xml:space="preserve">int(2 *${dg_penicillin_v_mg} div 50) div 2</t>
  </si>
  <si>
    <t xml:space="preserve">dg_penicillin_v_dose</t>
  </si>
  <si>
    <t xml:space="preserve">if(${p_age}&gt;=1 and ${p_age}&lt;12, 62.5,
if(${p_age}&gt;=12 and ${p_age}&lt;72, 125,
if(${p_age}&gt;=72 and ${p_age}&lt;144, 250,
if(${p_age}&gt;=144 and ${p_age}&lt;=180, 500,
0 
))))</t>
  </si>
  <si>
    <t xml:space="preserve">dg_penicillin_v_mg</t>
  </si>
  <si>
    <t xml:space="preserve"> min(${dg_penicillin_v_dose}, 1000)</t>
  </si>
  <si>
    <t xml:space="preserve">dg_penicillin_v_mg_real</t>
  </si>
  <si>
    <t xml:space="preserve">${dg_penicillin_v_ml} * 50</t>
  </si>
  <si>
    <t xml:space="preserve">dg_penicillin_v_tab_full</t>
  </si>
  <si>
    <t xml:space="preserve">if(${dg_penicillin_v_mg} &gt;112, int((${dg_penicillin_v_mg} + 25 ) div 250),'')</t>
  </si>
  <si>
    <t xml:space="preserve">dg_penicillin_v_tab_half</t>
  </si>
  <si>
    <t xml:space="preserve">if((${dg_penicillin_v_mg} - ${dg_penicillin_v_tab_full} * 250) &gt; 112, concat( int((2 * ${dg_penicillin_v_mg}+25) div 250) mod 2,'/2'),'')</t>
  </si>
  <si>
    <t xml:space="preserve">dg_penicillin_v_tab_4</t>
  </si>
  <si>
    <t xml:space="preserve">${dg_penicillin_v_mg} div 250</t>
  </si>
  <si>
    <t xml:space="preserve">dg_penicillin_v_tab_label</t>
  </si>
  <si>
    <t xml:space="preserve">jr:choice-name(int(${dg_penicillin_v_tab_4}),'${hiden_tab_4}')</t>
  </si>
  <si>
    <t xml:space="preserve">label_tt_penicillin_v</t>
  </si>
  <si>
    <t xml:space="preserve">&lt;h4&gt;Phenoxymethylpenicillin (penicillin V)&lt;/h4&gt;
Forme(s): Suspension 250mg/5ml ou Cmp 250mg
Voie d'administration: Oral
Dose (${dg_penicillin_v_dose}mg/kg): &lt;b&gt;${dg_penicillin_v_mg_real}mg&lt;/b&gt; (** Les doses peuvent être doublées en cas d'infection grave)
Volume: &lt;b&gt;${dg_penicillin_v_ml}ml&lt;/b&gt;OU 
Nombre de comprimés a prendre chaque fois:  &lt;b&gt;${dg_penicillin_v_tab_full} ${dg_penicillin_v_tab_half}&lt;/b&gt;
Fréquence: 3 fois par jour 
Durée:10 jours Important de poursuivre et de terminer les 10 jours de traitement, même si l'enfant se sent mieux. Ceci afin de prévenir d'éventuels problèmes cardiaques à l'avenir
Sécurité: OK pour la grossesse et l'allaitement.</t>
  </si>
  <si>
    <t xml:space="preserve">${dga_is_penicillin_v}=1</t>
  </si>
  <si>
    <t xml:space="preserve">dg_penicillin_g_ml</t>
  </si>
  <si>
    <t xml:space="preserve">int(10 *${dg_penicillin_g_mg} div 150) div 10</t>
  </si>
  <si>
    <t xml:space="preserve">dg_penicillin_g_mg</t>
  </si>
  <si>
    <t xml:space="preserve"> min(${dg_30_wa}, 2400)</t>
  </si>
  <si>
    <t xml:space="preserve">dg_penicillin_g_mg_real</t>
  </si>
  <si>
    <t xml:space="preserve">${dg_penicillin_g_ml} * 150</t>
  </si>
  <si>
    <t xml:space="preserve">label_tt_penicillin_g</t>
  </si>
  <si>
    <t xml:space="preserve">&lt;h4&gt;Benzylpénicilline (Penicilline G) (600mg vial)&lt;/h4&gt;
Voie d'administration: IV
Dose (30mg/kg): &lt;b&gt;${dg_penicillin_g_mg_real}mg&lt;/b&gt;
Preparation: Melanger la poudre avec 3.6ml d'eau stérile pour injection à obtenir une solution contenant 150mg dans 1ml  (600mg/4ml) 
Volume: &lt;b&gt;${dg_penicillin_g_ml}ml&lt;/b&gt;
Administration: Peut être administré non dilué. Faites suivre d'un rinçage au chlorure de sodium (2-5ml). Peut irriter les veines si elle n'est pas diluée davantage. 
Fréquence: 4 fois par jour (toutes les 6 heures) - Donner la première dose et référer 
Sécurité: G+A </t>
  </si>
  <si>
    <t xml:space="preserve">${dgd_penicillin_g}=1</t>
  </si>
  <si>
    <t xml:space="preserve">dg_penicillin_p_dose</t>
  </si>
  <si>
    <t xml:space="preserve">if(${p_weight_age}&gt;10,6,3)</t>
  </si>
  <si>
    <t xml:space="preserve">dg_penicillin_p_ml</t>
  </si>
  <si>
    <t xml:space="preserve">dg_penicillin_p_mg</t>
  </si>
  <si>
    <t xml:space="preserve">dg_penicillin_p_mg_real</t>
  </si>
  <si>
    <t xml:space="preserve">${dg_penicillin_p_ml} * 150</t>
  </si>
  <si>
    <t xml:space="preserve">label_tt_penicillin_p</t>
  </si>
  <si>
    <t xml:space="preserve">&lt;h4&gt;Benzylpénicilline Procaine  (Penicilline Procaine G) (vial 1 gram) &lt;/h4&gt;
Voie d'administration: IM
Dose: ${dg_penicillin_p_dose}00,000 units: &lt;b&gt;XXXmg&lt;/b&gt;
Preparation: Poudre pour injection en flacon, à dissoudre avec le solvant qui l'accompagne = volume  XXX  ml           
Volume: &lt;b&gt;XXXml&lt;/b&gt;
Administration: Injection profonde dans le quadrant extérieur supérieur de la fesse
Fréquence: 2 fois par jour (toutes les 12 heures) - Donner la première dose et référer 
Sécurité: G+A</t>
  </si>
  <si>
    <t xml:space="preserve">${dga_is_penicillin_p}=1</t>
  </si>
  <si>
    <t xml:space="preserve">dg_penicillin_b_dose</t>
  </si>
  <si>
    <t xml:space="preserve">if(${p_weight_age}&gt;30,'1.2',6)</t>
  </si>
  <si>
    <t xml:space="preserve">dg_penicillin_b_ml</t>
  </si>
  <si>
    <t xml:space="preserve">if(${p_weight_age}&gt;30,5,2.5)</t>
  </si>
  <si>
    <t xml:space="preserve">label_tt_penicillin_b</t>
  </si>
  <si>
    <t xml:space="preserve">Benzathine Benzylpénicilline (1.2MIU = 900mg/5ml)
Voie d'administration: &lt;b&gt;IM&lt;/b&gt; 
Dose: &lt;b&gt;${dg_penicillin_b_dose}00,000M IU&lt;/b&gt;
Preparation: À dissoudre dans 5 ml d’eau sterile pour injection  
Volume: &lt;b&gt;${dg_penicillin_b_ml}ml&lt;/b&gt;
Administration: Après de melanger la suspension doit être utilisée immédiatement. Injection profonde dans le quadrant extérieur supérieur de la fesse.
Fréquence: Dose unique - une seul fois 
Sécurité: OK pour la grossesse et l'allaitement.  ATTENTION DE NE PAS CONFONDRE AVEC 
PENICILLIN G PROCAINE. NE JAMAIS ADMINISTRER PAR VOIE INTRAVEINEUSE OU EN PERFUSION. </t>
  </si>
  <si>
    <t xml:space="preserve">${dgd_penicillin_b}=1</t>
  </si>
  <si>
    <t xml:space="preserve">dg_ciprofloxacin_day</t>
  </si>
  <si>
    <t xml:space="preserve">dg_ciprofloxacin_mg</t>
  </si>
  <si>
    <t xml:space="preserve"> ${dg_20_wa}</t>
  </si>
  <si>
    <t xml:space="preserve">dg_ciprofloxacin_mg_real</t>
  </si>
  <si>
    <t xml:space="preserve">${dg_ciprofloxacin_ml} * 50</t>
  </si>
  <si>
    <t xml:space="preserve">dg_ciprofloxacin_ml</t>
  </si>
  <si>
    <t xml:space="preserve">int( 2 * ${dg_ciprofloxacin_mg}  div 50) div 2</t>
  </si>
  <si>
    <t xml:space="preserve">dg_ciprofloxacin_tab_full</t>
  </si>
  <si>
    <t xml:space="preserve">if(${dg_ciprofloxacin_mg} &gt;112, int((${dg_ciprofloxacin_mg} + 25 ) div 250),'')</t>
  </si>
  <si>
    <t xml:space="preserve">dg_ciprofloxacin_tab_half</t>
  </si>
  <si>
    <t xml:space="preserve">if((${dg_ciprofloxacin_mg} - ${dg_ciprofloxacin_tab_full} * 250) &gt; 112, concat( int((2 * ${dg_ciprofloxacin_mg}+25) div 250) mod 2,'/2'),'')</t>
  </si>
  <si>
    <t xml:space="preserve">dg_ciprofloxacin_tab_2_full</t>
  </si>
  <si>
    <t xml:space="preserve">if(${dg_ciprofloxacin_mg} &gt; 450, int((${dg_ciprofloxacin_mg} + 50 )div 500),'')</t>
  </si>
  <si>
    <t xml:space="preserve">dg_ciprofloxacin_tab_2_half</t>
  </si>
  <si>
    <t xml:space="preserve">if((${dg_ciprofloxacin_mg} - ${dg_ciprofloxacin_tab_full} * 500) &gt; 225, concat( int((2 * ${dg_ciprofloxacin_mg}+50) div 500) mod 2,'/2'),'')</t>
  </si>
  <si>
    <t xml:space="preserve">dg_doxycycline_duration</t>
  </si>
  <si>
    <t xml:space="preserve">if(${p_sel_gender}='m', 14,7)</t>
  </si>
  <si>
    <t xml:space="preserve">dg_doxycycline_ratio</t>
  </si>
  <si>
    <t xml:space="preserve">number(2.2)</t>
  </si>
  <si>
    <t xml:space="preserve">dg_doxycycline_dose</t>
  </si>
  <si>
    <t xml:space="preserve">if(${p_weight}&lt;45, ${dg_doxycycline_ratio}*${p_weight},100)</t>
  </si>
  <si>
    <t xml:space="preserve">dg_doxycycline_max</t>
  </si>
  <si>
    <t xml:space="preserve">min(${dg_doxycycline_dose}, 100)</t>
  </si>
  <si>
    <t xml:space="preserve">dg_doxycycline_tab_4</t>
  </si>
  <si>
    <t xml:space="preserve">4*${dg_doxycycline_max} div 100</t>
  </si>
  <si>
    <t xml:space="preserve">dg_doxycycline_tab_label</t>
  </si>
  <si>
    <t xml:space="preserve">jr:choice-name(int(${dg_doxycycline_tab_4}),'${hiden_tab_4}')</t>
  </si>
  <si>
    <t xml:space="preserve">label_tt_doxycycline</t>
  </si>
  <si>
    <t xml:space="preserve">Doxycycline 
Forme(s): Cmp 100mg 
Voie d'administration: Oral
Dose : ${dg_doxycycline_max} mg
Nombre de comprimés a prendre chaque fois: ${dg_doxycycline_tab_label}
Fréquence:  2 fois par jour
Durée:  ${dg_doxycycline_duration} jours 
Administration: Prendre avec un repas et une verre d'eau 
Sécurité: Contra-indiqué au 2e et 3e trimestre (sauf si traitement en dose unique) et allaitement</t>
  </si>
  <si>
    <t xml:space="preserve">${dga_is_doxycycline}=1</t>
  </si>
  <si>
    <t xml:space="preserve">label_tt_ciprofloxacin</t>
  </si>
  <si>
    <t xml:space="preserve">&lt;h4&gt;Ciprofloxacin&lt;/h4&gt;
Forme(s): Suspension 250mg/5ml, Cmp 250mg, Cmp 500mg 
Voie d'administration: Oral
Dose 20mg/kg: &lt;b&gt;${dg_ciprofloxacin_ml}ml&lt;/b&gt;
Volume:  &lt;b&gt;${dg_ciprofloxacin_ml}ml&lt;/b&gt; OU 
Nombre de comprimés a prendre chaque fois:  
* 250mg :&lt;b&gt;${dg_ciprofloxacin_tab_full} ${dg_ciprofloxacin_tab_half}&lt;/b&gt;
* 500mg :&lt;b&gt;${dg_ciprofloxacin_tab_2_full} ${dg_ciprofloxacin_tab_2_half}&lt;/b&gt;
Fréquence:  3 fois par jour 
Duration: ${dg_ciprofloxacin_day} jours
Administration: Prendre au moins 2 heures après le Zinc. Boire abondamment pendant le traitement
Sécurité: OK pour l'allaitement. Éviter pendant grossesse si possible. Réduire le dosage à moitié avec insuffisance rénal. Effets secondaires possibles (céphalées/convulsions/changement neuro-psychiatriques/tendonite/douleur articulaire) Si vous avez les doutes discuter avec le médecin traitant </t>
  </si>
  <si>
    <t xml:space="preserve">.
&lt;u&gt;Ciprofloxacine:&lt;/u&gt; 10-20mg/kg/dose, 2 fois par jour pendant ${dg_ciprofloxacin_day} jours 
    comprimé(s) de 250 mg
    Sirop 200 mg/5ml</t>
  </si>
  <si>
    <t xml:space="preserve">${dgd_ciprofloxacin}=1</t>
  </si>
  <si>
    <t xml:space="preserve">dg_erythromycin_std</t>
  </si>
  <si>
    <t xml:space="preserve">number(${d_impetigo}=1 or ${d_impetigo_extensive}=1 or ${d_abscess}=1 or ${d_cellulite_erysipelas}=1)</t>
  </si>
  <si>
    <t xml:space="preserve">dg_erythromycin_ic</t>
  </si>
  <si>
    <t xml:space="preserve">number(${as_is_vaginal_discharge}=1 or ${d_urethritis}=1 or ${d_testicular_infection_treat}=1)</t>
  </si>
  <si>
    <t xml:space="preserve">dg_erythromycin_dose</t>
  </si>
  <si>
    <t xml:space="preserve">if( ${p_age}&gt;2 and ${p_age}&lt;24 and ${dg_erythromycin_std}=1, 125,
if(${p_age}&gt;24 and ${p_age}&lt;=84 and ${dg_erythromycin_std}=1, 250,
if(${p_age}&gt;96 and ${p_age}&lt;=180 and ${dg_erythromycin_std}=1, 500,
if(${dg_erythromycin_ic}=1, 250,
0
))))</t>
  </si>
  <si>
    <t xml:space="preserve">dg_erythromycin_mg</t>
  </si>
  <si>
    <t xml:space="preserve">if(${p_age}&gt;2 and ${p_age}&lt;=24, min(int(${dg_erythromycin_dose} * ${p_weight_age}), 250),
if(${p_age}&gt;24 and ${p_age}&lt;=84, min(int(${dg_erythromycin_dose} * ${p_weight_age}), 500),
if(${p_age}&gt;96 and ${p_age}&lt;=180,   min(int(${dg_erythromycin_dose} * ${p_weight_age}), 1000),
0
)))</t>
  </si>
  <si>
    <t xml:space="preserve">dg_erythromycin_tab_4</t>
  </si>
  <si>
    <t xml:space="preserve">4*${dg_erythromycin_mg} div 250</t>
  </si>
  <si>
    <t xml:space="preserve">dg_erythromycin_label</t>
  </si>
  <si>
    <t xml:space="preserve">jr:choice-name(int(${dg_erythromycin_tab_4}),'${hiden_tab_4}')</t>
  </si>
  <si>
    <t xml:space="preserve">dg_erythromycin_duration</t>
  </si>
  <si>
    <t xml:space="preserve">if(${d_impetigo}=1 or ${d_impetigo_extensive}=1, 7, 
if(${p_sel_gender}='m', 7,
14))</t>
  </si>
  <si>
    <t xml:space="preserve">dg_erythromycin_double_dosage</t>
  </si>
  <si>
    <t xml:space="preserve">if(${dg_erythromycin_mg}=500, "(La dose peut être doublée en cas d'infections sévères)", "")</t>
  </si>
  <si>
    <t xml:space="preserve">label_tt_erythromycin</t>
  </si>
  <si>
    <t xml:space="preserve">&lt;u&gt;Erythromycin:&lt;/u&gt; 
&lt;u&gt; Forme(s)&lt;/u&gt; Cmp 250mg 
&lt;u&gt; Voie d'administration &lt;/u&gt; Oral   
&lt;u&gt; Dose: &lt;/u&gt; ${dg_erythromycin_mg} ${dg_erythromycin_double_dosage}
&lt;u&gt; Nombre de comprimés a prendre chaque fois:&lt;/u&gt; ${dg_erythromycin_label}
&lt;u&gt; Fréquence: &lt;/u&gt; 2 fois par jour
&lt;u&gt; Durée: ${dg_erythromycin_duration}
&lt;u&gt; Sécurité: &lt;/u&gt; OK pour l'allaitement</t>
  </si>
  <si>
    <t xml:space="preserve">${dga_is_erythromycin}=1</t>
  </si>
  <si>
    <t xml:space="preserve">dg_ceftriaxone_dose</t>
  </si>
  <si>
    <t xml:space="preserve">if(${d_dysentery}=1 or ${d_pyelonephritis}=1,50,100)</t>
  </si>
  <si>
    <t xml:space="preserve">dg_ceftriaxone_concentration</t>
  </si>
  <si>
    <t xml:space="preserve">if(${dg_ceftriaxone_way} = 'iv', 100, 250)</t>
  </si>
  <si>
    <t xml:space="preserve">dg_ceftriaxone_mg</t>
  </si>
  <si>
    <t xml:space="preserve">int(${dg_ceftriaxone_dose}* min(40,${p_weight_age}))</t>
  </si>
  <si>
    <t xml:space="preserve">dg_ceftriaxone_mg_cap</t>
  </si>
  <si>
    <t xml:space="preserve">if(${d_pyelonephritis}=1, min(2000,dg_ceftriaxone_mg), ${dg_ceftriaxone_mg})</t>
  </si>
  <si>
    <t xml:space="preserve">dg_ceftriaxone_ml</t>
  </si>
  <si>
    <t xml:space="preserve">int(${dg_ceftriaxone_mg_cap} * 10 div ${dg_ceftriaxone_concentration}) div 10</t>
  </si>
  <si>
    <t xml:space="preserve">dg_ceftriaxone_ml_2</t>
  </si>
  <si>
    <t xml:space="preserve">${dg_ceftriaxone_ml} div 2</t>
  </si>
  <si>
    <t xml:space="preserve">dg_ceftriaxone_mg_real</t>
  </si>
  <si>
    <t xml:space="preserve">${dg_ceftriaxone_concentration} * ${dg_ceftriaxone_ml}</t>
  </si>
  <si>
    <t xml:space="preserve">dg_ceftriaxone_days</t>
  </si>
  <si>
    <t xml:space="preserve">if(${dg_ceftriaxone_dose}=100,10,3)</t>
  </si>
  <si>
    <t xml:space="preserve">label_tt_ceftriaxone_iv</t>
  </si>
  <si>
    <t xml:space="preserve">&lt;u&gt;Ceftriaxone&lt;/u&gt;
Voie d'administration: IV
Dose (100mg/kg): &lt;b&gt;${dg_ceftriaxone_mg_real}mg&lt;/b&gt;
Preparation IV: Poudre flacon de 1g (1000mg). Melanger la poudre avec 9.3ml d'eau stérile pour injection à obtenir une solution contenant 100mg de Ceftriaxone dans 1ml (ou 1g/10ml)
Volume: &lt;b&gt;${dg_ceftriaxone_ml} ml&lt;/b&gt;
Administration: Administrer pendant 5 minutes en injection lente 
Fréquence: Max 1 fois par jour 
Sécurité: Ne pas utiliser avec solutions de perfusion contenant du calcium : p. ex. ringer lactate (risque de précipité de ceftriaxone calcique. OK pour la grossesse et l'allaitement.</t>
  </si>
  <si>
    <t xml:space="preserve">(${dga_is_ceftriaxone}=1 or ${dgd_ceftriaxone}=1) and ${dg_ceftriaxone_way}='iv' and  ${dg_ceftriaxone_ml}!='--'</t>
  </si>
  <si>
    <t xml:space="preserve">label_tt_ceftriaxone_im</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</si>
  <si>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Dans une cuisse de l'enfant
Fréquence: Max 1 fois par jour 
Sécurité: OK pour la grossesse et l'allaitement.
</t>
  </si>
  <si>
    <t xml:space="preserve">(${dga_is_ceftriaxone}=1 or ${dgd_ceftriaxone}=1) and ${dg_ceftriaxone_way}='im' and int(${dg_ceftriaxone_ml})&lt;=3  and ${dg_ceftriaxone_ml}!='--'</t>
  </si>
  <si>
    <t xml:space="preserve">label_tt_ceftriaxone_im_high</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</si>
  <si>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injecter &lt;b&gt;${dg_ceftriaxone_ml_2} ml&lt;/b&gt; dans &lt;u&gt;chaque&lt;/u&gt; cuisse
Fréquence: Max 1 fois par jour 
Sécurité: OK pour la grossesse et l'allaitement.
</t>
  </si>
  <si>
    <t xml:space="preserve">(${dga_is_ceftriaxone}=1 or ${dgd_ceftriaxone}=1) and ${dg_ceftriaxone_way}='im' and int(${dg_ceftriaxone_ml}) &gt;3   and ${dg_ceftriaxone_ml}!='--'</t>
  </si>
  <si>
    <t xml:space="preserve">label_tt_ceftriaxone_none</t>
  </si>
  <si>
    <t xml:space="preserve">L'enfant est trop léger ou trop jeune pour un traitement avec la &lt;u&gt;Ceftriaxone&lt;/u&gt;, veuillez consulter le médecin traitant</t>
  </si>
  <si>
    <t xml:space="preserve">(${dga_is_ceftriaxone}=1 or ${dgd_ceftriaxone}=1)  and  ${dg_ceftriaxone_ml}='--'</t>
  </si>
  <si>
    <t xml:space="preserve">dg_ampicillin_dose</t>
  </si>
  <si>
    <t xml:space="preserve">if( ${as_meningitis}=1 or ${d_serious_brain_problem}=1 or ${d_ear_severe_head_trauma}=1 or ${d_orbital_cellulitis}=1 or ${d_mastoidity}=1 or ${d_mastoiditis}=1 or ${d_meningococcal_septicemia_possible}=1, 200, 50)</t>
  </si>
  <si>
    <t xml:space="preserve">dg_ampicillin_mg</t>
  </si>
  <si>
    <t xml:space="preserve">int(min( ${dg_ampicillin_dose} * ${p_weight_age}, 3000))</t>
  </si>
  <si>
    <t xml:space="preserve">dg_ampicillin_ml</t>
  </si>
  <si>
    <t xml:space="preserve">int(${dg_ampicillin_mg} div 10) div 10</t>
  </si>
  <si>
    <t xml:space="preserve">10 = concentration 100 mg/ml / 10 to have 0,1 precision</t>
  </si>
  <si>
    <t xml:space="preserve">dg_ampicillin_frequence</t>
  </si>
  <si>
    <t xml:space="preserve">dg_ampicillin_ml_per_take</t>
  </si>
  <si>
    <t xml:space="preserve">(int(${dg_ampicillin_mg} div 10) div 10) div ${dg_ampicillin_frequence}</t>
  </si>
  <si>
    <t xml:space="preserve">Dividing the daily intake by the frequence to have the intake per take</t>
  </si>
  <si>
    <t xml:space="preserve">dg_ampicillin_ml_2</t>
  </si>
  <si>
    <t xml:space="preserve">${dg_ampicillin_ml} div 2</t>
  </si>
  <si>
    <t xml:space="preserve">dg_ampicillin_mg_real</t>
  </si>
  <si>
    <t xml:space="preserve">${dg_ampicillin_ml} * 100</t>
  </si>
  <si>
    <t xml:space="preserve">concentration 100 mg/ml </t>
  </si>
  <si>
    <t xml:space="preserve">dg_ampicillin_gentamicin_day</t>
  </si>
  <si>
    <t xml:space="preserve">if(${ig_ceftriaxone_over_amplicillin_gentamicin}=1,7,1)</t>
  </si>
  <si>
    <t xml:space="preserve">label_tt_amplicillin_iv</t>
  </si>
  <si>
    <t xml:space="preserve">&lt;u&gt;Ampicilline&lt;/u&gt;
Voie d'administration: IV
Dose ${dg_ampicillin_dose}mg/kg: ${dg_ampicillin_mg_real}mg
Preparation IV: Poudre flacon de 500mg. Melanger la poudre avec 5ml d'eau stérile pour injection à obtenir une solution contenant 100mg de Ampicilline dans 1ml (ou 500mg/5ml)  
Poudre flacon de 1000mg. Melanger la poudre avec &lt;u&gt;10ml&lt;/u&gt; d'eau stérile pour injection à obtenir une solution contenant 100mg de Ampicilline dans 1ml (ou 1000mg/10ml) 
Volume:&lt;b&gt;${dg_ampicillin_ml}ml / 24H (soit ${dg_ampicillin_ml_per_take}ml toute les 6 heures )&lt;/b&gt;
Administration: Administrer pendant 5 minutes en injection lente
Fréquence: Max 4 fois par jour (toutes les 6 heures) 
Sécurité: OK pour la grossesse et l'allaitement.</t>
  </si>
  <si>
    <t xml:space="preserve">${dga_is_amplicillin_gentamicin}=1 and ${dg_amplicillin_gentamicin_way}='iv' </t>
  </si>
  <si>
    <t xml:space="preserve">label_tt_amplicillin_im</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</si>
  <si>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Volume:&lt;b&gt;${dg_ampicillin_ml}ml&lt;/b&gt;
Administration: Injecter dans la cuisse de l'enfant
Fréquence: Max 4 fois par jour (toutes les 6 heures) 
Sécurité: OK pour la grossesse et l'allaitement.</t>
  </si>
  <si>
    <t xml:space="preserve">${dga_is_amplicillin_gentamicin}=1 and ${dg_amplicillin_gentamicin_way}='im' and ${dg_ampicillin_ml}&lt;3</t>
  </si>
  <si>
    <t xml:space="preserve">label_tt_amplicillin_im_2</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</si>
  <si>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 &lt;b&gt;${dg_ampicillin_ml}ml&lt;/b&gt;
Administration: Injecter ${dg_ampicillin_ml_2} ml dans la &lt;b&gt;chaque&lt;/b&gt; cuisse de l'enfant
Fréquence: Max 4 fois par jour (toutes les 6 heures) 
Sécurité: OK pour la grossesse et l'allaitement.</t>
  </si>
  <si>
    <t xml:space="preserve">${dga_is_amplicillin_gentamicin}=1 and ${dg_amplicillin_gentamicin_way}='im' and ${dg_ampicillin_ml} &gt;= 3</t>
  </si>
  <si>
    <t xml:space="preserve">label_tt_amplicillin_boost</t>
  </si>
  <si>
    <t xml:space="preserve">En cas de maladie grave la dose d'ampicilline peut-être augmentée 2-4 fois. Max 12g total/jour </t>
  </si>
  <si>
    <t xml:space="preserve">${dga_is_amplicillin_gentamicin}=1 and ${dg_ampicillin_dose}=50 and (${dg_amplicillin_gentamicin_way}='iv' or ${dg_amplicillin_gentamicin_way}='im' )</t>
  </si>
  <si>
    <t xml:space="preserve">select_one gentamicin_form</t>
  </si>
  <si>
    <t xml:space="preserve">dg_gentamicin_form</t>
  </si>
  <si>
    <t xml:space="preserve">La forme de gentamicin est de 40 mg/ml ou 80 mg/ml?</t>
  </si>
  <si>
    <t xml:space="preserve">${dg_amplicillin_gentamicin_way}!=""</t>
  </si>
  <si>
    <t xml:space="preserve">dg_gentamicin_mg</t>
  </si>
  <si>
    <t xml:space="preserve">${dg_7_5_wa}</t>
  </si>
  <si>
    <t xml:space="preserve">dose * weight</t>
  </si>
  <si>
    <t xml:space="preserve">dg_gentamicin_ml</t>
  </si>
  <si>
    <t xml:space="preserve">int((int(${dg_gentamicin_mg} *10 ) div 10) div number(${dg_gentamicin_form}) * 10) div 10</t>
  </si>
  <si>
    <t xml:space="preserve">mg / concentration  ( precision 0.1 ); No conversion because 1 mg / 1ml</t>
  </si>
  <si>
    <t xml:space="preserve">dg_gentamicin_ml_2</t>
  </si>
  <si>
    <t xml:space="preserve">(int(${dg_gentamicin_mg} *10 ) div 20) div number(${dg_gentamicin_form})</t>
  </si>
  <si>
    <t xml:space="preserve">mg / concentration  ( precision 0.1 )</t>
  </si>
  <si>
    <t xml:space="preserve">dg_gentamicin_mg_10</t>
  </si>
  <si>
    <t xml:space="preserve">int(${p_weight_age}) </t>
  </si>
  <si>
    <t xml:space="preserve">dg_gentamicin_ml_10</t>
  </si>
  <si>
    <t xml:space="preserve">${dg_gentamicin_mg_10} div 10 </t>
  </si>
  <si>
    <t xml:space="preserve">label_tt_gentamicin_iv</t>
  </si>
  <si>
    <t xml:space="preserve">&lt;u&gt;Gentamicin&lt;/u&gt;
Voie d'administration: IV
Forme(s):  ${dg_gentamicin_form}mg/ml
Dose (7.5mg/kg/dose) &lt;b&gt;${dg_gentamicin_mg}mg&lt;/b&gt; 
Volume: &lt;b&gt;${dg_gentamicin_ml}ml&lt;/b&gt;
Administration: Administrer en injection directe. Suivre avec 10ml de du chlorure de sodium à 0,9 %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</si>
  <si>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${dg_amplicillin_gentamicin_way}='iv' and ${dg_gentamicin_form}!=""</t>
  </si>
  <si>
    <t xml:space="preserve">label_tt_gentamicin_im</t>
  </si>
  <si>
    <t xml:space="preserve">&lt;u&gt;Gentamicin&lt;/u&gt;
Voie d'administration: IM
Forme(s): ${dg_gentamicin_form}mg/ml
Dose (7.5mg/kg/dose) &lt;b&gt;${dg_gentamicin_mg}mg&lt;/b&gt;
Volume: &lt;b&gt;${dg_gentamicin_ml}ml&lt;/b&gt;
Administration: Injecter dans la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</si>
  <si>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${dg_gentamicin_ml}&lt;3 and ${dg_gentamicin_form}!=""</t>
  </si>
  <si>
    <t xml:space="preserve">label_tt_gentamicin_im_2</t>
  </si>
  <si>
    <t xml:space="preserve">&lt;u&gt;Gentamicin&lt;/u&gt;
Voie d'administration: IM
Forme(s):  ${dg_gentamicin_form}mg/ml
Dose (7.5mg/kg/dose) &lt;b&gt;${dg_gentamicin_mg}mg&lt;/b&gt;
Volume: &lt;b&gt;${dg_gentamicin_ml}ml&lt;/b&gt;
Administration:  Injecter ${dg_gentamicin_ml_2} ml dans la &lt;b&gt;chaque&lt;/b&gt;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</si>
  <si>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${dg_gentamicin_ml}&gt;=3 and ${dg_gentamicin_form}!=""</t>
  </si>
  <si>
    <t xml:space="preserve">dg_metronidazole_mg</t>
  </si>
  <si>
    <t xml:space="preserve">min(${dg_7_5_wa},500)</t>
  </si>
  <si>
    <t xml:space="preserve">dg_metronidazole_mg_real</t>
  </si>
  <si>
    <t xml:space="preserve">5*${dg_metronidazole_ml}</t>
  </si>
  <si>
    <t xml:space="preserve">dg_metronidazole_ml</t>
  </si>
  <si>
    <t xml:space="preserve">int(10 * ${dg_metronidazole_mg} div 5  ) div 10</t>
  </si>
  <si>
    <t xml:space="preserve">dg_metronidazole_mg_renal</t>
  </si>
  <si>
    <t xml:space="preserve">int(${p_weight_age}) * 3.5</t>
  </si>
  <si>
    <t xml:space="preserve">label_tt_metronidazole</t>
  </si>
  <si>
    <t xml:space="preserve">&lt;u&gt;Métronidazole IV (5mg/ml - 100ml bouteille)&lt;/u&gt;
Voie d'administration: IV 
Dose (7.5mg/kg):  &lt;b&gt;${dg_metronidazole_mg_real}mg&lt;/b&gt;
Volume: &lt;b&gt;${dg_metronidazole_ml}ml&lt;/b&gt;
Administration: Perfusion de 20-60 minutes. Si vous l'administrez, soyez très prudent dans le calcul des gouttes de la perfusion et vérifiez l'heure, sinon vous pouvez donner à l'enfant une surdose involontaire. &lt;b&gt;Si vous n'êtes pas sûr, donnez uniquement du Ceftriaxone.&lt;/b&gt;
Fréquence: Dose unique pré-transfert
Sécurité: Ne pas ajouter des autres medicaments à la solution pour perfusion de la metronidazole. Ne boire pas l'alcool pendant le traitement, ca peut provoquer des vomissements 
Réduire la posologie à ${dg_metronidazole_mg_renal} (3.5 mg/kg) par jour en cas d’insuffisance hépatique
Pas de contre-indication à l'allaitement ou à la grossesse MAIS Il faut éviter les doses uniques importantes  </t>
  </si>
  <si>
    <t xml:space="preserve">${dgd_metronidazole}=1</t>
  </si>
  <si>
    <t xml:space="preserve">dg_azithromycin_tab_full</t>
  </si>
  <si>
    <t xml:space="preserve">if(${dg_azithromycin_tab_2_full} &gt; 1, int(${dg_azithromycin_tab_2_full} div 2), '')</t>
  </si>
  <si>
    <t xml:space="preserve">dg_azithromycin_tab_half</t>
  </si>
  <si>
    <t xml:space="preserve">if(${dg_azithromycin_tab_2_full} - ${dg_azithromycin_tab_full} = 1, '1/2', '')</t>
  </si>
  <si>
    <t xml:space="preserve">dg_azithromycin_tab_2_full</t>
  </si>
  <si>
    <t xml:space="preserve">if(${dg_azithromycin_mg} &gt; 225, int((${dg_azithromycin_mg}+25) div 250),'')</t>
  </si>
  <si>
    <t xml:space="preserve">dg_azithromycin_tab_2_half</t>
  </si>
  <si>
    <t xml:space="preserve">if(${dg_azithromycin_mg} - 250 * ${dg_azithromycin_tab_full}  &gt; 112, concat(int(2 *(${dg_azithromycin_mg}+12) div 250) mod 2,'/2'),'')</t>
  </si>
  <si>
    <t xml:space="preserve">dg_azithromycin_ml</t>
  </si>
  <si>
    <t xml:space="preserve">int(2 * ${dg_azithromycin_mg} div 40  ) div 2</t>
  </si>
  <si>
    <t xml:space="preserve">dg_azithromycin_mg</t>
  </si>
  <si>
    <t xml:space="preserve">min(${dg_20_wa}, 1000 )</t>
  </si>
  <si>
    <t xml:space="preserve">dg_azithromycin_mg_real</t>
  </si>
  <si>
    <t xml:space="preserve">40*${dg_azithromycin_ml}</t>
  </si>
  <si>
    <t xml:space="preserve">dg_azithromycin_tab_4_500mg</t>
  </si>
  <si>
    <t xml:space="preserve">4*${dg_azithromycin_mg_real} div 500</t>
  </si>
  <si>
    <t xml:space="preserve">dg_azithromycin_tab_4_250mg</t>
  </si>
  <si>
    <t xml:space="preserve">4*${dg_azithromycin_mg_real} div 250</t>
  </si>
  <si>
    <t xml:space="preserve">dg_azithromycin_tab_label_500mg</t>
  </si>
  <si>
    <t xml:space="preserve">jr:choice-name(int(${dg_azithromycin_tab_4_500mg}),'${hiden_tab_4}')</t>
  </si>
  <si>
    <t xml:space="preserve">dg_azithromycin_tab_label_250mg</t>
  </si>
  <si>
    <t xml:space="preserve">jr:choice-name(int(${dg_azithromycin_tab_4_250mg}),'${hiden_tab_4}')</t>
  </si>
  <si>
    <t xml:space="preserve">label_tt_ear_infections_chonic</t>
  </si>
  <si>
    <t xml:space="preserve">&lt;h4&gt;Ciprofloxacin (0.3%) solution&lt;/h4&gt;
3 gouttes dans l'oreille affectée(s) 2 fois par jour pendant 14 jours
Administration: 
* Se laver les mains 
* Nettoyer la peau de l'oreille avec de l'eau bouillie et refroidie 
* Inclinez la tête vers l'épaule opposée OU allongez l'enfant sur le côté avec la tête placée sur les genoux de la personne qui s'occupe de lui
* Tirez le lobe de l'oreille vers le haut et vers l'arrière 
* Insérez le nombre de gouttes prescrit dans le conduit auditif
* S'allonger avec l'oreille atteinte vers le haut pendant 2 minutes et laisser le médicament s'écouler dans le canal auditif</t>
  </si>
  <si>
    <t xml:space="preserve">ear_drops.png</t>
  </si>
  <si>
    <t xml:space="preserve">label_tt_azithromycin</t>
  </si>
  <si>
    <t xml:space="preserve">&lt;h4&gt;Azithromycin&lt;/h4&gt;
Forme(s): Suspension 200mg/5ml OU comprimés 250mg OU 500mg
Voie d'administration: Oral
Dose 20mg/kg: &lt;b&gt;${dg_azithromycin_mg_real}mg&lt;/b&gt;
Volume: &lt;b&gt;${dg_azithromycin_ml}ml&lt;/b&gt;
Numéro de comprimés: 
* 250 mg: &lt;b&gt;${dg_azithromycin_tab_label_250mg} Cpm&lt;/b&gt;
* 500 mg:  &lt;b&gt;${dg_azithromycin_tab_label_500mg} Cpm&lt;/b&gt;
Fréquence: Dose unique pré transfert
Sécurité: Éviter pendant 1ère trimestre de grossesse. OK pour l'allaitement.
</t>
  </si>
  <si>
    <t xml:space="preserve">${dgd_azithromycin}=1</t>
  </si>
  <si>
    <t xml:space="preserve">    Comprimé de 250 mg,     suspension de 200 mg/5ml soit 40 mg/ml</t>
  </si>
  <si>
    <t xml:space="preserve">label_tt_tetracycline</t>
  </si>
  <si>
    <t xml:space="preserve">&lt;h4&gt;Pommade ophtalmique Tétracycline à 1% &lt;/h4&gt;
Forme(s): Pommade - tube 5 gramme
Dose: Donner 1 tube par œil affecté
Fréquence: Appliquer dans les deux yeux, 4 fois par jour
Administration:
* Se laver les mains, 
* Nettoyer les deux yeux, 
* Appliquer une petite quantité de pommade à l′intérieur des paupières inférieures. 
* Laver les mains à nouveau. 
Traiter jusqu′à ce qu′il n′y a plus de symptômes aux yeux.</t>
  </si>
  <si>
    <t xml:space="preserve">${dgd_tetracycline}=1</t>
  </si>
  <si>
    <t xml:space="preserve">label_tt_gentamicin_sol</t>
  </si>
  <si>
    <t xml:space="preserve">&lt;h4&gt;Gentamicin solution 0.3%&lt;/h4&gt;
Appliquer 2 gouttes dans l'oeil 4 fois par jours pendant 7 jours 
Se laver les mains. Agitez ensuite la bouteille pour bien mélanger le médicament. L'enfant doit pencher la tête vers l'arrière et regarder la plafond. Baissez une paupière inférieure jusqu’à ce qu’elle forme une petite poche. Déposez deux gouttes de liquide dans cette poche sans qu’elle ne touche l’œil lui-même. Relâchez la paupière et dites à l’enfant de bouger ses yeux
</t>
  </si>
  <si>
    <t xml:space="preserve">${dga_is_gentamicin_sol}=1</t>
  </si>
  <si>
    <t xml:space="preserve">label_tt_no_antibio</t>
  </si>
  <si>
    <t xml:space="preserve">Cet enfant n'a pas besoin d'antibiotiques</t>
  </si>
  <si>
    <t xml:space="preserve">floating-good</t>
  </si>
  <si>
    <t xml:space="preserve">${as_antibiotics} = 0  and ${d_tuberculosis_possible}=0 and ${d_illness_fever_severe_persistent}=0 and ${d_ear_infection_chronic}!=1 </t>
  </si>
  <si>
    <t xml:space="preserve">label_tt_no_shortage_antibiotics</t>
  </si>
  <si>
    <t xml:space="preserve">Des antibiotiques nécessaires sont en rupture, veuillez contacter le médecin traitant</t>
  </si>
  <si>
    <t xml:space="preserve">floating-bad</t>
  </si>
  <si>
    <t xml:space="preserve">${a_antibiotic_shortage}=1</t>
  </si>
  <si>
    <t xml:space="preserve">as_diagnostics_with_non_antibiotics</t>
  </si>
  <si>
    <t xml:space="preserve">number(${d_zona}=1 or 
${d_varicella}=1 or 
${d_eczema}=1 or 
${d_body_ringworm_localised}=1 or 
 ${d_candida}=1 or
${d_pityriasis_versicolour}=1 or 
 ${d_balanitis}=1 or 
${d_diaper_rash}=1 or 
${d_scabies}=1 or 
${d_vesical_bilharzia}=1 or 
${d_ringworm_head}=1 or 
${d_kerion}=1 or 
${d_urticaria}=1 or 
${d_body_ringworm_extensive}=1)</t>
  </si>
  <si>
    <t xml:space="preserve">as_no_antibiotics</t>
  </si>
  <si>
    <t xml:space="preserve">number(${as_calamine_1}=1 or 
${as_loratidine_2}=1 or 
${as_miconazole_1}=1 or
${as_permethrin2_1}=1 or 
${as_griseofulvin_1}=1 or 
${as_hydrocortisone_1}=1 or 
${as_benzylbenzoate_2}=1 or 
${as_miconazole_2}=1 or 
${as_praziquantel_1}=1
)</t>
  </si>
  <si>
    <t xml:space="preserve">Check if non antibiotics are needed</t>
  </si>
  <si>
    <t xml:space="preserve">as_non_antibiotics_shortage</t>
  </si>
  <si>
    <t xml:space="preserve">number(
(${ig_calamine_alone}=1 and ${dga_is_calamine}=-1) or 
(${ig_calamine_over_loratidine}=1 and ${dga_is_calamine}=-1 and ${dga_is_loratidine}=-1) or 
(${ig_miconazole_alone}=1 and ${dga_is_miconazole}=-1) or 
(${ig_loratidine_calamine}=1 and ${dga_is_calamine}=-1 and ${dga_is_loratidine}=-1) or 
(${ig_permethrin2_benzylbenzoate}=1 and ${dga_is_permethrin2}=-1 and ${dga_is_benzylbenzoate}=-1 ) or 
(${ig_griseofulvin_over_miconazole}=1 and ${dga_is_griseofulvin_1}=-1 and ${dga_is_miconazole}=-1) or 
(${ig_hydrocortisone_alone}=1 and ${dga_is_hydrocortisone}=-1) or 
(${ig_praziquantel_alone}=1 and ${dga_is_praziquantel}=-1)
)</t>
  </si>
  <si>
    <t xml:space="preserve">gg_tt_non_antibiotics</t>
  </si>
  <si>
    <t xml:space="preserve">Non Antibiotiques</t>
  </si>
  <si>
    <t xml:space="preserve">${as_diagnostics_with_non_antibiotics}=1</t>
  </si>
  <si>
    <t xml:space="preserve">eczema alone instead of having the as_no_antibiotics because of cyclic dependancies (adg_is_topical_steroid is referenced in one of those)</t>
  </si>
  <si>
    <t xml:space="preserve">adg_is_topical_steroid</t>
  </si>
  <si>
    <t xml:space="preserve">Cet enfant a-t-il besoin d'un stéroïde topique ?</t>
  </si>
  <si>
    <t xml:space="preserve">label_tt_tt_non_antibio</t>
  </si>
  <si>
    <t xml:space="preserve">${as_no_antibiotics}=1</t>
  </si>
  <si>
    <t xml:space="preserve">ig_loratidine_calamine</t>
  </si>
  <si>
    <t xml:space="preserve">number(${d_urticaria}=1)</t>
  </si>
  <si>
    <t xml:space="preserve">as_loratidine_1</t>
  </si>
  <si>
    <t xml:space="preserve">number(${ig_loratidine_calamine}=1)</t>
  </si>
  <si>
    <t xml:space="preserve">adg_is_loratidine_1</t>
  </si>
  <si>
    <t xml:space="preserve">La Loratidine?</t>
  </si>
  <si>
    <t xml:space="preserve">${as_loratidine_1}=1</t>
  </si>
  <si>
    <t xml:space="preserve"> </t>
  </si>
  <si>
    <t xml:space="preserve">ig_calamine_over_loratidine</t>
  </si>
  <si>
    <t xml:space="preserve">number(${d_varicella}=1)</t>
  </si>
  <si>
    <t xml:space="preserve">ig_calamine_alone</t>
  </si>
  <si>
    <t xml:space="preserve">number(${d_zona}=1)</t>
  </si>
  <si>
    <t xml:space="preserve">as_calamine_1</t>
  </si>
  <si>
    <t xml:space="preserve">number(${ig_calamine_over_loratidine}=1 or ${ig_calamine_alone}=1 or ${ig_loratidine_calamine}=1)</t>
  </si>
  <si>
    <t xml:space="preserve">adg_is_calamine_1</t>
  </si>
  <si>
    <t xml:space="preserve">la Calamine?</t>
  </si>
  <si>
    <t xml:space="preserve">${as_calamine_1}=1</t>
  </si>
  <si>
    <t xml:space="preserve">dga_is_calamine</t>
  </si>
  <si>
    <t xml:space="preserve">if(${adg_is_calamine_1}=1,1,
if(${adg_is_calamine_1}=-1,-1,0))</t>
  </si>
  <si>
    <t xml:space="preserve">ig_praziquantel_alone</t>
  </si>
  <si>
    <t xml:space="preserve">number(${d_vesical_bilharzia}=1)</t>
  </si>
  <si>
    <t xml:space="preserve">as_praziquantel_1</t>
  </si>
  <si>
    <t xml:space="preserve">number(${ig_praziquantel_alone}=1)</t>
  </si>
  <si>
    <t xml:space="preserve">adg_is_praziquantel_1</t>
  </si>
  <si>
    <t xml:space="preserve">Le Praziquantel?</t>
  </si>
  <si>
    <t xml:space="preserve">${as_praziquantel_1}=1</t>
  </si>
  <si>
    <t xml:space="preserve">dga_is_praziquantel</t>
  </si>
  <si>
    <t xml:space="preserve">if(${adg_is_praziquantel_1}=1,1,
if(${adg_is_praziquantel_1}=-1,-1,0))</t>
  </si>
  <si>
    <t xml:space="preserve">as_loratidine_2</t>
  </si>
  <si>
    <t xml:space="preserve">number((${ig_calamine_over_loratidine}=1) and ${adg_is_calamine_1}=-1)</t>
  </si>
  <si>
    <t xml:space="preserve">adg_is_loratidine_2</t>
  </si>
  <si>
    <t xml:space="preserve">${as_loratidine_2}=1</t>
  </si>
  <si>
    <t xml:space="preserve">dga_is_loratidine</t>
  </si>
  <si>
    <t xml:space="preserve">if(coalesce(${adg_is_loratidine_2},0)!=0, ${adg_is_loratidine_2},
if(coalesce(${adg_is_loratidine_1},0)!=0, ${adg_is_loratidine_1}, 0 ))</t>
  </si>
  <si>
    <t xml:space="preserve">dg_loratidine_mg</t>
  </si>
  <si>
    <t xml:space="preserve">if(${p_age} &gt;72, int(10),
if(${p_age}&lt;=72 and ${p_age}&gt;24, int(5),0))</t>
  </si>
  <si>
    <t xml:space="preserve">dg_loratidine_ml</t>
  </si>
  <si>
    <t xml:space="preserve">if(${p_age} &gt;72, int(10),if(${p_age}&lt;72 and ${p_age}&gt;24, int(5),0))</t>
  </si>
  <si>
    <t xml:space="preserve">ig_miconazole_alone</t>
  </si>
  <si>
    <t xml:space="preserve">number(${d_body_ringworm_localised}=1 or ${d_candida}=1 or ${d_pityriasis_versicolour}=1 or ${d_balanitis}=1 or ${d_diaper_rash}=1)</t>
  </si>
  <si>
    <t xml:space="preserve">as_miconazole_1</t>
  </si>
  <si>
    <t xml:space="preserve">number(${ig_miconazole_alone}=1)</t>
  </si>
  <si>
    <t xml:space="preserve">adg_is_miconazole_1</t>
  </si>
  <si>
    <t xml:space="preserve">Le Miconazole?</t>
  </si>
  <si>
    <t xml:space="preserve">${as_miconazole_1}=1</t>
  </si>
  <si>
    <t xml:space="preserve">ig_permethrin2_benzylbenzoate</t>
  </si>
  <si>
    <t xml:space="preserve">number(${d_scabies}=1)</t>
  </si>
  <si>
    <t xml:space="preserve">as_permethrin2_1</t>
  </si>
  <si>
    <t xml:space="preserve">number(${ig_permethrin2_benzylbenzoate}=1)</t>
  </si>
  <si>
    <t xml:space="preserve">adg_is_permethrin2_1</t>
  </si>
  <si>
    <t xml:space="preserve">Le creme Permethrin? </t>
  </si>
  <si>
    <t xml:space="preserve">${as_permethrin2_1}=1</t>
  </si>
  <si>
    <t xml:space="preserve">dga_is_permethrin2</t>
  </si>
  <si>
    <t xml:space="preserve">number(${adg_is_permethrin2_1}=1)</t>
  </si>
  <si>
    <t xml:space="preserve">as_benzylbenzoate_2</t>
  </si>
  <si>
    <t xml:space="preserve">number(${ig_permethrin2_benzylbenzoate}=1 and ${adg_is_permethrin2_1}=-1)</t>
  </si>
  <si>
    <t xml:space="preserve">adg_is_benzylbenzoate_2</t>
  </si>
  <si>
    <t xml:space="preserve">Le Benzylbenzoate</t>
  </si>
  <si>
    <t xml:space="preserve">${as_benzylbenzoate_2}=1</t>
  </si>
  <si>
    <t xml:space="preserve">dga_is_benzylbenzoate</t>
  </si>
  <si>
    <t xml:space="preserve">number(${adg_is_benzylbenzoate_2}=1)</t>
  </si>
  <si>
    <t xml:space="preserve">ig_griseofulvin_over_miconazole</t>
  </si>
  <si>
    <t xml:space="preserve">number(${d_ringworm_head}=1 or ${d_kerion}=1 or ${d_body_ringworm_extensive}=1)</t>
  </si>
  <si>
    <t xml:space="preserve">ig404_griseofulvin_over_miconazole</t>
  </si>
  <si>
    <t xml:space="preserve">number(${ig_griseofulvin_over_miconazole}=1 and ${dga_is_griseofulvin_1}=-1 and ${dga_is_miconazole}=-1 )</t>
  </si>
  <si>
    <t xml:space="preserve">as_griseofulvin_1</t>
  </si>
  <si>
    <t xml:space="preserve">number(${ig_griseofulvin_over_miconazole}=1)</t>
  </si>
  <si>
    <t xml:space="preserve">dg_griseofulvin_mg</t>
  </si>
  <si>
    <t xml:space="preserve">min(${dg_20_wa}, 500)</t>
  </si>
  <si>
    <t xml:space="preserve">CAREFUL: Assumes that the child is not older than 11 years (children algo)</t>
  </si>
  <si>
    <t xml:space="preserve">dg_griseofulvin_tab_4</t>
  </si>
  <si>
    <t xml:space="preserve">4*${dg_griseofulvin_mg} div ${form_is_griseofulvin_1}</t>
  </si>
  <si>
    <t xml:space="preserve">dg_griseofulvin_tab_label</t>
  </si>
  <si>
    <t xml:space="preserve">jr:choice-name(int(${dg_griseofulvin_tab_4}),'${hiden_tab_4}')</t>
  </si>
  <si>
    <t xml:space="preserve">dga_is_griseofulvin_1</t>
  </si>
  <si>
    <t xml:space="preserve">le griseofulvin?</t>
  </si>
  <si>
    <t xml:space="preserve">${as_griseofulvin_1}=1</t>
  </si>
  <si>
    <t xml:space="preserve">as_miconazole_2</t>
  </si>
  <si>
    <t xml:space="preserve">number((${ig_griseofulvin_over_miconazole}=1) and ${dga_is_griseofulvin_1}=-1)</t>
  </si>
  <si>
    <t xml:space="preserve">adg_is_miconazole_2</t>
  </si>
  <si>
    <t xml:space="preserve">La miconazole creme 2%?</t>
  </si>
  <si>
    <t xml:space="preserve">${as_miconazole_2}=1</t>
  </si>
  <si>
    <t xml:space="preserve">dga_is_miconazole</t>
  </si>
  <si>
    <t xml:space="preserve">if(coalesce(${adg_is_miconazole_1},0)!=0, ${adg_is_miconazole_1},coalesce(${adg_is_miconazole_2},0) )</t>
  </si>
  <si>
    <t xml:space="preserve">ig_hydrocortisone_alone</t>
  </si>
  <si>
    <t xml:space="preserve"> number(${adg_is_topical_steroid}=1)</t>
  </si>
  <si>
    <t xml:space="preserve">as_hydrocortisone_1</t>
  </si>
  <si>
    <t xml:space="preserve">number(${ig_hydrocortisone_alone}=1)</t>
  </si>
  <si>
    <t xml:space="preserve">adg_is_hydrocortisone_1</t>
  </si>
  <si>
    <t xml:space="preserve">Est-il possible de donner Hydrocortisone creme 1%?</t>
  </si>
  <si>
    <t xml:space="preserve">${as_hydrocortisone_1}=1</t>
  </si>
  <si>
    <t xml:space="preserve">dga_is_hydrocortisone</t>
  </si>
  <si>
    <t xml:space="preserve">if(${adg_is_hydrocortisone_1}=1,1,
if(${adg_is_hydrocortisone_1}=-1,-1,0))</t>
  </si>
  <si>
    <t xml:space="preserve">as_miconazole_duration</t>
  </si>
  <si>
    <t xml:space="preserve">if(${d_pityriasis_versicolour}=1, "2 semaines",
if(${d_body_ringworm_localised}=1 or ${d_body_ringworm_extensive}=1 or ${d_ringworm_head}=1, "6 semaines (Ou au moins 2 semaines après la disparition des lésions)", 
7
))</t>
  </si>
  <si>
    <t xml:space="preserve">as_benzylbenzoate_preparation</t>
  </si>
  <si>
    <t xml:space="preserve">if(${p_age}&lt;24, "Dilué 1 part lotion 25% + 3 parts de l'eau. Utiliser une tasse un verre pour la dilution - certain plastiques peuvent être dégradées",
if(${p_age}&gt;24 and ${p_age}&lt;144, "Dilué 1 part lotion 25% + 1 part de l'eau. Utiliser une tasse un verre pour la dilution - certain plastiques peuvent être dégradées",
if(${p_age}&gt;144, "Non dilué", 
""
)))</t>
  </si>
  <si>
    <t xml:space="preserve">as_benzylbenzoate_administration</t>
  </si>
  <si>
    <t xml:space="preserve">if(${p_age}&lt;6, "Appliquer pendant 6 heures puis rincer",
if(${p_age}&gt;=6 and ${p_age}&lt;24, "Appliquer pendant 12 heures (pendant la nuit) puis rincer le matin",
if(${p_age}&gt;24, "appliquer 3 nuits consécutives, rincer chaque matin",
""
)))</t>
  </si>
  <si>
    <t xml:space="preserve">label_tt_loratidine</t>
  </si>
  <si>
    <t xml:space="preserve">&lt;u&gt;Loratidine&lt;/u&gt;
&lt;u&gt;Forme(s)&lt;/u&gt;: Sirop 1mg/ml - bouteille 100ml
&lt;u&gt;Voie d'administration&lt;/u&gt;: Oral
&lt;u&gt;Dose:&lt;/u&gt; &lt;b&gt;${dg_loratidine_mg}&lt;/b&gt;mg
&lt;u&gt;Volume&lt;/u&gt; &lt;b&gt;${dg_loratidine_ml}&lt;/b&gt;ml
&lt;u&gt;Fréquence: 1 fois par jour&lt;/u&gt;
&lt;u&gt;Durér: 3 jours &lt;/u&gt;
&lt;u&gt;Sécurité&lt;/u&gt;: OK pour la grossesse et l'allaitement..</t>
  </si>
  <si>
    <t xml:space="preserve">${dga_is_loratidine}=1</t>
  </si>
  <si>
    <t xml:space="preserve">label_tt_calamine</t>
  </si>
  <si>
    <t xml:space="preserve">Calamine 15% 
Forme(s): 500ml bouteille
Voie d'administration: Topique
Dose:  Une application 
Fréquence:  3 fois par jour 
Durée: Jusqu'à ce que les lésions aient séché et s'améliorent (7 jours maximum)
Administration: Sur la peau propre et seche
Sécurité:OK pour la grossesse et l'allaitement. Ne pas utiliser sur une peau abîmée ou infectée </t>
  </si>
  <si>
    <t xml:space="preserve">${dga_is_calamine}=1</t>
  </si>
  <si>
    <t xml:space="preserve">label_tt_micozanole</t>
  </si>
  <si>
    <t xml:space="preserve">&lt;u&gt;Miconazole&lt;/u&gt;
&lt;u&gt;Forme(s):&lt;/u&gt; 30g tube de crème de 2% 
&lt;u&gt;Voie d'administration:&lt;/u&gt; Topique
&lt;u&gt;Dose:&lt;/u&gt;  Une application 
&lt;u&gt;Fréquence:&lt;/u&gt; 2 fois par jour 
&lt;u&gt;Durée:&lt;/u&gt;  ${as_miconazole_duration}
&lt;u&gt;Administration:&lt;/u&gt; Sur la peau propre et seche
&lt;u&gt;Sécurité:&lt;/u&gt; OK pour la grossesse et l'allaitement.</t>
  </si>
  <si>
    <t xml:space="preserve">${dga_is_miconazole}=1</t>
  </si>
  <si>
    <t xml:space="preserve">label_tt_hydrocortisone</t>
  </si>
  <si>
    <t xml:space="preserve">&lt;u&gt;Hydrocortisone&lt;/u&gt;
&lt;u&gt;Forme(s):&lt;/u&gt; 15g tube de crème de 1%
&lt;u&gt;Voie d'administration:&lt;/u&gt; Topique
&lt;u&gt;Dose:&lt;/u&gt; Une application 
&lt;u&gt;Fréquence:&lt;/u&gt;  2 fois par jour 
&lt;u&gt;Durée:&lt;/u&gt; 7 jours maximum
&lt;u&gt;Administration:&lt;/u&gt; Sur la peau propre et seche
&lt;u&gt;Sécurité:&lt;/u&gt; OK pour la grossesse et l'allaitement.Ne pas prescrire de traitements répétés de ce médicament sans l'examen et l'approbation du médécin traitant. &lt;u&gt;Ne pas appliquer sur les infections fongiques telles que le teigne. Ne pas utiliser sur une peau abîmée ou infectée. Traiter d'abord une infection. Commencez par l'hydrocortisone 2 ou 3 jours après les antibiotiques, si nécessaire. &lt;/u&gt;</t>
  </si>
  <si>
    <t xml:space="preserve">${dga_is_hydrocortisone}=1</t>
  </si>
  <si>
    <t xml:space="preserve">select_one griseofulvin_form</t>
  </si>
  <si>
    <t xml:space="preserve">form_is_griseofulvin_1</t>
  </si>
  <si>
    <t xml:space="preserve">Quel forme?</t>
  </si>
  <si>
    <t xml:space="preserve">${dga_is_griseofulvin_1}=1 or ${ig404_griseofulvin_over_miconazole}=1</t>
  </si>
  <si>
    <t xml:space="preserve">select_one praziquantel_form</t>
  </si>
  <si>
    <t xml:space="preserve">form_is_praziquantel_1</t>
  </si>
  <si>
    <t xml:space="preserve">${adg_is_praziquantel_1}=1</t>
  </si>
  <si>
    <t xml:space="preserve">label_tt_griseofulvin</t>
  </si>
  <si>
    <t xml:space="preserve">&lt;u&gt;Griseofulvin&lt;/u&gt;
&lt;u&gt;Forme(s)&lt;/u&gt;: Cmp 125mg, Cmp 500mg 
&lt;u&gt;Voie d'administration&lt;/u&gt;: Oral
&lt;u&gt;Dose&lt;/u&gt;: ${dg_griseofulvin_mg} mg
&lt;u&gt;Nombre de comprimés a prendre chaque fois&lt;/u&gt;: ${dg_griseofulvin_tab_label}
&lt;u&gt;Fréquence:&lt;/u&gt;  1 fois pas jour
&lt;u&gt;Durée:&lt;/u&gt;  6 semaines 
&lt;u&gt;Administration:&lt;/u&gt; Prendre avec une repas gras 
&lt;u&gt;Sécurité:&lt;/u&gt; Eviter pendant la grossesse et l'allaitement. Peut provoquer des douleurs épigastriques, des diarrhées ou des nausées. &lt;u&gt;Il est important de suivre le traitement jusqu'au bout, même si le cuir chevelu a l'air mieux, sinon le problème peut réapparaître.&lt;/u&gt; </t>
  </si>
  <si>
    <t xml:space="preserve">${form_is_griseofulvin_1}!=""</t>
  </si>
  <si>
    <t xml:space="preserve">dg_praziquantel_dose</t>
  </si>
  <si>
    <t xml:space="preserve">if(${p_age}&gt;12 and ${p_age}&lt;36, 150,
if(${p_age}&gt;36 and ${p_age}&lt;72, 300,
if(${p_age}&gt;72, 400, 0
)))</t>
  </si>
  <si>
    <t xml:space="preserve">dg_praziquantel_mg</t>
  </si>
  <si>
    <t xml:space="preserve">int(${dg_praziquantel_dose}* ${p_weight_age})</t>
  </si>
  <si>
    <t xml:space="preserve">dg_praziquantel_tab_4</t>
  </si>
  <si>
    <t xml:space="preserve">4*${dg_praziquantel_mg} div ${form_is_praziquantel_1}</t>
  </si>
  <si>
    <t xml:space="preserve">dg_praziquantel_tab_label</t>
  </si>
  <si>
    <t xml:space="preserve">jr:choice-name(int(${dg_praziquantel_tab_4}),'${hiden_tab_4}')</t>
  </si>
  <si>
    <t xml:space="preserve">label_tt_praziquantel</t>
  </si>
  <si>
    <t xml:space="preserve">&lt;u&gt; Praziquantel &lt;/u&gt;
&lt;u&gt; Forme(s): &lt;/u&gt; Cmp 150mg, Cmp 600mg 
&lt;u&gt; Voie d'administration: &lt;/u&gt; Oral
&lt;u&gt; Dose: &lt;/u&gt;  ${dg_praziquantel_dose}
&lt;u&gt; Nombre de comprimés a prendre chaque fois: ${dg_praziquantel_tab_label} &lt;/u&gt;
&lt;u&gt; Fréquence:&lt;/u&gt; Dose unique 
&lt;u&gt; Administration: &lt;/u&gt;
&lt;u&gt; Sécurité: &lt;/u&gt; OK pour la grossesse et l'allaitement. Peut provoquer convulsions ou troubles neurologiques en cas de cysticercose cérébral non diagnostiqué</t>
  </si>
  <si>
    <t xml:space="preserve">${dga_is_praziquantel}=1 and ${form_is_praziquantel_1}!=""</t>
  </si>
  <si>
    <t xml:space="preserve">label_tt_permethrin2</t>
  </si>
  <si>
    <t xml:space="preserve">&lt;u&gt; Permethrin &lt;/u&gt;
&lt;u&gt; Forme(s): &lt;/u&gt; Tube de creme 5%
&lt;u&gt; Voie d'administration: &lt;/u&gt; Topiques - Corps entier, y compris le cuir chevelu chez les nourrissons 
&lt;u&gt; Dose: &lt;/u&gt; 30 grammes de crème suffisent pour un adulte de taille moyenne. Les enfants peuvent en avoir besoin de moins. Utilisez suffisamment de crème pour couvrir toutes les parties du corps.  
&lt;u&gt; Fréquence: &lt;/u&gt; Dose unique - Peut être ré-appliqué dans 2 semaines si de nouvelles lésions cutanées continuent d'apparaître 
&lt;u&gt; Administration: &lt;/u&gt; Massez la crème de perméthrine en profondeur, du cou à la plante des pieds, en accordant une attention particulière aux plis de la peau, aux mains, aux pieds, entre les doigts et les orteils, aux aisselles et à l'aine. Appliquez la crème avant de vous coucher. Laissez-la sur la peau toute la nuit (8 à 14 heures). Rincez-vous à l'eau le lendemain matin. Mettez des vêtements propres. Les démangeaisons peuvent persister jusqu'à 4 semaines, ce qui ne signifie pas que le traitement n'a pas fonctionné. 
&lt;u&gt; Sécurité: &lt;/u&gt; Ne pas utiliser sur une peau abîmée ou infectée </t>
  </si>
  <si>
    <t xml:space="preserve">${dga_is_permethrin2}=1</t>
  </si>
  <si>
    <t xml:space="preserve">label_tt_benzylbenzoate</t>
  </si>
  <si>
    <t xml:space="preserve">&lt;u&gt; Benzylbenzoate 25% &lt;u&gt; 
&lt;u&gt; Forme(s): &lt;/u&gt;  1L bouteille
&lt;u&gt; Voie d'administration: &lt;/u&gt; Topiques - Corps entier, y compris le cuir chevelu chez les nourrissons 
&lt;u&gt; Dose: &lt;/u&gt; Suffisamment pour couvrir toutes les parties du corps.  
&lt;u&gt; Fréquence: &lt;/u&gt; Dose unique - Peut être ré-appliqué dans 2 semaines si de nouvelles lésions cutanées continuent d'apparaître 
&lt;u&gt; Preparation: &lt;/u&gt; ${as_benzylbenzoate_preparation}
&lt;u&gt; Administration: &lt;/u&gt; Lavez tout le corps à l'eau claire et au savon avant de l'appliquer. 
Massez la lotion en profondeur, du cou à la plante des pieds, en accordant une attention particulière aux plis de la peau, aux mains, aux pieds, entre les doigts et les orteils, aux aisselles et à l'aine - mais pas sur le visage. 
${as_benzylbenzoate_administration}
Assurez-vous que tous les traitements et le savon sont rincés de la peau. Mettez des vêtements propres.  
&lt;u&gt; Sécurité: &lt;/u&gt; Ne pas utiliser sur une peau abîmée ou infectée. Évitez tout contact du liquide avec les yeux. Rincez-vous très soigneusement à l'eau si cela se produit. 
</t>
  </si>
  <si>
    <t xml:space="preserve">${dga_is_benzylbenzoate}=1</t>
  </si>
  <si>
    <t xml:space="preserve">label_tt_no_needed_non_antibiotics</t>
  </si>
  <si>
    <t xml:space="preserve">Cet enfant n'a pas besoin de non antibiotiques</t>
  </si>
  <si>
    <t xml:space="preserve">${as_no_antibiotics} = 0 </t>
  </si>
  <si>
    <t xml:space="preserve">label_tt_no_shortage_non_antibiotics</t>
  </si>
  <si>
    <t xml:space="preserve">Des medicaments nécessaires sont en rupture, veuillez contacter le médecin traitant</t>
  </si>
  <si>
    <t xml:space="preserve">${as_non_antibiotics_shortage}=1</t>
  </si>
  <si>
    <t xml:space="preserve">label_tt_no_shortage_protect_skin</t>
  </si>
  <si>
    <t xml:space="preserve">Gardez la zone de la peau affectée propre - laver avec de l'eau propre et savon avant d'appliquer la traitement </t>
  </si>
  <si>
    <t xml:space="preserve">${d_body_ringworm_localised}=1 or ${d_candida}=1 or ${d_pityriasis_versicolour}=1</t>
  </si>
  <si>
    <t xml:space="preserve">as_dg_hydration</t>
  </si>
  <si>
    <t xml:space="preserve">number(${d_diarrhoea_persistent}=1 or ${d_diarrhoea_persistent_bloody}=1 or ${d_diarrhoea_severe}=1 or ${d_dysentery}=1 or ${d_diarrhoea_cholera}=1 or ${d_diarrhoea_severe_persistent}=1 or ${d_gastroenterite_possible}=1 or ${d_diarrhoea_watery}=1  or ${d_dehydration}=1 or ${d_dehydration_severe}=1 or ${d_dehydration}=1 or ${d_dehydration_severe}=1  )</t>
  </si>
  <si>
    <t xml:space="preserve">g_tt_glycemia</t>
  </si>
  <si>
    <t xml:space="preserve">(${d_hypoglycemia}=1 or ${d_hypoglycemia_possible}=1) and ${as_danger}=0</t>
  </si>
  <si>
    <t xml:space="preserve">label_hypo_treat</t>
  </si>
  <si>
    <t xml:space="preserve">&lt;h4&gt;Traiter l'hypoglycémie&lt;/h4&gt;
Si l′enfant prend le sein: Immédiatement allaiter ou donner du lait exprimé avec une cuillère ou une tasse OU 50 ml d’eau sucrée
Assurer l’alimentation (entérale) normale
</t>
  </si>
  <si>
    <t xml:space="preserve">${a_referral_surgical}=0</t>
  </si>
  <si>
    <t xml:space="preserve">label_hypo_treat_surgical</t>
  </si>
  <si>
    <t xml:space="preserve">&lt;h4&gt;Traiter l'hypoglycémie&lt;/h4&gt;
&lt;b&gt;Patient à jeun jusqu'a l’évaluation du chirurgien (abdomen aigu).&lt;/b&gt; Tant qu’ils sont vigilants et capables a boire, donner seulement les petites gorgées d’eau sucrée pour prévenir l’hypoglycémie pendant le transfert. &lt;b&gt;L'enfant ne doit pas manger 
autres choses. &lt;/b&gt;
</t>
  </si>
  <si>
    <t xml:space="preserve">a_hypo_prevent_fail</t>
  </si>
  <si>
    <t xml:space="preserve">&lt;u&gt;Observer&lt;/u&gt;: Est-ce que l'enfant a des vomissements ou qu'il est incapable de boire ?</t>
  </si>
  <si>
    <t xml:space="preserve">a_ng_tube_possible</t>
  </si>
  <si>
    <t xml:space="preserve">Est-il possible de poser une sonde nasogastrique (NG) ?</t>
  </si>
  <si>
    <t xml:space="preserve">${a_hypo_prevent_fail}=1 </t>
  </si>
  <si>
    <t xml:space="preserve">label_hypo_correct_no_iv_no_ng</t>
  </si>
  <si>
    <t xml:space="preserve">&lt;h4&gt;Corriger l'hypoglycémie&lt;/h4&gt;
Immédiatement donner dans l′espace sublingual &lt;b&gt;${p_weight_age} ml&lt;/b&gt; (1 ml/kg) du sérum glucosé 50% 
OU 1 cuillère à café de sucre mouillé avec 1-2 goutte d′eau propre.
</t>
  </si>
  <si>
    <t xml:space="preserve"> ${a_ng_tube_possible}=-1 </t>
  </si>
  <si>
    <t xml:space="preserve">label_hypo_treat_refere</t>
  </si>
  <si>
    <t xml:space="preserve">&lt;h4&gt;Traiter l'hypoglycémie et référer&lt;/h4&gt;
Administrer immédiatement du lait maternel exprimé ou 50ml d’eau sucrée (10%) par sonde nasogastrique.
</t>
  </si>
  <si>
    <t xml:space="preserve"> ${a_ng_tube_possible}=1</t>
  </si>
  <si>
    <t xml:space="preserve">g_glycemia</t>
  </si>
  <si>
    <t xml:space="preserve">as_hypoglycemia_referral</t>
  </si>
  <si>
    <t xml:space="preserve">number(coalesce(${a_ng_tube_possible},'')!='')</t>
  </si>
  <si>
    <t xml:space="preserve">dg_0_5_wa</t>
  </si>
  <si>
    <t xml:space="preserve">${dg_5_wa} div 10</t>
  </si>
  <si>
    <t xml:space="preserve">dg_3_wa</t>
  </si>
  <si>
    <t xml:space="preserve">int(${p_weight_age}*3)</t>
  </si>
  <si>
    <t xml:space="preserve">dg_5_wa</t>
  </si>
  <si>
    <t xml:space="preserve">int(${p_weight_age}*5)</t>
  </si>
  <si>
    <t xml:space="preserve">dg_7_5_wa</t>
  </si>
  <si>
    <t xml:space="preserve">int(7.5 * ${p_weight_age})</t>
  </si>
  <si>
    <t xml:space="preserve">dg_15_wa</t>
  </si>
  <si>
    <t xml:space="preserve">int(${p_weight_age}*15)</t>
  </si>
  <si>
    <t xml:space="preserve">dg_100_wa</t>
  </si>
  <si>
    <t xml:space="preserve">int(100*${p_weight_age})</t>
  </si>
  <si>
    <t xml:space="preserve">dg_25_wa</t>
  </si>
  <si>
    <t xml:space="preserve">int(25*${p_weight_age})</t>
  </si>
  <si>
    <t xml:space="preserve">dg_30_wa</t>
  </si>
  <si>
    <t xml:space="preserve">int(30*${p_weight_age})</t>
  </si>
  <si>
    <t xml:space="preserve">dg_70_wa</t>
  </si>
  <si>
    <t xml:space="preserve">int(70*${p_weight_age})</t>
  </si>
  <si>
    <t xml:space="preserve">dg_20_wa</t>
  </si>
  <si>
    <t xml:space="preserve">int(20*${p_weight_age})</t>
  </si>
  <si>
    <t xml:space="preserve">dg_120_wa</t>
  </si>
  <si>
    <t xml:space="preserve">int(120*${p_weight_age})</t>
  </si>
  <si>
    <t xml:space="preserve">dg_40_wa</t>
  </si>
  <si>
    <t xml:space="preserve">int(40*${p_weight_age})</t>
  </si>
  <si>
    <t xml:space="preserve">dg_10_wa</t>
  </si>
  <si>
    <t xml:space="preserve">int(10*${p_weight_age})</t>
  </si>
  <si>
    <t xml:space="preserve">g_hydration</t>
  </si>
  <si>
    <t xml:space="preserve">Déshydratation</t>
  </si>
  <si>
    <t xml:space="preserve">${as_dg_hydration}=1 or ${d_drepanocytosis}=1</t>
  </si>
  <si>
    <t xml:space="preserve">label_tt_diarrhoea_dehydration_B_referral</t>
  </si>
  <si>
    <t xml:space="preserve">&lt;h4&gt;Déshydratation modérée: Plan d'hydratation B&lt;/h4&gt;
&lt;u&gt;Donner&lt;/u&gt;  ${dg_100_wa} ml de SRO.  
L’enfant doit boire lentement, gorgée par gorgée, avec une tasse, une petite cuillère ou une seringue 
Si l′enfant vomit, attendez 10 minutes puis redonnez-lui du SRO plus lentement
Si pas capable de boire, poser une sonde nasogastrique
Administrer la solution de SRO par la sonde = 100ml/10 minutes, donner lentement
1 paquet SRO = 1000mL (1L) de préparation
Donner aussi SRO de plus après chaque selle diarrhée ou vomissement (50-200ml)  
</t>
  </si>
  <si>
    <t xml:space="preserve">${d_dehydration}=1 and ${a_referral_final}=1 and ${a_referral_surgical}=0</t>
  </si>
  <si>
    <t xml:space="preserve">label_tt_diarrhoea_dehydration_B</t>
  </si>
  <si>
    <t xml:space="preserve">&lt;h4&gt;Déshydratation modérée: Plan d'hydratation B&lt;/h4&gt;
&lt;u&gt;Garder&lt;/u&gt;  l'enfant au Centre de Santé pendant 4 heures minimum
&lt;u&gt;Donner&lt;/u&gt;  ${dg_100_wa} ml de SRO.  
L’enfant doit boire lentement, gorgée par gorgée, avec une tasse, une petite cuillère ou une seringue 
Si l′enfant vomit, attendez 10 minutes puis redonnez-lui du SRO plus lentement
Après 4 heures, réévaluer la déshydratation et choisir le plan de traitement A, B ou C pour la suite
 paquet SRO = 1000mL (1L) de préparation
Donner aussi SRO de plus après chaque selle diarrhée ou vomissement (50-200ml)  
</t>
  </si>
  <si>
    <t xml:space="preserve">${d_dehydration}=1 and ${a_referral_final}=0</t>
  </si>
  <si>
    <t xml:space="preserve">label_tt_diarrhoea_severe_dehydration_C_1y</t>
  </si>
  <si>
    <t xml:space="preserve">&lt;h4&gt;Déshydratation sévère:  Plan d'hydratation C&lt;/h4&gt;
Commencer le plan d'hydratation suivant - transférez le patient à l'hôpital dès que possible
&lt;u&gt;Donner&lt;/u&gt; &lt;b&gt;${dg_30_wa} ml&lt;/b&gt; de solution de Ringer lactate en intraveineuse (IV) sur 30 minutes
Ensuite, &lt;u&gt;donner&lt;/u&gt; &lt;b&gt;${dg_70_wa} ml&lt;/b&gt; de solution de Ringer  en intraveineuse (IV)  sur 2 heures et 30 minutes
    * Si la solution de Ringer n'est pas disponible, utiliser du liquide physiologique
    * Si l'intraveineuse n'est pas possible, utiliser une sonde nasogastrique (NG) et donner donner ${dg_20_wa} ml / heure de SRO pendant 6 heures (soit ${dg_120_wa} ml au total)
    * Si impossible de poser une sonde: Nourrir l′enfant à la cuillère avec une solution de SRO - dose de ${dg_5_wa} ml / heure (5ml/kg/h)
Dès qu'il est possible à boire - donner aussi SRO de plus après chaque selle diarrhée ou vomissement (50-200ml)</t>
  </si>
  <si>
    <t xml:space="preserve">${d_dehydration_severe}=1 and ${p_age}&gt;12 and ${d_malnutrition_severe}=0</t>
  </si>
  <si>
    <t xml:space="preserve">label_tt_diarrhoea_severe_dehydration_C_1ym</t>
  </si>
  <si>
    <t xml:space="preserve">&lt;h4&gt;Déshydratation sévère:  Plan d'hydratation C&lt;/h4&gt;
Commencer le plan d'hydratation suivant - transférez le patient à l'hôpital dès que possible
&lt;u&gt;Donner&lt;/u&gt; &lt;b&gt;${dg_30_wa} ml&lt;/b&gt; de solution de Ringer lactate en intraveineuse (IV) sur 60 minutes
Ensuite, &lt;u&gt;donner&lt;/u&gt; &lt;b&gt;${dg_70_wa} ml&lt;/b&gt; de solution de Ringer  en intraveineuse (IV)  sur 5 heures
    * Si la solution de Ringer n'est pas disponible, utiliser du liquide physiologique
    * Si l'intraveineuse n'est pas possible, utiliser une sonde nasogastrique (NG) et donner ${dg_20_wa} ml / heure de SRO pendant 6 heures (soit ${dg_120_wa}ml au total)
    * Si impossible de poser une sonde: Nourrir l′enfant à la cuillère avec une solution de SRO - dose de ${dg_5_wa} ml / heure (5ml/kg/h)
Dès qu'il est capable de boire - donner aussi SRO de plus après chaque selle diarrhée ou vomissement (50-200ml)
</t>
  </si>
  <si>
    <t xml:space="preserve">${d_dehydration_severe}=1 and ${p_age}&lt;=12 and ${d_malnutrition_severe}=0</t>
  </si>
  <si>
    <t xml:space="preserve">label_tt_diarrhoea_severe_dehydration_C_mas</t>
  </si>
  <si>
    <t xml:space="preserve">&lt;h4&gt;Déshydratation sévère:  Plan d'hydratation C&lt;/h4&gt;
*  Utiliser une sonde nasogastrique (NG) et donner ${dg_10_wa} ml/heure de RESOMAL pendant 2 heures
*  Puis utiliser une sonde nasogastrique (NG) et donner ${dg_5_wa} ml/heure de RESOMAL pendant 4 heures (Soit ${dg_40_wa} ml sur les 6 heures)
* Si RESOMAL non disponible, utiliser du SRO 
* Si impossible de poser une sonde: Nourrir l′enfant à la cuillère avec une solution de SRO - dose de ${dg_5_wa} ml / heure (5ml/kg/h)
Dès qu'il est capable de boire - donner aussi SRO de plus après chaque selle diarrhée ou vomissement (50-200ml)</t>
  </si>
  <si>
    <t xml:space="preserve">${d_dehydration_severe}=1 and  ${d_malnutrition_severe}=1</t>
  </si>
  <si>
    <t xml:space="preserve">label_tt_diarrhoea_severe_dehydration_C_surcharge</t>
  </si>
  <si>
    <t xml:space="preserve">Observer attentivement pour les signes de surcharge hydrique
* Augmentation de la fréquence respiratoire (FR) - observer pour tachypnée
* Augmentation de la fréquence cardiaque (FC) &gt; 20/min ou tachycardie 
AVEC  n'importe des signes suivants 
* Les crépitements nouveaux dans les champs pulmonaires 
* Augmentation du volume hépatique - vous pouvez marquer la taille du foie avec un feutre à l'arrivée et faire une comparaison si vous avez un souci 
* L'oedème périphérique ou périorbital qui apparait nouvellement 
En cas de doute, arrêtez et demandez l'avis du médecin traitant. </t>
  </si>
  <si>
    <t xml:space="preserve">g_tt_malnutrition</t>
  </si>
  <si>
    <t xml:space="preserve">Traitement Malnutrition</t>
  </si>
  <si>
    <t xml:space="preserve">dg_rutf_sam</t>
  </si>
  <si>
    <t xml:space="preserve">cht:extension-lib('drugs.js','rutf_sam',${p_sel_gender}, ${date_naissance},${p_weight})</t>
  </si>
  <si>
    <t xml:space="preserve">dg_rutf_sam_wk</t>
  </si>
  <si>
    <t xml:space="preserve">if(${dg_rutf_sam}='-','-',${dg_rutf_sam}*7)</t>
  </si>
  <si>
    <t xml:space="preserve">dg_rutf_sam_2_wk</t>
  </si>
  <si>
    <t xml:space="preserve">if(${dg_rutf_sam}='-','-',${dg_rutf_sam}*14)</t>
  </si>
  <si>
    <t xml:space="preserve">label_ruft</t>
  </si>
  <si>
    <t xml:space="preserve">&lt;h4&gt; Malnutrition aigüe sévère &lt;/h4&gt;
</t>
  </si>
  <si>
    <t xml:space="preserve"> ( ${d_malnutrition_severe_simple}=1 or ${d_malnutrition_severe_possible}=1)   and ${p_age}&gt;5</t>
  </si>
  <si>
    <t xml:space="preserve">dga_is_ruft</t>
  </si>
  <si>
    <t xml:space="preserve">&lt;u&gt;Donner&lt;/u&gt; ${dg_rutf_sam_wk} sachets aliments thérapeutiques prêts à l'emploi &lt;u&gt;Plumpy’Nut (ATPE)&lt;/u&gt; par semaine
L'enfant doit manger  ${dg_rutf_sam} paquets par jour. Donner soit  ${dg_rutf_sam_wk} paquets pendant 1 semaine soit ${dg_rutf_sam_2_wk} paquets pendant 2 semaines. </t>
  </si>
  <si>
    <r>
      <rPr>
        <sz val="12"/>
        <color rgb="FF000000"/>
        <rFont val="Calibri"/>
        <family val="2"/>
        <charset val="1"/>
      </rPr>
      <t xml:space="preserve">.
Plumpy'Nut</t>
    </r>
    <r>
      <rPr>
        <b val="true"/>
        <vertAlign val="superscript"/>
        <sz val="12"/>
        <color rgb="FFD0121A"/>
        <rFont val="Calibri"/>
        <family val="2"/>
        <charset val="1"/>
      </rPr>
      <t xml:space="preserve">®</t>
    </r>
    <r>
      <rPr>
        <b val="true"/>
        <sz val="12"/>
        <color rgb="FF000000"/>
        <rFont val="Calibri"/>
        <family val="2"/>
        <charset val="1"/>
      </rPr>
      <t xml:space="preserve"> </t>
    </r>
    <r>
      <rPr>
        <b val="true"/>
        <sz val="12"/>
        <color rgb="FFD0121A"/>
        <rFont val="Calibri"/>
        <family val="2"/>
        <charset val="1"/>
      </rPr>
      <t xml:space="preserve">ne remplace pas une alimentation variée et nutritive ni l’allaitement maternel.</t>
    </r>
  </si>
  <si>
    <t xml:space="preserve">label_nutriments</t>
  </si>
  <si>
    <t xml:space="preserve">&lt;h4&gt; Malnutrition aigüe modérée &lt;/h4&gt;
</t>
  </si>
  <si>
    <t xml:space="preserve">dga_is_micronut</t>
  </si>
  <si>
    <t xml:space="preserve">&lt;u&gt;Donner&lt;/u&gt; des &lt;u&gt;Micronutriments en poudre&lt;/u&gt;</t>
  </si>
  <si>
    <t xml:space="preserve">false() and ${d_malnutrition_moderate}=1 </t>
  </si>
  <si>
    <t xml:space="preserve">Deactivated because not part of reco</t>
  </si>
  <si>
    <t xml:space="preserve">dga_is_rusf</t>
  </si>
  <si>
    <t xml:space="preserve">&lt;u&gt;Donner&lt;/u&gt; &lt;b&gt;2&lt;/b&gt; sachets  d'aliments complémentaires prêts à l'emploi &lt;u&gt;Plumpy’Sup (ASPE)&lt;/u&gt; par jour
Donner soit 14 sachets pour une semaine soit 28 sachets pour deux semaines</t>
  </si>
  <si>
    <t xml:space="preserve">.
Plumpy'Sup™ ne remplace pas une alimentation variée et nutritive, ni l’allaitement maternel.</t>
  </si>
  <si>
    <t xml:space="preserve">dga_is_supercereal</t>
  </si>
  <si>
    <t xml:space="preserve">&lt;u&gt;Donner&lt;/u&gt; des &lt;u&gt; super céréales (CSB+ et ++)&lt;/u&gt; </t>
  </si>
  <si>
    <t xml:space="preserve">false() and (${d_malnutrition_moderate}=1 and ${dga_is_rusf}=-1) or (${d_malnutrition_severe}=1  and ${dga_is_ruft}=-1)</t>
  </si>
  <si>
    <t xml:space="preserve">dga_is_nutributter</t>
  </si>
  <si>
    <t xml:space="preserve">&lt;u&gt;Donner&lt;/u&gt; du &lt;u&gt;Nutributter&lt;/u&gt;</t>
  </si>
  <si>
    <t xml:space="preserve">false() and  (${d_malnutrition_moderate}=1 or ${d_malnutrition_severe}=1 ) and ${dga_is_supercereal}=-1</t>
  </si>
  <si>
    <t xml:space="preserve">label_tt_baby_canbe_malnurished</t>
  </si>
  <si>
    <t xml:space="preserve">Attention, le bébé peut être malnourri, surtout s'il n'est pas allaité! 
En cas de suspicion de malnutrition, l'enfant doit être présenté dans un centre de santé proche où une balance est disponible. </t>
  </si>
  <si>
    <t xml:space="preserve">select_multiple acknowledge</t>
  </si>
  <si>
    <t xml:space="preserve">dgs_nutri_6p</t>
  </si>
  <si>
    <t xml:space="preserve">Tous les aliments supplémentaires thérapeutiques sont en rupture - référer à un Centre de Stabilisation/ Unité Nutritionel Thérapeutique
</t>
  </si>
  <si>
    <t xml:space="preserve">.='1'</t>
  </si>
  <si>
    <t xml:space="preserve">${as_nuti_referral}=1</t>
  </si>
  <si>
    <t xml:space="preserve">as_nuti_referral</t>
  </si>
  <si>
    <t xml:space="preserve">( ${dga_is_rusf}=-1 or ${dga_is_ruft}=-1) and ${a_referral_any}=0 </t>
  </si>
  <si>
    <t xml:space="preserve">g_drug_specific</t>
  </si>
  <si>
    <t xml:space="preserve">Medicaments spécifiques</t>
  </si>
  <si>
    <t xml:space="preserve">label_eye_injury_1</t>
  </si>
  <si>
    <t xml:space="preserve">&lt;h4&gt;Traumatisme oculaire:&lt;/h4&gt; 
Supposons que toutes les lésions du l'oeil ouvert impliquent un corps étranger intraoculaire
Ne pas exercer de pression sur l'œil (y compris en forçant les paupières) et ne pas mettre de médicament dans l'œil 
En cas de brûlure chimique de l'œil (acide ou alcali) - irriguer abondamment et de manière prolongée les yeux avec une solution sodium chlorure stérile (au moins un litre) ; si elle n'est pas disponible immédiatement, utiliser de l'eau bouillie et refroidie 
&lt;b&gt;Protégez l'œil avec un pansement&lt;/b&gt;
Placez le pansement oculaire en diagonale sur la les paupières fermées de l'œil affecté et le ruban adhésif fermement, mais doucement, sur le front et joue.
Appliquez un deuxième et un troisième morceau de ruban adhésif pour assurer que le pansement oculaire reste bien à plat, &lt;b&gt;mais pas de façon serrée&lt;/b&gt;</t>
  </si>
  <si>
    <t xml:space="preserve">eye_patch.png</t>
  </si>
  <si>
    <t xml:space="preserve">label_eye_injury_2</t>
  </si>
  <si>
    <t xml:space="preserve">Traitez la douleur comme indiqué dans les instructions qui suivent</t>
  </si>
  <si>
    <t xml:space="preserve">&lt;h4&gt;Kératite herpétique&lt;/h4&gt;
Cette infection virale peut causer une perte de vue et devrait idéalement être examinée par un ophtalmologiste. 
Dans les 48 heures (2 jours) suivant l'apparition des symptômes, un traitement par Acyclovir oral peut parfois être approprié. 
Ceci doit être discuté avec le Médecin Traitant. </t>
  </si>
  <si>
    <t xml:space="preserve">label_referral_weezing_resistant</t>
  </si>
  <si>
    <t xml:space="preserve">&lt;h4&gt;Respiration sifflante résistante&lt;/h4&gt;
&lt;b&gt;jusqu’au départ: &lt;/b&gt;
</t>
  </si>
  <si>
    <t xml:space="preserve">label_referral_weezing_recurrent</t>
  </si>
  <si>
    <t xml:space="preserve">&lt;h4&gt;Respiration sifflante récurrente&lt;/h4&gt;
&lt;b&gt;jusqu’au départ: &lt;/b&gt;</t>
  </si>
  <si>
    <t xml:space="preserve">${d_wheezing_recurent}=1 </t>
  </si>
  <si>
    <t xml:space="preserve">label_referral_weezing_resistant_possible</t>
  </si>
  <si>
    <t xml:space="preserve">&lt;h4&gt;Respiration sifflante résistante possible&gt;4&gt;
&lt;b&gt;jusqu’au départ: &lt;/b&gt;
</t>
  </si>
  <si>
    <t xml:space="preserve">label_referral_halfsitted</t>
  </si>
  <si>
    <t xml:space="preserve">Mettre l'enfant en position semi-assise</t>
  </si>
  <si>
    <t xml:space="preserve">${d_wheezing_resistant}=1 or ${d_wheezing_recurent}=1 or ${d_wheezing_resistant_possible}=1 or ${d_serious_brain_problem}=1 or ${d_ear_severe_head_trauma}=1</t>
  </si>
  <si>
    <t xml:space="preserve">worseAndCardiac-gxmgmm.png</t>
  </si>
  <si>
    <t xml:space="preserve">label_salbutanol_severe</t>
  </si>
  <si>
    <t xml:space="preserve">Continuer les inhalations du salbutamol 6 bouffées toutes les 60 minutes</t>
  </si>
  <si>
    <t xml:space="preserve">${d_wheezing_resistant}=1 and ${p_age}&gt;12</t>
  </si>
  <si>
    <t xml:space="preserve">label_asthma_check</t>
  </si>
  <si>
    <t xml:space="preserve">L'enfant à besoin d'une évaluation de possible l’Asthme</t>
  </si>
  <si>
    <t xml:space="preserve">label_abdomen_acture</t>
  </si>
  <si>
    <t xml:space="preserve">&lt;h4&gt;Abdomen aigu &lt;/h4&gt;
Patient à jeun
Si possible, insérer une sonde nasogastrique et laissez sur le drainage libre 
</t>
  </si>
  <si>
    <t xml:space="preserve">label_intestinal_invagination</t>
  </si>
  <si>
    <t xml:space="preserve">&lt;h4&gt;Invagination intestinale&lt;/h4&gt;
Patient à jeun
Si possible, insérer une sonde nasogastrique et laisser sur le drainage libre 
</t>
  </si>
  <si>
    <t xml:space="preserve">a_iv_possible_surgical</t>
  </si>
  <si>
    <t xml:space="preserve">Est-il possible d'insérer une IV (3 tentatives maximum) ?</t>
  </si>
  <si>
    <t xml:space="preserve">coalesce(${a_iv_possible},0)=0 and ( ${d_abdomen_acute}=1 or
${d_acute_intestinal_invagination}=1)</t>
  </si>
  <si>
    <t xml:space="preserve">${a_iv_possible}=1</t>
  </si>
  <si>
    <t xml:space="preserve">dg_paracetamol_iv_mg</t>
  </si>
  <si>
    <t xml:space="preserve">min(${dg_15_wa},500)</t>
  </si>
  <si>
    <t xml:space="preserve">dg_paracetamol_iv_500_ml</t>
  </si>
  <si>
    <t xml:space="preserve">int(${dg_paracetamol_iv_mg} div 5)</t>
  </si>
  <si>
    <t xml:space="preserve">dg_paracetamol_iv_1000_ml</t>
  </si>
  <si>
    <t xml:space="preserve">${dg_paracetamol_iv_500_ml} div 2</t>
  </si>
  <si>
    <t xml:space="preserve">label_abdomen_severe_iv</t>
  </si>
  <si>
    <t xml:space="preserve">Envisager une solution de maintenance prudente de Ringer Lactate IV conformément aux directives locales. Utiliser le formule de calculs IV, y compris les taux des gouttes/perfusion. Si vous n'êtes pas sûr du calcul, veuillez revoir avec un collègue ou le médecin traitant. 
Donner une dose unique de Paracétamol IV 
Formulations: 1g/100ml ou 500mg/100ml
Voie d'administration: IV
Dose (15mg/kg - max 500mg): &lt;b&gt; ${dg_paracetamol_iv_mg} mg&lt;/b&gt;
Volume:
- 1g/100 ml: &lt;b&gt; ${dg_paracetamol_iv_1000_ml} &lt;/b&gt;
- 500mg/100 ml: &lt;b&gt; ${dg_paracetamol_iv_500_ml} &lt;/b&gt;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</si>
  <si>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</si>
  <si>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label_abdomen_severe_no_iv</t>
  </si>
  <si>
    <t xml:space="preserve">S'il n'est pas possible d'insérer une voie intraveineuse. Donner à la place une dose unique de paracétamol oral 
&lt;u&gt;Paracétamol&lt;/u&gt;
Formulations: Sirop 125mg/5ml ou comprimés 500mg
Voie d'administration: Oral
Dose (15mg/kg): 
* Volume de sirop (125mg/5ml):  &lt;b&gt;${dg_paracetamol_ml} ml&lt;/b&gt;
* OU nombre de comprimés (500mg): &lt;b&gt;${dg_paracetamol_tab}&lt;/b&gt;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</si>
  <si>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</si>
  <si>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&lt;h4&gt;Traitement Infection Grave des Voies Supérieure: &lt;/h4&gt;
Discuter avec le médecin traitant. Possible maladie notifiable (Diptérie, épiglotte etc) Il/Elle doit décider si c'est nécessaire de activer la procédure opératoire standard, OU prophylaxie pour les membres de famille. 
</t>
  </si>
  <si>
    <t xml:space="preserve">label_tt_measles_complex_ulcers</t>
  </si>
  <si>
    <t xml:space="preserve">&lt;b&gt;Pour les ulcérations de la bouche&lt;/b&gt;
Nystatine: 4 fois par jour pour les ulcérations dans la bouche: 
* Nettoyer la bouche de l'enfant avec un chiffon propre et doux enroulé autour du doigt. 
* Appliquer la pommade Nystatine sur les ulcérations dans la bouche. 
* Continuer le traitement pendant 48 heures après la guérison des ulcères ou pendant 7 jours au maximum.</t>
  </si>
  <si>
    <t xml:space="preserve">${d_measles_complex}=1 or ${d_measles_severe_complex}=1</t>
  </si>
  <si>
    <t xml:space="preserve">dga_is_nystatine_pom</t>
  </si>
  <si>
    <t xml:space="preserve">Est ce que la Nystatine pommade est disponible ?</t>
  </si>
  <si>
    <t xml:space="preserve">${d_measles_mouth_ulcers}=1 or ${d_measles_complex}=1 or ${d_measles_severe_complex}=1</t>
  </si>
  <si>
    <t xml:space="preserve">label_nystatine_measles</t>
  </si>
  <si>
    <t xml:space="preserve">&lt;h4&gt; Nystatine &lt;/h4&gt; 
Forme(s): Flacon de liquide oral de 30ml - 100,000iU/ml   
Voie d'administration: Oral
Volume:  1ml
Fréquence: 4 fois par jour </t>
  </si>
  <si>
    <t xml:space="preserve">${dga_is_nystatine_pom}=1</t>
  </si>
  <si>
    <t xml:space="preserve">as_tt_diarrhoea_severe</t>
  </si>
  <si>
    <t xml:space="preserve">number(${d_diarrhoea_severe_persistent}=1 or ${d_diarrhoea_severe}=1 or  ${d_diarrhoea_cholera}=1  or  ${d_dysentery_severe}=1 )</t>
  </si>
  <si>
    <t xml:space="preserve">label_tt_dysentery_severe</t>
  </si>
  <si>
    <t xml:space="preserve">&lt;h4&gt;Dysenterie sévère&lt;/h4&gt;
&lt;u&gt;Donner&lt;/u&gt; &lt;b&gt;${dg_zinc_tab}&lt;/b&gt; comprimé(s) de &lt;u&gt;ZINC&lt;/u&gt; (20 mg) une fois par jour pendant 14 jours
</t>
  </si>
  <si>
    <t xml:space="preserve">.
 Si l’enfant n’arrive pas à l’avaler le comprimé(s), il est possible de le dissoudre dans un peu d’eau.</t>
  </si>
  <si>
    <t xml:space="preserve">label_tt_diarrhoea_severe</t>
  </si>
  <si>
    <t xml:space="preserve">&lt;h4&gt;Maladie diarrhéique grave&lt;/h4&gt;
&lt;u&gt;Donner&lt;/u&gt; &lt;b&gt;${dg_zinc_tab}&lt;/b&gt; comprimé(s) de &lt;u&gt;ZINC&lt;/u&gt; (20 mg) une fois par jour pendant 14 jours</t>
  </si>
  <si>
    <t xml:space="preserve">${as_tt_diarrhoea_severe}=1 and ${d_dysentery_severe}=0</t>
  </si>
  <si>
    <t xml:space="preserve">label_tt_anemia_severe</t>
  </si>
  <si>
    <t xml:space="preserve">&lt;h4&gt;Anémie sévère &lt;/h4&gt;
Si l′hématocrite est inférieure à 12% ou l′hémoglobine inférieure à 4g/dl, l′enfant a besoin d′une transfusion sanguine urgente! </t>
  </si>
  <si>
    <t xml:space="preserve">label_tt_serious_brain_problem</t>
  </si>
  <si>
    <t xml:space="preserve">&lt;h4&gt;Problème grave de cerveau ou le système neurologique &lt;/h4&gt;
VERIFIER qu'il n'ya PAS les signes d'urgences 
Jusqu’au départ: mettre l’enfant en position semi-assise
Si possible, mesurez et enregistrez la tension artérielle. Inscrivez-la dans la lettre de transfert 
Traitez la douleur et la fièvre comme indiqué dans les instructions qui suivent.</t>
  </si>
  <si>
    <t xml:space="preserve">${d_serious_brain_problem}=1 or ${d_ear_severe_head_trauma}=1</t>
  </si>
  <si>
    <t xml:space="preserve">label_tt_candida</t>
  </si>
  <si>
    <t xml:space="preserve">&lt;h4&gt;Anti-fongique pour candidose oral  &lt;/h4&gt;</t>
  </si>
  <si>
    <t xml:space="preserve">dga_is_nystatine</t>
  </si>
  <si>
    <t xml:space="preserve">Est ce que la Nystatine Lozenge ou Sirop est disponible ?</t>
  </si>
  <si>
    <t xml:space="preserve">dg_nystatin_qt</t>
  </si>
  <si>
    <t xml:space="preserve">if(${d_hiv}=1 or ${d_hiv_possible}=1,4,1)</t>
  </si>
  <si>
    <t xml:space="preserve">label_tt_nystatin</t>
  </si>
  <si>
    <t xml:space="preserve">&lt;h4&gt;Nystatin&lt;/h4&gt;
Forme(s): Lozenge 100,000IU, Sirop 100,000iu/ml (bouteille 30ml) 
Voie d'administration: Oral
Dose : ${dg_nystatin_qt}00,000IU
Volume: ${dg_nystatin_qt}ml 
OU 
Nombre de comprimés a prendre chaque fois: ${dg_nystatin_qt} 
Fréquence:  4 fois par jour 
Durée: 7 jours 
Administration: La suspension orale doit être maintenue dans la bouche pendant quelques minutes avant d'être avalée
Sécurité: OK pour la grossesse et l'allaitement</t>
  </si>
  <si>
    <t xml:space="preserve">${dga_is_nystatine}=1</t>
  </si>
  <si>
    <t xml:space="preserve">label_tt_epilepsy_likely</t>
  </si>
  <si>
    <t xml:space="preserve">&lt;h4&gt; Epilepsie probable  &lt;/h4&gt;
Demander une consultation avec le médecin traitant pour une évaluation approfondie et une décision sur le traitement régulier pour epilepsie</t>
  </si>
  <si>
    <t xml:space="preserve">label_tt_epilepsy_known</t>
  </si>
  <si>
    <t xml:space="preserve">&lt;h4&gt; Epilepsie connu &lt;/h4&gt;
Demander une consultation avec le médecin traitant 
Prenez une histoire complète pour comprendre l'historique du contrôle des crises convulsives au cours des derniers mois. 
Recherchez une maladie concomitante. Parfois, le fait d'être malade peut abaisser le seuil des crises chez ces enfants. Is sont plus susceptibles de faire une convulsion s'ils luttent contre une infection, par exemple. 
Vérifiez que les doses des médicaments habituels sont adaptées au poids et à l'âge de l'enfant. Parfois, des convulsions surviennent lorsque la dose n'est pas augmentée en fonction de la croissance de l'enfant. </t>
  </si>
  <si>
    <t xml:space="preserve">label_tt_postictal_state</t>
  </si>
  <si>
    <t xml:space="preserve">&lt;h4&gt; Etat Post Ictal &lt;/h4&gt;
L'état post-ictal est la phase de récupération qui suit une crise convulsive. Selon le type et la durée de la convulsion, l'enfant peut présenter divers signes et symptômes. Voici toutefois quelques-uns des plus courants: 
* Confusion 
* Fatigue 
* Sommeil  
* Maux de tête 
* Détresse émotionnelle   
* La plupart des problèmes sont résolus en quelques minutes ou en une heure.
Mettre l'enfant en position laterale 
Liberer les voies ariennes  
Veillez à ce qu'il soit confortablement installé dans un endroit calme avec un professionnel ou un membre de la famille pour le surveiller et le réconforter jusqu'à ce qu'il se réveille correctement. </t>
  </si>
  <si>
    <t xml:space="preserve">label_tt_convulsion_with_febrile_sickness</t>
  </si>
  <si>
    <t xml:space="preserve">&lt;h4&gt; Convulsion avec maladie fébrile &lt;/h4&gt;
Les convulsions causées par la fièvre seule (convulsion fébrile) ne sont pas fréquentes au-delà de 5 ans. Une convulsion accompagnée de fièvre suggère un diagnostic coexistant qui affecte le cerveau, par exemple la méningite ou le paludisme neurologique. Si l'outil ne permet pas d'identifier clairement un diagnostic, demander une consultation avec le médecin traitant </t>
  </si>
  <si>
    <t xml:space="preserve">label_tt_first_convulsion_non_febrile</t>
  </si>
  <si>
    <t xml:space="preserve">&lt;h4&gt; Première convulsion non febrile &lt;/h4&gt;
Demander une consultation avec le médecin traitant. 
Il existe de nombreuses causes possibles de convulsions non fébriles
La plupart des premiers épisodes ne nécessitent pas de traitement pour l'épilepsie
Si l'enfant est stable avec: 
* Des signes vitaux normaux 
* Pas de problèmes neurologiques (pour l'évaluation de la MT) 
* Glycémie normale 
Après la revue l'enfant peut rentrer à la maison avec des conseils - voir page **Conseils de Retours**. 
Si l'enfant fait plus de deux crises convulsives distinctes d'un an, il peut souffrir d'épilepsie et doit être orienté vers le Médecin Traitant pour une évaluation approfondie et une décision sur le traitement </t>
  </si>
  <si>
    <t xml:space="preserve">label_tt_infection_circoncision_m</t>
  </si>
  <si>
    <t xml:space="preserve">&lt;h4&gt; Infection de circoncision masculine&lt;/h4&gt;
Donner un traitement contre la douleur 15 minutes avant la procedure (nettoyage et le pansement). Voir la page suivante intitulée &lt;b&gt; 'Traitement de la fièvre ou de la douleur' &lt;/b&gt; pour le dosage 
Nettoyer la plaie avec de l'eau propre
Couvrir un morceau de compresse avec vaseline et enroulez-le autour du pénis.
Vérifier - que l'extrémité du pénis est exposée et que l'enfant peut uriner.
Vérifiez que le bandage n'est pas trop serré. 
* Maintenir la plaie propre 
* Appliquer généreusement de la vaseline sur la plaie à chaque nouveau changement de pansement
* Appliquer un nouveau pansement chaque jour 
* N'appliquer pas d'autres remèdes maison sur la plaie </t>
  </si>
  <si>
    <t xml:space="preserve">label_tt_infection_penis_gland</t>
  </si>
  <si>
    <t xml:space="preserve">&lt;h4&gt; Infection du gland penis &lt;/h4&gt;
Nettoyage du penis avec de l'eau salée une fois par jour pendant 7 jours  
&lt;b&gt; Préparation de l'eau salée: &lt;/b&gt; Ajouter 1 cuillère à café de sel dans une tasse d'eau tiède (bouillie puis refroidie). Remuer jusqu'à ce que le sel soit dissous.
S'assoir en bain de l'eau chaud (non brulant) pour aider miction douloureuse 
Éviter le savon ou les autres crèmes hydratantes/parfumées </t>
  </si>
  <si>
    <t xml:space="preserve">label_tt_infection_genital</t>
  </si>
  <si>
    <t xml:space="preserve">&lt;h4&gt; Infection Genitale &lt;/h4&gt;
Il est très important de suivre la totalité des 7 jours de traitement 
Reposer et éviter le sport pendant plusieurs jours jusqu'à ce que les symptômes s'améliorent
</t>
  </si>
  <si>
    <t xml:space="preserve">${d_urethritis}=1 or ${d_testicular_infection_treat}=1</t>
  </si>
  <si>
    <t xml:space="preserve">label_tt_lower_urinary_tract_infection</t>
  </si>
  <si>
    <t xml:space="preserve">&lt;h4&gt; Infections voies urinaires inférieures &lt;/h4&gt;
Boire beaucoup de l'eau propre
Pour les enfants sevré, éviter la constipation et manger des crudités et des fruits
Pour nettoyer l'anus - essuyez-le de l'avant vers l'arrière, surtout après l'emission des selles. </t>
  </si>
  <si>
    <t xml:space="preserve">${d_lower_urinary_tract_infection}=1 or ${d_pyelonephritis}=1</t>
  </si>
  <si>
    <t xml:space="preserve">label_tt_retention_urin</t>
  </si>
  <si>
    <t xml:space="preserve">&lt;h4&gt; Retentions d'urines &lt;/h4&gt;
Donner un traitement contre la douleur 15 minutes &lt;b&gt; avant la procedure: PARACETAMOL OU IBUPROFEN dose unique.&lt;/b&gt; Seulement si l'enfant n'a pas déjà reçu dans les 6 dernières heures - Voir la page suivante intitulée &lt;b&gt; 'Traitement de la fièvre ou de la douleur' &lt;/b&gt; pour le dosage 
Si possible: Asseoir l'enfant dans un bain chaud ou un seau d'eau chaude (non -brulant) pendant 10-15 minutes. Masser doucement l'abdomen
&lt;b&gt; PUIS: EXAMINER: &lt;/b&gt; Présence encore de globe vésical?
Si l'enfant est toujours incapable d'uriner essayer de mettre une sonde urinaire (taille = la plus petite possible) &lt;b&gt; SANS FORCER. &lt;/b&gt; 
Une fois vidé, retirer la sonde urinaire - Ne la laisser pas en place 
&lt;b&gt; Si échec OU il n'ya pas de cause évidente - référer à l'hôpital &lt;/b&gt;
Faire un test urinaire et traiter une infection si presente
S'il y a des problèmes récurrents - discuter avec le Médecin Traitant 
</t>
  </si>
  <si>
    <t xml:space="preserve">label_tt_anuria</t>
  </si>
  <si>
    <t xml:space="preserve">&lt;h4&gt; Anurie &lt;/h4&gt;
Commencer le plan d′hydratation qui correspond au niveau de la déshydratation
&lt;b&gt; Si l'enfant semble bien: &lt;/b&gt; Conseiller la sur les moyens de stimuler l'urine: 
&lt;b&gt; Pour les nourrissons: &lt;/b&gt; Quelque gouttes de l'eau froide OU un tissu trempé de l'eau froide sur le bas ventre 
&lt;b&gt; Pour les enfants: &lt;/b&gt; Boire beaucoup et s'asseoir dans un bain ou un seau d'eau chaude (non -brulant)
Si l'enfant a peur d'uriner à cause de douleur: Donner du &lt;b&gt; PARACETAMOL ET IBUPROFEN &lt;/b&gt; - Voir la page suivante intitulée &lt;b&gt; 'Traitement de la fièvre ou de la douleur' &lt;/b&gt; pour le dosage 
Conseiller une consultation de suivi le lendemain, si l'enfant n'as pas encore d'urine: Discuter avec le Médecin Traitant et en case de doute référer l'enfant à l'hôpital
&lt;b&gt; Si l'enfant ne semble pas bien: &lt;/b&gt; Discuter avec le Médecin Traitant immédiatement et en cas de doute référer l'enfant à l'hôpital</t>
  </si>
  <si>
    <t xml:space="preserve">label_tt_rash_diaper</t>
  </si>
  <si>
    <t xml:space="preserve">&lt;h4&gt; Érythème Fessier &lt;/h4&gt; 
Changer souvent la couche surtout après miction ou selles
Quelques heures chaque jour laisser l'enfant sans couche, peau ouverte à l'air 
Nettoyer les l'anus avec l'eau propre (sans savon) après chaque changement de couche 
Éviter les crèmes ou huiles parfumées sur la peau - utiliser une gelée du petrol (vaseline) après chaque nettoyage</t>
  </si>
  <si>
    <t xml:space="preserve">label_tt_bilharzia</t>
  </si>
  <si>
    <t xml:space="preserve">Si l'enfant est &lt; 1 an discuter le dosage avec le Médecin Traitant </t>
  </si>
  <si>
    <t xml:space="preserve">label_tt_hematuria_observe</t>
  </si>
  <si>
    <t xml:space="preserve">&lt;h4&gt; Hématurie à observer &lt;/h4&gt;
Une cause sérieuse d'hématurie n'a pas été détectée en ce moment.
&lt;u&gt; En cas de doute discuter avec le Médecin Traitant &lt;/u&gt;
Boire beaucoup de l'eau propre
Ne pas retenir l'urine pendant une longue période </t>
  </si>
  <si>
    <t xml:space="preserve">label_tt_syphilis</t>
  </si>
  <si>
    <t xml:space="preserve">Bain quotidien des parties génitales avec de l'eau propre, sans savon</t>
  </si>
  <si>
    <t xml:space="preserve">label_tt_eruption_tooth</t>
  </si>
  <si>
    <t xml:space="preserve">&lt;h4&gt;Eruption d'un dent&lt;/h4&gt;
&lt;b&gt;Rassurer:&lt;/b&gt; La douleur est due à l'apparition d'une nouvelle dent. Elle s'améliorera en quelques jours. Il n'est pas nécessaire d'utiliser des antibiotiques
Mangez des aliments mous pour la semaine suivante 
Se brosser les dents doucement
Donner un &lt;b&gt;bain de bouche antiseptique&lt;/b&gt; 2 fois par jour pendant 7 jours  
Traitez la douleur comme indiqué dans les instructions qui suivent</t>
  </si>
  <si>
    <t xml:space="preserve">label_tt_dental_cavity</t>
  </si>
  <si>
    <t xml:space="preserve">&lt;h4&gt;Cavité dentaire&lt;/h4&gt; 
&lt;b&gt;Expliquer:&lt;/b&gt; Un cavité dentaire est quand la dent est attaquée par certaines bactéries.Si on ne fait rien, avec le temps, cette attaque fragilise la dent et y fait un trou qui fait mal. 
&lt;b&gt;Au debut il n'est pas nécessaire d'utiliser des antibiotiques, mais il faut améliorer l'hygiène bucco-dentaire.&lt;/b&gt;
</t>
  </si>
  <si>
    <t xml:space="preserve">label_tt_gingivitis</t>
  </si>
  <si>
    <t xml:space="preserve">&lt;h4&gt;Gingivite&lt;/h4&gt;
Il faut améliorer l'hygiène bucco-dentaire et la nutrition, en particulier proposer un régime riche en protéines 
Donner un bain de bouche antiseptique 2 fois par jour pendant 7 jours  
Traitez la douleur comme indiqué dans les instructions qui suivent</t>
  </si>
  <si>
    <t xml:space="preserve">label_tt_dental_abcess</t>
  </si>
  <si>
    <t xml:space="preserve">&lt;h4&gt;Traitement abcès dentaire: &lt;/h4&gt;
La dent est attaquée par certaines bactéries.Il faut améliorer l'hygiène bucco-dentaire.
Donner un bain de bouche antiseptique 2 fois par jour pendant 7 jours  
Traitez la douleur comme indiqué dans les instructions qui suivent</t>
  </si>
  <si>
    <t xml:space="preserve">${d_dental_abscess}=1 or ${d_dental_abscess_possible}=1</t>
  </si>
  <si>
    <t xml:space="preserve">label_tt_oral_trauma</t>
  </si>
  <si>
    <t xml:space="preserve">&lt;h4&gt;Traitement traumatisme oral&lt;/h4&gt;
Donner un bain de bouche antiseptique 2 fois par jour pendant 7 jours
Traitez la douleur comme indiqué dans les instructions qui suivent</t>
  </si>
  <si>
    <t xml:space="preserve">label_tt_bucal_hygene</t>
  </si>
  <si>
    <t xml:space="preserve">&lt;h4&gt;Conseils 'hygiène bucco-dentaire&lt;/h4&gt;
Se brosser les dents après chaque repas et avant d'aller au lit. Un brossage efficace devrait durer entre 2-3 minutes et suivre un parcour qui passe par toutes les dents
Utiliser un brosse à dents avec le pâte à dentifrice OU une fine tige/les bâtonnets frottes-dents (siwak) qui proviennent de plusieurs espèces d'arbres 
Après - Rincez la bouche avec de l'eau salée propre (bouillie et refroidie). 
Réduire la consommation du sucre
Aux adolescents: Ne fumez pas </t>
  </si>
  <si>
    <t xml:space="preserve">${d_dental_abscess}=1 or ${d_dental_abscess_possible}=1 or ${d_gingivite}=1 or ${d_oral_ulcer}=1 or ${d_dental_cavity}=1</t>
  </si>
  <si>
    <t xml:space="preserve">label_tt_mouth_bath_salty_water</t>
  </si>
  <si>
    <t xml:space="preserve">&lt;h4&gt;Bain de Bouche - Eau Salée&lt;/h4&gt;
Preparation: Ajouter 1 cuillère à café de sel dans une tasse d'eau tiède (bouillie puis refroidie). Remuer jusqu'à ce que le sel soit dissous. 
Administration: Rincez la bouche pendant 1 à 2 minutes et recrachez. </t>
  </si>
  <si>
    <t xml:space="preserve">${d_oral_trauma}=1 or ${d_dental_abscess}=1  or ${d_gingivite}=1 or ${d_oral_ulcer}=1 or ${d_dental_cavity}=1 or ${d_eruption_tooth}=1 or ${d_dental_abscess_possible}=1</t>
  </si>
  <si>
    <t xml:space="preserve">dga_is_aciclovir</t>
  </si>
  <si>
    <t xml:space="preserve">Est ce que la Aciclovir est disponible ?</t>
  </si>
  <si>
    <t xml:space="preserve">${d_viral_infection_oral}=1 and (${d_hiv}=1 or ${d_hiv_susceptible}=1 or ${d_hiv_possible}=1)</t>
  </si>
  <si>
    <t xml:space="preserve">label_aciclovir</t>
  </si>
  <si>
    <t xml:space="preserve">&lt;h4&gt;Aciclovir&lt;/h4&gt;
Formulations: Cmp 200mg 
Voie d'administration: Oral
Dose : 400mg
Nombre de comprimés a prendre chaque fois: 1/2 
Fréquence:  4 fois par jour 
Duration: 7 jours 
Administration: Boire beaucoup de l'eau propre pendant le traitement 
Sécurité: OK pour la grossesse et l'allaitement.</t>
  </si>
  <si>
    <t xml:space="preserve">${dga_is_aciclovir}=1</t>
  </si>
  <si>
    <t xml:space="preserve">&lt;h4&gt;Gingivostomatitis herpétique&lt;/h4&gt;
Appliquer de la Vaseline (gelée de pétrole) sur les lésions labiales
Évitez les jus d'agrumes, les boissons gazeuses et les aliments épicés ou salés, car ils peuvent provoquer une douleur piquant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t>
  </si>
  <si>
    <t xml:space="preserve">label_vaseline</t>
  </si>
  <si>
    <t xml:space="preserve">
Appliquer de la Vaseline (gelée de pétrole) sur les lésions labiales
Évitez les jus d'agrumes, les boissons gazeuses et les aliments épicés ou salés, car ils peuvent piqûre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 
 </t>
  </si>
  <si>
    <t xml:space="preserve">label_molloscum</t>
  </si>
  <si>
    <t xml:space="preserve">&lt;h4&gt;Molloscum contagiosum&lt;/h4&gt; 
Les lésions sont inoffensives - elles disparaîtront au bout de 12 à 18 mois. 
Gardez la peau propre - lavez quotidiennement la zone affectée avec de l'eau et du savon 
</t>
  </si>
  <si>
    <t xml:space="preserve">label_folliculite</t>
  </si>
  <si>
    <t xml:space="preserve">&lt;h4&gt;Folliculite&lt;/h4&gt; 
Arrêtez d'appliquer de la vaseline ou des produits à base d'huile sur la peau. 
Gardez la peau propre - lavez quotidiennement la zone affectée avec de l'eau et du savon 
</t>
  </si>
  <si>
    <t xml:space="preserve">label_pityriasis_alba</t>
  </si>
  <si>
    <t xml:space="preserve">&lt;h4&gt;Pityriasis Alba&lt;/h4&gt; 
Appliquez une crème hydratante quotidien (ex. le beurre de karité ou (2ème intention) le vaseline) 
Gardez la peau propre - lavez quotidiennement la zone affectée avec de l'eau et du savon 
</t>
  </si>
  <si>
    <t xml:space="preserve">label_varicella</t>
  </si>
  <si>
    <t xml:space="preserve">&lt;h4&gt;Varicelle&lt;/h4&gt;
Calmer les démangeaisons avec les traitements ci dessus
Gardez la zone de la peau affectée propre -Nettoyer la peau affectée avec de l'eau propre et savon 3x par jour. 
Couper les ongles courtes et empêcher l'enfant de gratter les lésions 
Donner du Paracetamol ET/OU Ibuprofen. Voir la page suivante intitulée 'Traitement de la fièvre ou de la douleur' pour le dosage
Essayer de éviter tout contact avec les personnes à haut risque (femmes enceintes, jeunes bébés ou autres personnes ayant un système immunitaire faible) jusqu'à ce que toutes les lésions ont croutés et que l'état de l'enfant s'améliore.</t>
  </si>
  <si>
    <t xml:space="preserve">label_herpes</t>
  </si>
  <si>
    <t xml:space="preserve">&lt;h4&gt;Herpes&lt;/h4&gt;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 </t>
  </si>
  <si>
    <t xml:space="preserve">label_zona</t>
  </si>
  <si>
    <t xml:space="preserve">&lt;h4&gt; Zona &lt;/h4&gt;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t>
  </si>
  <si>
    <t xml:space="preserve">label_body_ringworm_localised</t>
  </si>
  <si>
    <t xml:space="preserve">&lt;h4&gt;Teigne du corps Localisée&lt;/h4&gt;
Dépister chez les membres du famille des lésions similaires les traiter si nécessaire
Expliquer de revenir tous les 14 jours pour plus de traitement. Poursuivre le traitement pendant 6 semaines au total. </t>
  </si>
  <si>
    <t xml:space="preserve">cut_hair_diagnostic</t>
  </si>
  <si>
    <t xml:space="preserve">if(${d_body_ringworm_extensive}=1, 'Teigne du corps extensive', 
if(${d_kerion}=1, 'Kerion',
if(${d_ringworm_head}=1, 'Teigne de la Tête ', 
'')))</t>
  </si>
  <si>
    <t xml:space="preserve">label_body_ringworm_extensive</t>
  </si>
  <si>
    <t xml:space="preserve">&lt;h4&gt; ${cut_hair_diagnostic} &lt;/h4&gt;
Couper ras les cheveux qui reste autour des lesions
Dépister chez les membres du famille des lésions similaires du cuir chevelu ou de la peau et les traiter si nécessaire
Expliquer de revenir tous les 14 jours pour plus de traitement. Poursuivre le traitement pendant 6 semaines au total. </t>
  </si>
  <si>
    <t xml:space="preserve">${d_body_ringworm_extensive}=1 or ${d_kerion}=1 or ${d_ringworm_head}=1</t>
  </si>
  <si>
    <t xml:space="preserve">label_eczema</t>
  </si>
  <si>
    <t xml:space="preserve">&lt;u&gt;Eczéma&lt;/u&gt; 
L'aspect le plus important de la gestion de l'eczéma est de maintenir la peau hydratée. 
Gardez la peau propre - lavez-la à l'eau propre au moins une fois par jour. 
Évitez les savons parfumés ou irritants 
Appliquez une crème hydratante (ex. beurre de karité, ou (2eme intention) le vaseline)
ou de la crème aqueuse aussi souvent que possible - au moins deux fois par jour. 
Pour les peaux très douloureuses et rouges avec des marques de grattage, envisagez un traitement par stéroïdes topiques. Cela ne sera pas nécessaire pour tous. </t>
  </si>
  <si>
    <t xml:space="preserve">label_candida</t>
  </si>
  <si>
    <t xml:space="preserve">&lt;h4&gt; Candidose &lt;/u&gt; 
Gardez la zone de la peau affectée propre - laver avec de l'eau propre et savon avant d'appliquer la traitement </t>
  </si>
  <si>
    <t xml:space="preserve">label_pityriasis_versicolour</t>
  </si>
  <si>
    <t xml:space="preserve">&lt;h4&gt; Pityriasis Versicolour &lt;/u&gt; 
Gardez la zone de la peau affectée propre - laver avec de l'eau propre et savon avant d'appliquer la traitement </t>
  </si>
  <si>
    <t xml:space="preserve">label_head_lice</t>
  </si>
  <si>
    <t xml:space="preserve">&lt;u&gt; Poux de tête &lt;/u&gt;</t>
  </si>
  <si>
    <t xml:space="preserve">label_seborrhoeic_dermatitis</t>
  </si>
  <si>
    <t xml:space="preserve">&lt;u&gt; Dermatite séborrhéique &lt;/u&gt;
Rassurer que ce n'est pas un problème grave, il s'améliore généralement de lui-même au fur et à mesure quand l'enfant grandit. 
Lavez la tête du bébé au moins une fois par semaine avec de l'eau bouillie refroidie et un savon non parfumé
Utilisez une huile végétale ou vaseline - appliquer chaque jour sur les cheveux et le cuir chevelu puis peignez doucement les morceaux de peau qui se détachent ou qui s'écaillent. </t>
  </si>
  <si>
    <t xml:space="preserve">label_dracunculiasis</t>
  </si>
  <si>
    <t xml:space="preserve">&lt;u&gt; Ver de Guinée &lt;/u&gt;
Nettoyer avec de l'eau bouillie et refroidie 
Sécher en tapotant légèrement avec une guaze propre 
Couvrir avec un bandage léger avant le transfert 
Les antibiotiques ne sont pas proposés systématiquement. Un traitement incorrect pourrait influencer le diagnostic correct à l'hôpital. Cependant, si l'enfant est très malade (fièvre/tachycardie/tachypnée) OU s'il présente une rougeur/un gonflement important autour de l'ulcère, il faut lui administrer une dose unique d'antibiotique standard de pré-référence (voir cellulite à référer).  </t>
  </si>
  <si>
    <t xml:space="preserve">label_ulcer_refer</t>
  </si>
  <si>
    <t xml:space="preserve">label_boils_or_small_abscess</t>
  </si>
  <si>
    <t xml:space="preserve">&lt;u&gt; Furoncle OU petit abcès  &lt;/u&gt;
Appliquer des compresses humides et tièdes pour favoriser le drainage
Laver la zone affectée avec de l'eau propre et savon 3x par jour 
Recouvrez chaque jour d'une pansement propre et sèche.
Donner du Paracetamol. Voir la page suivante intitulée 'Traitement de la fièvre ou de la douleur' pour le dosage</t>
  </si>
  <si>
    <t xml:space="preserve">label_skin_problem_no_category</t>
  </si>
  <si>
    <t xml:space="preserve">&lt;u&gt; Problème de peau non catégorisé &lt;/u&gt;
L'outil n'a pas permis de diagnostiquer le problème spécifique de peau. &lt;u&gt; Cela ne signifie pas qu'il n'y a pas quelque chose de significatif &lt;/u&gt;. Veuillez revoir avec le médécin traitant pour un conseil de traitement  </t>
  </si>
  <si>
    <t xml:space="preserve">label_benign_viral_rash_possible</t>
  </si>
  <si>
    <t xml:space="preserve">&lt;u&gt; Probable éruption virale benigne &lt;/u&gt;
Donner du Paracetamol ET/OU Ibuprofen. Voir la page suivante intitulée 'Traitement de la fièvre ou de la douleur' pour le dosage</t>
  </si>
  <si>
    <t xml:space="preserve">label_urticaria</t>
  </si>
  <si>
    <t xml:space="preserve">&lt;u&gt; Urticarie &lt;/u&gt;
Il ya plusieurs causes possible - Infection (probablement virale), aliment, médicament, morsure d'insect. La traiter ou la supprimer si la cause est clair.
Informer la famille - L'éruption peut aller et venir sur différentes parties du corps pendant 1 à 2 jours. 
Calmer les démangeaisons avec les traitements ci dessus 
</t>
  </si>
  <si>
    <t xml:space="preserve">label_ulcere</t>
  </si>
  <si>
    <t xml:space="preserve">&lt;u&gt; Ulcère &lt;/u&gt;
Gardez la zone de la peau affectée propre - Laver avec de l'eau propre et savon 3x par jour
Couvrir avec un pansement propre et sec après chaque lavage - Donner à la personne soignante suffisamment de pansements propres à utiliser à la maison - 2 pansements par jour pendant 7 jours. 
Donner du Paracetamol. Voir la page suivante intitulée 'Traitement de la fièvre ou de la douleur' pour le dosage </t>
  </si>
  <si>
    <t xml:space="preserve">label_impetigo</t>
  </si>
  <si>
    <t xml:space="preserve">&lt;u&gt; Impetigo &lt;/u&gt;
L'impétigo peut se transmettre par contact de personne à personne 
Couper les ongles courtes et empêcher l'enfant de gratter les lésions 
Si possible, maintenir le peau sec et au libre air.</t>
  </si>
  <si>
    <t xml:space="preserve">label_cellulite_erysipelas</t>
  </si>
  <si>
    <t xml:space="preserve">&lt;u&gt; Cellulite / Erysipèlas &lt;/u&gt;
Si possible, reposez et surélevez la zone touchée pour réduire le gonflement
Gardez la zone de la peau affectée propre - baignez-la doucement avec de l'eau bouillie refroidie
Donner du &lt;u&gt;Paracetamol&lt;/u&gt;. Voir la page suivante intitulée '&lt;u&gt;Traitement de la fièvre ou de la douleur&lt;/u&gt;' pour le dosage </t>
  </si>
  <si>
    <t xml:space="preserve">label_abscess</t>
  </si>
  <si>
    <t xml:space="preserve">&lt;u&gt; Abcès &lt;/u&gt; 
Donner un traitement contre la douleur 15 minutes avant la procedure (nettoyage et le pansement). Voir la page suivante intitulée 'Traitement de la fièvre ou de la douleur' pour le dosage 
Appliquer des compresses humides et tièdes pour favoriser le drainage de l'abcès
Demandez l'examen du Médecin traitant pour décider si l'abcès est prêt à être drainé ou si c'est nécessaire. 
Si une incision et un drainage sont nécessaires et possibles le matériel et les médicaments suivants doivent être utilisés.
Povidone 10% OU chlorhexidine 1% pour nettoyer la peau 
Lidocaine 1% pour anesthesie locale
10ml OU 20ml seringue sans l'aiguille - attachez un morceau de tube de cathéter à l'extrémité de la seringue - Il sera utilisé pour une irrigation propre de la plaie après l'incision
Lame ou scalpel stérile
Pinces et ciseaux stériles 
Plat de rein avec 200ml de solution saline stérile - pour irrigation
Une gaze stérile 
Un bandage 
Si aucun équipement stérile n'est disponible pour effectuer la procédure en toute sécurité, envoyez l'enfant à l'hôpital. 
La procédure doit être effectuée par le médecin traitant
Couvrez la plaie sans serrer avec un morceau de gaze propre et un bandage. 
Dans la mesure du possible, gardez la zone affectée propre 
</t>
  </si>
  <si>
    <t xml:space="preserve">label_scabies</t>
  </si>
  <si>
    <t xml:space="preserve">S'il y a également des lésions infectées (diagnostic d'impétigo), traiter d'abord avec des antibiotiques - attendre 2 jours après le traitement antibiotique avant d'appliquer le traitement contre la gale. </t>
  </si>
  <si>
    <t xml:space="preserve">label_scarlet_fever</t>
  </si>
  <si>
    <t xml:space="preserve">Traiter la douleur et la fièvre: Donner du Paracetamol ET/OU Ibuprofen. Voir la page suivante intitulée 'Traitement de la fièvre ou de la douleur' pour le dosage</t>
  </si>
  <si>
    <t xml:space="preserve">label_tt_head_trauma</t>
  </si>
  <si>
    <t xml:space="preserve">&lt;h4&gt;Conseils pour le traumatisme crânien simple&lt;/h4&gt;
Traitez des plaies ou des blessures ouvertes qui sont présentes 
Traitez la douleur comme indiqué dans les instructions qui suivent.</t>
  </si>
  <si>
    <t xml:space="preserve">label_tt_migrain</t>
  </si>
  <si>
    <t xml:space="preserve">&lt;h4&gt;Conseils pour le migraine&lt;/h4&gt;
Prendre repos, un bon sommeil est important pour prévenir les migraines 
* Restez dans une pièce sombre si la lumière vous irrite 
* Réduire au minimum la consommation de caféine (café et thé). 
* Boire beaucoup et rester bien hydraté 
Traitez la douleur comme indiqué dans les instructions qui suivent. Une migraine peut nécessiter la prise de deux analgésiques différents, au moins pendant les 24 premières heures. 
</t>
  </si>
  <si>
    <t xml:space="preserve">label_tt_headache</t>
  </si>
  <si>
    <t xml:space="preserve">&lt;h4&gt;Conseils pour la maux de tête&lt;/h4&gt;  
Boire beaucoup et rester bien hydraté 
Traitez la douleur comme indiqué dans les instructions qui suivent.</t>
  </si>
  <si>
    <t xml:space="preserve">${d_simple_headache}=1 or ${d_simple_headache_sinusitis_viral}=1</t>
  </si>
  <si>
    <t xml:space="preserve">label_tt_flu</t>
  </si>
  <si>
    <t xml:space="preserve">&lt;h4&gt;Conseils pour la grippe&lt;/h4&gt;  
Cette infection est très probablement virale et ne nécessitent pas d'antibiotiques. 
Elles s'améliorent en quelques jours 
Traitez la douleur et la fièvre comme indiqué dans les instructions qui suivent.</t>
  </si>
  <si>
    <t xml:space="preserve">label_tt_sinusitis_bacterial</t>
  </si>
  <si>
    <t xml:space="preserve">&lt;h4&gt;Sinusite bactérienne&lt;/h4&gt;
Si le nez est bouché, nettoyez le nez régulièrement avec de l'eau propre
Traitez la douleur et la fièvre comme indiqué dans les instructions qui suivent</t>
  </si>
  <si>
    <t xml:space="preserve">label_tt_salbutamol_spay</t>
  </si>
  <si>
    <t xml:space="preserve">&lt;h4&gt;Épisode de respiration sifflante&lt;/h4&gt;
&lt;u&gt;Donner&lt;/u&gt; 2 bouffées de Salbutamol 4 fois par jour pendant 5 jours (1 bouffée = 100 ug)
Utilizer toujours un espaceur pour l’inhalation!
Donnez 1 bouffée puis laissez  l’enfant prendre 5 inspirations/expiration dans l'espaceur avant administration du prochain bouffée.</t>
  </si>
  <si>
    <t xml:space="preserve">${dga_is_salbutamol_spray}=1 and ${d_wheezing_episode}=1</t>
  </si>
  <si>
    <t xml:space="preserve">as_intoxication_type</t>
  </si>
  <si>
    <t xml:space="preserve">if(${d_ingestion_non_complicated}=1, "Ingestion de médicaments prescrits - non compliqué",
if(${d_intoxication_substance_unknown}=1, "Intoxication substance inconnu",
if(${d_intoxication_alcoholic}=1, "Intoxication Alcoolique",
""
)))</t>
  </si>
  <si>
    <t xml:space="preserve">as_intoxication_high_risk_iv</t>
  </si>
  <si>
    <t xml:space="preserve">number(int(${p_weight_age}) * 10)</t>
  </si>
  <si>
    <t xml:space="preserve">label_tt_intoxication_high_risk_refer</t>
  </si>
  <si>
    <t xml:space="preserve">&lt;u&gt; Intoxication à haut risque &lt;/u&gt;
L'intoxication peut affecter le corps de plusieurs façons. Les signes et les symptômes dépendent de la substance ingérée, du temps écoulé depuis l'ingestion et de la quantité. 
Tout patient présentant des signes d'urgence doit être pris en charge conformément à la structure ABCD de réanimation des patients, puis envoyé d'urgence à l'hôpital. 
Cet outil ne couvre pas spécifiquement les étapes de la réanimation et des soins urgents. Cependant, vous trouverez ci-dessous une liste de rappels généraux. Vous devrez évaluer votre patient et répondre aux problèmes spécifiques qu'il présente. 
&lt;u&gt; A : Voies respiratoires &lt;/u&gt;
Assurez-vous que les voies respiratoires sont ouvertes et protégées - ceci est particulièrement important si l'enfant est inconscient ou ne réagit qu'à la douleur. 
&lt;u&gt; B : Respiration &lt;/u&gt;
Si possible, donnez-lui de l'oxygène. Mettre le patient dans la position demi-assise
&lt;u&gt; C : Circulation &lt;/u&gt;
Evaluez les signes de choc - traitez avec ${as_intoxication_high_risk_iv}ml [10ml/kg] d'un bolus IV de chlorure de sodium ou de Ringers Lactate si présent. Administrer en 20 minutes. Utilisez le calcul du débit de perfusion 
Si la fréquence cardiaque est &lt; 60, il s'agit d'un arrêt cardiaque chez l'enfant. Suivez votre protocole de réanimation. 
&lt;u&gt;D:&lt;/u&gt; Vérifiez et traitez &lt;u&gt; l'hypoglycémie &lt;/u&gt; si present. Traitez les &lt;u&gt; convulsions actives. &lt;/u&gt;
Répéter des signes vitaux (HR/RR/Temp) et un score &lt;u&gt; EODA &lt;/u&gt; (taper sur leℹ︎ pour une explication) au moins toutes les 30 minutes pendant le transfert 
La plupart des poisons n'ont pas d'antidotes spécifiques. Ceux qui le font ne sont pas disponibles dans notre stock standard de médicaments. L'important est de prodiguer de bons soins de soutien. &lt;u&gt; Transférer le patient d'urgence à l'hôpital &lt;/u&gt;
&lt;u&gt; NE LE FAITES PAS: &lt;/u&gt;
Faire vomir le patient 
Faire un lavage gastrique (ceci n'est plus recommandé car les risques sont supérieurs aux avantages). </t>
  </si>
  <si>
    <t xml:space="preserve">Echelle EODA
L'échelle AVPU est un moyen rapide d'évaluer et de classer l'état de conscience d'un enfant. 
&lt;u&gt;E:&lt;/u&gt; Eveillé = conscient -  L'enfant est conscient de ce qui se passe autour de lui 
&lt;u&gt;O:&lt;/u&gt; Ordres = l'enfant répond aux commandes verbales 
&lt;u&gt;D:&lt;/u&gt; Douleur = l'enfant réagit que au stimuli douloureux.
&lt;u&gt;A:&lt;/u&gt; Aucune ( Pas de réponse) = l'enfant ne réagit pas au stimuli douloureux.
Un enfant qui ne réagit qu'à la douleur ou pas du tout peut ne pas être en mesure de protéger seul ses voies respiratoires. C'est le signe d'une conscience très réduite. Si vous ne l'avez pas encore fait - vérifiez également la glycémie des enfants qui réagissent mal.</t>
  </si>
  <si>
    <t xml:space="preserve">label_tt_ingestion_non_complicated</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</si>
  <si>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t>
  </si>
  <si>
    <t xml:space="preserve">label_tt_intoxication_substance_unknown</t>
  </si>
  <si>
    <t xml:space="preserve">label_tt_intoxication_alcoholic</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</si>
  <si>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Les principaux risques de l'intoxication alcoolique sont la déshydratation et l'hypoglycémie. En cas de modification de l'état de conscience ou de chute sur l'échelle EODA, vérifiez immédiatement pour l'hypoglycémie. 
Encourager l'enfant de boire des boissons légèrement sucrées ou de l'eau, peu et souvent, pendant toute la période d'observation.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[Conseils en cas d'ingestion accidentelle - voir page pour messages généraux et promotion de la santé ]</t>
  </si>
  <si>
    <t xml:space="preserve">label_tt_cough_simple_18p</t>
  </si>
  <si>
    <t xml:space="preserve">&lt;h4&gt;Traitement adjuvant contre la toux&lt;/h4&gt;
Dose: 1 cuillerée à café de sirop toutes les 3 heures
Recette sirop: 1 cuillère de jus de citron + 1 cuillère de miel + cuillère d’eau propre</t>
  </si>
  <si>
    <t xml:space="preserve">(${d_pneumonia}=1 or ${d_upper_resp_infection}=1) and ${p_age}&gt;17</t>
  </si>
  <si>
    <t xml:space="preserve">label_tt_cough_simple_18m</t>
  </si>
  <si>
    <t xml:space="preserve">&lt;h4&gt;Traitement adjuvant contre la toux&lt;/h4&gt;
&lt;u&gt;Donner&lt;/u&gt; du lait maternel ou du lait de formule 
Ou &lt;u&gt;Donner&lt;/u&gt; 1 cuillerée à café de sirop toutes les 3 heures
Recette sirop: 1/3 de jus de citron + 1/3 mesure de miel + 1/3 mesure d’eau</t>
  </si>
  <si>
    <t xml:space="preserve">(${d_pneumonia}=1 or ${d_upper_resp_infection}=1) and ${p_age}&gt;11 and ${p_age}&lt;18</t>
  </si>
  <si>
    <t xml:space="preserve">label_tt_cough_simple_12m</t>
  </si>
  <si>
    <t xml:space="preserve">&lt;h4&gt;Traitement adjuvant contre la toux&lt;/h4&gt;
&lt;u&gt;Donner&lt;/u&gt; du lait maternel ou du lait de formule 
</t>
  </si>
  <si>
    <t xml:space="preserve">(${d_pneumonia}=1 or ${d_upper_resp_infection}=1) and ${p_age}&lt;12</t>
  </si>
  <si>
    <t xml:space="preserve">&lt;h4&gt;Infection des voies supérieures&lt;/h4&gt;
Si le nez est bouché, nettoyez le nez régulièrement avec de l’eau propre, surtout avant d’allaiter </t>
  </si>
  <si>
    <t xml:space="preserve">${d_upper_resp_infection}=1 and ${p_age}&lt;18</t>
  </si>
  <si>
    <t xml:space="preserve">label_tt_moderate_anemia</t>
  </si>
  <si>
    <t xml:space="preserve">&lt;h4&gt;Anémie modérée&lt;/h4&gt;</t>
  </si>
  <si>
    <t xml:space="preserve">${d_anemia_moderate}=1  and ${d_drepanocytosis}=0 </t>
  </si>
  <si>
    <t xml:space="preserve">dh_is_drepanocytosis_2</t>
  </si>
  <si>
    <t xml:space="preserve">Est-ce que l'enfant a été diagnostiqué pour la drépanocytose ou suspectez-vous la drépanocytose ?</t>
  </si>
  <si>
    <t xml:space="preserve">${d_anemia_moderate}=1 and not(${d_malnutrition_severe}=1 ) and ${d_drepanocytosis}=0</t>
  </si>
  <si>
    <t xml:space="preserve">_help_dh_is_drepanocytosis_2</t>
  </si>
  <si>
    <t xml:space="preserve">Suspecter une drépanocytose si un membre de la famille est atteint de cette maladie et si l'enfant a des antécédents de douleurs osseuses répétées et/ou d’ictère. 
</t>
  </si>
  <si>
    <t xml:space="preserve">dga_is_iron</t>
  </si>
  <si>
    <t xml:space="preserve">Est-ce que &lt;u&gt;fer&lt;/u&gt; en sirop (fumarate ferreux) ou en comprimés (sulfate de fer + folâtre) est disponible ?
</t>
  </si>
  <si>
    <t xml:space="preserve">${dh_is_drepanocytosis_2}=-1</t>
  </si>
  <si>
    <t xml:space="preserve">dg_iron_ml</t>
  </si>
  <si>
    <t xml:space="preserve">cht:extension-lib('drugs.js','iron_ml',${p_sel_gender}, ${date_naissance},${p_weight})</t>
  </si>
  <si>
    <t xml:space="preserve">dg_iron_mg</t>
  </si>
  <si>
    <t xml:space="preserve">cht:extension-lib('drugs.js','iron_tab',${p_sel_gender}, ${date_naissance},${p_weight})</t>
  </si>
  <si>
    <t xml:space="preserve">label_tt_moderate_anemia_nomalnutrition</t>
  </si>
  <si>
    <t xml:space="preserve">&lt;u&gt;Fer/Acide folique &lt;/u&gt;
Formulations: 
* Sirop (100mg/5ml) - contenu 20mg/ml de ferrous fumarate
* Cmp 200mg - contenu 200mg ferrous fumarate + 250𝛍g folate
Voie d'administration: Oral
Volume:&lt;b&gt;${dg_iron_ml} ml&lt;/b&gt; OU 
Nombre de comprimés a prendre chaque fois: &lt;b&gt;${dg_iron_mg}&lt;/b&gt;
Fréquence: 1 fois par jour 
Duration: 2 mois
Expliquer à la mère de revenir tous les 14 jours pour plus de fer. Poursuivre le traitement pendant 2 mois au total. 
Si l′enfant présente une pâleur palmaire après 2 mois, besoin d’une reévaluation clinique.</t>
  </si>
  <si>
    <t xml:space="preserve">${dga_is_iron}=1 and ${d_malnutrition_severe}=0</t>
  </si>
  <si>
    <t xml:space="preserve">label_tt_moderate_anemia_malnutrition</t>
  </si>
  <si>
    <t xml:space="preserve">Tant que l'enfant a des Plumpy’Nut (ATPE), il n'a pas besoin d'un supplément de fer. 
Vérifier si l'enfant est Drépanocytaire.
Poursuivre le traitement SAM et assurer le suivi comme recommandé.</t>
  </si>
  <si>
    <t xml:space="preserve">${d_anemia_moderate}=1 and ${d_malnutrition_severe}=1 </t>
  </si>
  <si>
    <t xml:space="preserve">label_tt_drepa</t>
  </si>
  <si>
    <t xml:space="preserve">&lt;h4&gt;Ictère drépanocytose &lt;/h4&gt;
Hydratation orale abondante (eau, bouillon, jus, lait de coco): au moins  ${dg_100_wa} ml/jour
La drépanocytose est une maladie grave et complexe - sa gestion complète dépasse le cadre actuel de cet outil. Dans la mesure du possible, ces patients devraient bénéficier d'un examen mensuel avec un médecin. Un contrôle annuel de l'hépatite B+C et du VIH est également conseillé. </t>
  </si>
  <si>
    <t xml:space="preserve">dga_is_folic_acid</t>
  </si>
  <si>
    <t xml:space="preserve">Est-ce que &lt;u&gt;l'Acide folique&lt;/u&gt; est disponible ?</t>
  </si>
  <si>
    <t xml:space="preserve">${d_drepanocytosis}=1  or ${dh_is_drepanocytosis_2}=1</t>
  </si>
  <si>
    <t xml:space="preserve">label_tt_drepa_1m</t>
  </si>
  <si>
    <t xml:space="preserve">&lt;u&gt;Donner&lt;/u&gt; &lt;b&gt;1/2&lt;/b&gt; comprimé (5mg) soit 2.5mg &lt;u&gt;d'acide folique&lt;/u&gt; </t>
  </si>
  <si>
    <t xml:space="preserve">( ${d_drepanocytosis}=1 or ${dh_is_drepanocytosis_2}=1) and ${p_age}&lt;12 and ${dga_is_folic_acid}=1</t>
  </si>
  <si>
    <t xml:space="preserve">label_tt_drepa_1p</t>
  </si>
  <si>
    <t xml:space="preserve">&lt;u&gt;Donner&lt;/u&gt; &lt;b&gt;1&lt;/b&gt; comprimé (5mg) &lt;u&gt;d'acide folique&lt;/u&gt;</t>
  </si>
  <si>
    <t xml:space="preserve">( ${d_drepanocytosis}=1 or ${dh_is_drepanocytosis_2}=1) and ${p_age}&gt;=12 and ${dga_is_folic_acid}=1</t>
  </si>
  <si>
    <t xml:space="preserve">label_tt_drepa_duration</t>
  </si>
  <si>
    <t xml:space="preserve"> pendant 14 jours. </t>
  </si>
  <si>
    <t xml:space="preserve">( ${d_drepanocytosis}=1 or ${dh_is_drepanocytosis_2}=1) and ${a_referral_final}=0 and ${dga_is_folic_acid}=1</t>
  </si>
  <si>
    <t xml:space="preserve">label_folic_acid_ofs</t>
  </si>
  <si>
    <t xml:space="preserve">Le médicament nécessaire est en rupture, veuillez contacter le médecin traitant</t>
  </si>
  <si>
    <t xml:space="preserve">${dga_is_folic_acid}=-1 or ${dga_is_iron}=-1 </t>
  </si>
  <si>
    <t xml:space="preserve">as_tt_diarrhoea</t>
  </si>
  <si>
    <t xml:space="preserve">number(${d_diarrhoea_persistent}=1 or ${d_diarrhoea_persistent_bloody}=1 or  ${d_diarrhoea_watery}=1 or  ${d_dysentery}=1)</t>
  </si>
  <si>
    <t xml:space="preserve">label_tt_dysentery</t>
  </si>
  <si>
    <t xml:space="preserve">&lt;h4&gt;Dysenterie&lt;/h4&gt;
</t>
  </si>
  <si>
    <t xml:space="preserve">${d_dysentery}=1 </t>
  </si>
  <si>
    <t xml:space="preserve">label_tt_diarrhoea</t>
  </si>
  <si>
    <t xml:space="preserve">&lt;h4&gt;Maladie diarrhéique&lt;/h4&gt;
</t>
  </si>
  <si>
    <t xml:space="preserve">${as_tt_diarrhoea}=1 and ${d_dysentery}=0</t>
  </si>
  <si>
    <t xml:space="preserve">dg_zinc_tab</t>
  </si>
  <si>
    <t xml:space="preserve">cht:extension-lib('drugs.js','zinc',${p_sel_gender}, ${date_naissance},${p_weight})</t>
  </si>
  <si>
    <t xml:space="preserve">label_tt_diarrhoea_zinc</t>
  </si>
  <si>
    <t xml:space="preserve">&lt;u&gt;Donner&lt;/u&gt; &lt;b&gt;${dg_zinc_tab}&lt;/b&gt; comprimé(s) de &lt;u&gt;ZINC&lt;/u&gt; (20 mg) une fois par jour pendant 14 jours</t>
  </si>
  <si>
    <t xml:space="preserve">${as_tt_diarrhoea}=1</t>
  </si>
  <si>
    <t xml:space="preserve">label_tt_multivitamin</t>
  </si>
  <si>
    <t xml:space="preserve">&lt;u&gt; Donner&lt;/u&gt; Multivitamines/Mineuraux quotidienne pendent 2 semaines</t>
  </si>
  <si>
    <t xml:space="preserve">${d_diarrhoea_persistent}=1 or ${d_diarrhoea_persistent_bloody}=1 or ${d_dysentery}=1</t>
  </si>
  <si>
    <t xml:space="preserve">label_tt_diarrhoea_nut_1m</t>
  </si>
  <si>
    <t xml:space="preserve">Se laver fréquemment les mains, en particulier avant et après de manger et d’aller aux toilettes
Continuer l’alimentation avec petit repas fréquent, au moins six fois par jour
&lt;b&gt;Si l'enfant encore au sein:&lt;/b&gt; conseiller à la mère de l'allaiter plus fréquemment et plus longtemps 
</t>
  </si>
  <si>
    <t xml:space="preserve">${p_age}&lt;12 and (${as_tt_diarrhoea}=1 or ${d_dysentery}=1)</t>
  </si>
  <si>
    <t xml:space="preserve">label_tt_diarrhoea_nut</t>
  </si>
  <si>
    <t xml:space="preserve">Se laver fréquemment les mains, en particulier avant et après de manger et d’aller aux toilettes
Continuer l’alimentation avec petit repas fréquent, au moins six fois par jour
&lt;b&gt;Si l′enfant encore au sein:&lt;/b&gt; conseillez à la mère de l′allaiter plus fréquemment et plus longtemps
&lt;b&gt;Si l'enfant
consomme un autre lait:&lt;/b&gt; remplacer ce lait par un produit fermenté tel que le yaourt. 
Donnez à boire plus fréquemment et essayez de le remplacer du lait artificiel par des produits laitiers fermentés 
</t>
  </si>
  <si>
    <t xml:space="preserve">${p_age}&gt;=12 and (${as_tt_diarrhoea}=1 or ${d_dysentery}=1)</t>
  </si>
  <si>
    <t xml:space="preserve">label_tt_diarrhoea_bilharziose</t>
  </si>
  <si>
    <t xml:space="preserve">Discuter avec le Médecin traitant: possible référence non urgente pour évaluation des selles + considération de traitement anti-helminthes OU pour la prise en charge de la bilharziose</t>
  </si>
  <si>
    <t xml:space="preserve">${p_age}&gt;=12 and (${d_diarrhoea_persistent}=1 or ${d_diarrhoea_persistent_bloody}=1)</t>
  </si>
  <si>
    <t xml:space="preserve">label_tt_is_hepatitis_possible</t>
  </si>
  <si>
    <t xml:space="preserve">&lt;h4&gt;Hépatite confirmée ou suspectée&lt;/h4&gt;
Aucun traitement spécifique pour le moment 
Alimenter bien l'enfant </t>
  </si>
  <si>
    <t xml:space="preserve">${d_hepatitis_possible}=1 or ${d_hepatitis}=1 </t>
  </si>
  <si>
    <t xml:space="preserve">label_tt_is_hepatitis_persistent</t>
  </si>
  <si>
    <t xml:space="preserve">&lt;h4&gt;Hépatite persistante confirmée ou suspectée&lt;/h4&gt;
Aucun traitement spécifique avant de référer
Alimenter bien l'enfant </t>
  </si>
  <si>
    <t xml:space="preserve">as_viral_infections</t>
  </si>
  <si>
    <t xml:space="preserve">number(${d_pharyngitis_viral}=1 or ${d_conjunctivitis_observe}=1 or ${d_benign_viral_rash_possible}=1)</t>
  </si>
  <si>
    <t xml:space="preserve">label_viral_infections_title</t>
  </si>
  <si>
    <t xml:space="preserve">&lt;h4&gt;Infection viral&lt;/h4&gt;</t>
  </si>
  <si>
    <t xml:space="preserve">${as_viral_infections}=1</t>
  </si>
  <si>
    <t xml:space="preserve">&lt;b&gt;Conseils pour pharyngite virale &lt;/b&gt;</t>
  </si>
  <si>
    <t xml:space="preserve">label_viral_infections</t>
  </si>
  <si>
    <t xml:space="preserve">Cette infection est très probablement virale et ne nécessitent pas d'antibiotiques. 
Elles s'améliorent en quelques jours 
À votre discrétion prescrire de la vitamine C ou multivitamines
Traitez la douleur et la fièvre comme indiqué dans les instructions qui suivent.</t>
  </si>
  <si>
    <t xml:space="preserve">label_antiseptic_skin</t>
  </si>
  <si>
    <t xml:space="preserve">Appliquer 2 à 4 fois par jour durant 10 jours de petits bains d'eau tiede et/ou les antiseptique sur la lesion</t>
  </si>
  <si>
    <t xml:space="preserve">${d_ulcere}=1 or ${d_boils_or_small_abscess}=1 or ${d_impetigo}=1</t>
  </si>
  <si>
    <t xml:space="preserve">&lt;h4&gt;Prolapsus rectal&lt;/h4&gt;
&lt;b&gt;Essayer&lt;/b&gt; de réduire le prolapsus doucement sans insister:
Placer l'enfant couché sur le côté, genou à la poitrine- Lavez-vous les mains
Avec des gants bien lubrifiés, appliquer une pression &lt;u&gt;doux, mais ferme et persistant&lt;/u&gt; sur la muqueuse propulsée
Appliquer un pansement après la reposition
</t>
  </si>
  <si>
    <t xml:space="preserve">f_is_rectal_prolapse_resorbed</t>
  </si>
  <si>
    <t xml:space="preserve">Avez-vous réussi à réduire le prolapsus rectal ?</t>
  </si>
  <si>
    <t xml:space="preserve">label_rectal_prolapse_no_referral</t>
  </si>
  <si>
    <t xml:space="preserve">&lt;b&gt;Discuter&lt;/b&gt; avec le médecin traitant: 
Considérer le traitement antihelminthes OU la prise en charge de la Bilharziose. Une référence non urgente pour une analyse des selles peut être utile.</t>
  </si>
  <si>
    <t xml:space="preserve">${f_is_rectal_prolapse_resorbed}=1</t>
  </si>
  <si>
    <t xml:space="preserve">label_referral_prop_ko</t>
  </si>
  <si>
    <t xml:space="preserve">&lt;h3&gt;Référer à l'hôpital pour réduire le prolapsus rectal&lt;/h3&gt;</t>
  </si>
  <si>
    <t xml:space="preserve">${d_rectal_prolapse}=1 and ${f_is_rectal_prolapse_resorbed}=-1</t>
  </si>
  <si>
    <t xml:space="preserve">dg_constipation_ml</t>
  </si>
  <si>
    <t xml:space="preserve">${p_weight_age}*100-((${p_weight_age}*100) mod 50)</t>
  </si>
  <si>
    <t xml:space="preserve">label_tt_constipation_title</t>
  </si>
  <si>
    <t xml:space="preserve">&lt;h4&gt;Constipation&lt;/h4&gt;</t>
  </si>
  <si>
    <t xml:space="preserve">${a_referral_surgical}=0 and ${d_constipation}=1</t>
  </si>
  <si>
    <t xml:space="preserve">label_tt_bis_title</t>
  </si>
  <si>
    <t xml:space="preserve">&lt;h4&gt;Épisode de sang dans les selles &lt;/h4&gt;</t>
  </si>
  <si>
    <t xml:space="preserve">${a_referral_surgical}=0 and ${d_stool_blood_episode}=1</t>
  </si>
  <si>
    <t xml:space="preserve">label_tt_anorect_hemo_title</t>
  </si>
  <si>
    <t xml:space="preserve">&lt;h4&gt;Fissure anorectale ou Hémorrhoïdes&lt;/h4&gt;</t>
  </si>
  <si>
    <t xml:space="preserve">${a_referral_surgical}=0 and (${d_ano_rectal_cleft}=1 or ${d_hemorrhoids}=1 )</t>
  </si>
  <si>
    <t xml:space="preserve">label_tt_constipation_advice</t>
  </si>
  <si>
    <t xml:space="preserve">&lt;b&gt;Conseils hygièno-diétiqures pour traiter et éviter la constipation:&lt;/b&gt;
Manger des crudités et des fruits
Cet enfant doit boire ${dg_constipation_ml} ml par jour [80-100ml/kg]
Pratiquer la marche à pied
Efforcer l’enfant d’aller à la selle toujours après chaque repas, même sans envie</t>
  </si>
  <si>
    <t xml:space="preserve">${a_referral_surgical}=0 and (${d_constipation}=1 or ${d_stool_blood_episode}=1 or ${d_ano_rectal_cleft}=1 or ${d_hemorrhoids}=1 or ${d_rectal_prolapse}=1)</t>
  </si>
  <si>
    <t xml:space="preserve">label_tt_conjonctivitis_treat</t>
  </si>
  <si>
    <t xml:space="preserve">&lt;h4&gt;Conjonctivite&lt;/h4&gt;
NE JAMAIS utiliser de pommade aux stéroïdes 
Si il n'ya pas d'amelioration au bout de 2 semaines, envisager un traitement pour le Trachome. </t>
  </si>
  <si>
    <t xml:space="preserve">label_tt_cornea_abrasion_possible</t>
  </si>
  <si>
    <t xml:space="preserve">&lt;h4&gt;Possible abrasion de la cornée&lt;/h4&gt;
Appliquer un pansement oculaire protecteur. Utiliser un nouveau pansement chaque jour pendant 7 jours
Traitez la douleur comme indiqué dans les instructions qui suivent</t>
  </si>
  <si>
    <t xml:space="preserve">label_tt_viral_ear_infections_observe</t>
  </si>
  <si>
    <t xml:space="preserve">&lt;h4&gt; Conseils pour infection aiguë de l'oreille à Observer &lt;h4&gt;
Cette infection est très probablement virale et ne nécessitent pas d'antibiotiques. 
Elles s'améliorent en quelques jours 
Boire peu et souvent et rester bien hydraté 
À votre discrétion prescrire de la vitamine C ou multivitamines
Traitez la douleur et la fièvre comme indiqué dans les instructions qui suivent.</t>
  </si>
  <si>
    <t xml:space="preserve">label_tt_ear_infections</t>
  </si>
  <si>
    <t xml:space="preserve">&lt;h4&gt;infection aigüe ou chronique de l'oreille&lt;/h4&gt;
Garder l'oreille propre et sèche. Sécher l′oreille par effet de mèche 3 fois par jour avec un coton absorbant propre (comme montre l′image)</t>
  </si>
  <si>
    <t xml:space="preserve">${d_ear_infection_w_discharge}=1 or ${d_ear_infection_chronic}=1 or ${d_ear_infection_to_treat}=1</t>
  </si>
  <si>
    <t xml:space="preserve">ear_infection.png</t>
  </si>
  <si>
    <t xml:space="preserve">label_tt_ear_foreign_obj</t>
  </si>
  <si>
    <t xml:space="preserve">&lt;h4&gt; Corps Étranger &lt;/h4&gt; 
1. Se laver les mains 
2. Utiliser un jeu de pinces stérilisées pour retirer le corps étranger
&lt;h4&gt; Ne retirer que si l'objet est visible et facile à atteindre avec la pince &lt;/h4&gt;
&lt;h4&gt; N'insérez pas la pince profondément dans le canal auditif ou n'essayez pas de retirer un objet que vous ne pouvez pas voir &lt;/h4&gt;
3. Après avoir retiré l'objet, nettoyez l'ouverture de l'oreille à l'aide d'une solution de bétadine diluée (5 ml de bétadine mélangée à 10 % pour 100 ml d'eau chaude propre) </t>
  </si>
  <si>
    <t xml:space="preserve">label_tt_vitamin_C</t>
  </si>
  <si>
    <t xml:space="preserve">À votre discrétion, prescrire de la vitamine C ou des multivitamines.</t>
  </si>
  <si>
    <t xml:space="preserve">(${d_upper_resp_infection}=1 or ${d_urinary_viral_infection_possible}=1 or ${as_nuti_referral}=1) and ${d_diarrhoea_persistent}=0 and  ${d_diarrhoea_persistent_bloody}=0 and ${d_dysentery}=0</t>
  </si>
  <si>
    <t xml:space="preserve">as_paracetamol</t>
  </si>
  <si>
    <t xml:space="preserve">number(${d_fever}&gt;0 or
${d_illness_severe_no_malaria}=1 or 
${d_malaria_severe}=1 or 
${d_malaria_neuro}=1 or 
${d_eye_injury}=1 or
${d_orbital_cellulitis}=1 or
${d_illness_severe_malaria_possible}=1 or 
${d_malnutrition_severe_complex}=1 or
${d_hepatitis_possible}=1 or
${d_hepatitis}=1 or
${d_ictere}=1 or
${d_meningitis_no_malaria}=1 or
${d_illness_fever_severe_malaria_possible}=1 or 
${d_malaria}=1 or 
${d_malaria_possible}=1 or 
${d_serious_brain_problem}=1 or
${d_ear_severe_head_trauma}=1 or 
${d_hepatitis_persistent}=1 or
${d_illness_fever_severe_persistent}=1 or
${d_illness_fever_severe_malaria_possible}=1 or
${d_sinusitis_bacterial}=1 or
${d_flu}=1 or
${d_simple_headache_sinusitis_viral}=1 or
${d_simple_head_trauma}=1 or
${d_simple_headache}=1 or
${d_migraine}=1 or
${d_epilepsy_likely}=1 or 
${d_epilepsy_known}=1 or 
${d_postictal_state}=1 or 
${d_convulsion_with_febrile_sickness}=1 or 
${d_first_convulsion_non_febrile}=1 or 
${d_herpes}=1 or
${d_zona}=1 or
${d_eczema}=1 or 
${d_dracunculiasis}=1 or 
${d_ulcer_refer}=1 or 
${d_skin_problem_no_category}=1 or
${d_benign_viral_rash_possible}=1 or 
${d_urticaria}=1 or 
${d_ulcere}=1 or
${d_boils_or_small_abscess}=1 or 
${d_scabies}=1 or 
${d_impetigo}=1 or 
${d_impetigo_extensive}=1 or
${d_cellulite_erysipelas}=1 or
${d_fever_scarlet}=1 or
${d_testicular_torsion_probably}=1 or 
${d_anuria_referral}=1 or
${d_post_circumcision_infection_probable}=1 or 
${d_balanitis}=1 or 
${d_testicular_infection_treat}=1 or
${d_urethritis}=1 or 
${d_lower_urinary_tract_infection}=1 or
${d_pyelonephritis}=1 or 
${d_urin_retention}=1 or
${d_anuria}=1 or
${d_trauma_genital}=1 or
${d_diaper_rash}=1 or 
${d_vesical_bilharzia}=1 or
 ${d_hematuria_persistent}=1 or
${d_hematuria_observe}=1 or
${d_syphilis_and_chancre_mou}=1 or
${d_tuberculosis_possible}=1 or
${d_pneumonia_severe}=1 or
${d_pneumonia}=1 or
${d_upper_resp_infection}=1 or
${d_measles_severe_complex}=1 or
${d_measles_complex}=1 or
${d_measles}=1 or
${d_diarrhoea_severe}=1 or
${d_diarrhoea_cholera}=1 or
${d_diarrhoea_severe_persistent}=1 or
${d_diarrhoea_watery}=1 or
${d_diarrhoea_persistent}=1 or
${d_diarrhoea_persistent_bloody}=1 or
${d_intestinal_parasite}=1 or
${d_gastroenterite_possible}=1 or
${d_drepanocytosis}=1 or 
${d_ear_infection_to_treat}=1 or
 ${d_amygdalian_abces}=1 or 
${d_pharyngitis_viral}=1 or
${d_typhoid_fever}=1 or 
${d_typhoid_fever_possible}=1 or 
${d_urinary_bacterian_infection_possible}=1 or 
${d_urinary_viral_infection_possible}=1 or
${d_mastoidity}=1 or 
${d_serious_brain_problem}=1 or
${d_ear_foreign_obj}=1 or 
${d_ear_infection}=1 or
${d_oral_trauma_severe}=1 or
${d_eruption_tooth}=1 or
${d_dental_cavity}=1 or
${d_oral_ulcer}=1 or
${d_viral_infection_oral}=1 or
${d_gingivite}=1 or
${d_oral_trauma}=1 or
${d_dental_abscess}=1 or
${d_dental_abscess_possible}=1 or
${d_mastoiditis}=1 or
${d_oral_candida}=1  or
${d_lepre_possible}=1 or
${d_upper_resp_infection_severe}=1 or
${d_angina_possible}=1 or
${d_angina}=1 or
${d_pharyngitis_viral}=1 or
${d_intoxication_high_risk_refer}=1
)</t>
  </si>
  <si>
    <t xml:space="preserve">dg_paracetamol_ml</t>
  </si>
  <si>
    <t xml:space="preserve">cht:extension-lib('drugs.js','paracetamol_ml',${p_sel_gender}, ${date_naissance},${p_weight})</t>
  </si>
  <si>
    <t xml:space="preserve">dg_paracetamol_tab</t>
  </si>
  <si>
    <t xml:space="preserve">cht:extension-lib('drugs.js','paracetamol_tab',${p_sel_gender}, ${date_naissance},${p_weight})</t>
  </si>
  <si>
    <t xml:space="preserve">g_prev_treatment</t>
  </si>
  <si>
    <t xml:space="preserve">Traitement préventif</t>
  </si>
  <si>
    <t xml:space="preserve">label_antiparasites</t>
  </si>
  <si>
    <t xml:space="preserve">&lt;h4&gt;Déparasitage&lt;/h4&gt;
Déparasitage proposé ici comme partie du traitement des parasitoses intestinales (au lieu d'une traitement préventif)
</t>
  </si>
  <si>
    <t xml:space="preserve">${d_intestinal_parasite}=1 and ${p_age}&gt;5 and ${a_referral_final}=0</t>
  </si>
  <si>
    <t xml:space="preserve">label_antiparasites_prev</t>
  </si>
  <si>
    <t xml:space="preserve">&lt;h4&gt;Prevention parasites&lt;/h4&gt;</t>
  </si>
  <si>
    <t xml:space="preserve">${d_intestinal_parasite}=0 and ${p_age}&gt;11 and  ${a_referral_final}=0</t>
  </si>
  <si>
    <t xml:space="preserve">dgh_antiparasites_6</t>
  </si>
  <si>
    <t xml:space="preserve">Demander: est-ce que l’enfant a reçu le traitement de déparasitage pendant les 3 mois précédents?</t>
  </si>
  <si>
    <t xml:space="preserve">dg_mebendazol_tab</t>
  </si>
  <si>
    <t xml:space="preserve">if( ${d_intestinal_parasite}=1,if(${p_weight_age}&lt;10 ,"1/2",1),5)</t>
  </si>
  <si>
    <t xml:space="preserve">select_one dga_parasites</t>
  </si>
  <si>
    <t xml:space="preserve">dga_parasites</t>
  </si>
  <si>
    <t xml:space="preserve">Quel antiparasite est disponible ?</t>
  </si>
  <si>
    <t xml:space="preserve">${dgh_antiparasites}=-1 or ${dgh_antiparasites_6}=-1 or ${d_intestinal_parasite}=1 and ${p_age}&gt;5 </t>
  </si>
  <si>
    <t xml:space="preserve">dga_is_mebendazol</t>
  </si>
  <si>
    <t xml:space="preserve">if(${dgh_antiparasites}=-1 or ${dgh_antiparasites_6}=-1 or ${d_intestinal_parasite}=1,if(${dga_parasites}='mebendazol', 1,-1),0)</t>
  </si>
  <si>
    <t xml:space="preserve">dga_is_albendazol</t>
  </si>
  <si>
    <t xml:space="preserve">if(${dga_is_mebendazol}=-1,if(${dga_parasites}='albendazol',1,-1),0)</t>
  </si>
  <si>
    <t xml:space="preserve">dg_antiparasites_none</t>
  </si>
  <si>
    <t xml:space="preserve">Les antiparasites sont en rupture, veuillez contacter le médecin traitant.</t>
  </si>
  <si>
    <t xml:space="preserve">${dga_is_albendazol}=-1</t>
  </si>
  <si>
    <t xml:space="preserve">dg_albendazol_tab</t>
  </si>
  <si>
    <t xml:space="preserve">if(${p_weight_age}&lt;10,"1/2",1)</t>
  </si>
  <si>
    <t xml:space="preserve">dg_albendazol_ml</t>
  </si>
  <si>
    <t xml:space="preserve">if(${p_weight_age}&lt;10,5,10)</t>
  </si>
  <si>
    <t xml:space="preserve">label_tt_mebendazol_intestinal</t>
  </si>
  <si>
    <t xml:space="preserve">&lt;u&gt;Donner&lt;/u&gt; une dose unique de  &lt;b&gt;${dg_mebendazol_tab}&lt;/b&gt;: comprimé(s) (100mg) de &lt;u&gt;Mebendazole&lt;/u&gt; 1 fois par jours pendant 3 jours.</t>
  </si>
  <si>
    <t xml:space="preserve">${dga_is_mebendazol}=1 and ${d_intestinal_parasite}=1 </t>
  </si>
  <si>
    <t xml:space="preserve">label_tt_mebendazol_prevention</t>
  </si>
  <si>
    <t xml:space="preserve">&lt;u&gt;Donner&lt;/u&gt; une dose unique de  &lt;b&gt;5&lt;/b&gt; comprimés (100mg) de &lt;u&gt;Mebendazole&lt;/u&gt; soit 500 mg.</t>
  </si>
  <si>
    <t xml:space="preserve">${dga_is_mebendazol}=1 and ${d_intestinal_parasite}=0</t>
  </si>
  <si>
    <t xml:space="preserve">label_tt_albendazol</t>
  </si>
  <si>
    <t xml:space="preserve">&lt;u&gt;Donner&lt;/u&gt;  &lt;b&gt;${dg_albendazol_tab} cp&lt;/b&gt; (400mg) ou &lt;b&gt;${dg_albendazol_ml} ml&lt;/b&gt; [400mg/10ml]  &lt;u&gt;d'Albendazole&lt;/u&gt;
</t>
  </si>
  <si>
    <t xml:space="preserve">.
 &lt;u&gt;Albendazole&lt;/u&gt; 
* 1 seule dose (ne pas donner si une dose a été reçue dans les 3 derniers mois)
* Sirop 400mg /10ml
* comprimé(s) 400 mg</t>
  </si>
  <si>
    <t xml:space="preserve">${dga_is_albendazol}=1</t>
  </si>
  <si>
    <t xml:space="preserve">as_vit_a_malnut</t>
  </si>
  <si>
    <t xml:space="preserve">number(${d_malnutrition_severe_possible}=1 or ${d_malnutrition_severe_complex}=1 or ${d_malnutrition_severe_simple}=1 or ${d_malnutrition_moderate}=1 )</t>
  </si>
  <si>
    <t xml:space="preserve">as_vit_a_diarrhoea</t>
  </si>
  <si>
    <t xml:space="preserve">number( ${d_diarrhoea_persistent_bloody}=1 or ${d_diarrhoea_cholera}=1  or ${d_diarrhoea_severe}=1 or ${d_diarrhoea_severe_persistent}=1 )</t>
  </si>
  <si>
    <t xml:space="preserve">as_vit_a</t>
  </si>
  <si>
    <t xml:space="preserve">number(${as_vit_a_malnut}=1  or ${as_vit_a_diarrhoea}=1   or ${as_vit_a_measles}=1)</t>
  </si>
  <si>
    <t xml:space="preserve">as_vit_a_measles</t>
  </si>
  <si>
    <t xml:space="preserve">number(${d_measles}=1  )</t>
  </si>
  <si>
    <t xml:space="preserve">dg_vitamin_A</t>
  </si>
  <si>
    <t xml:space="preserve">cht:extension-lib('drugs.js','vit_a',${p_sel_gender}, ${date_naissance},${p_weight})</t>
  </si>
  <si>
    <t xml:space="preserve">dg_vitamin_A_2</t>
  </si>
  <si>
    <t xml:space="preserve">cht:extension-lib('drugs.js','vit_a_2',${p_sel_gender}, ${date_naissance},${p_weight})</t>
  </si>
  <si>
    <t xml:space="preserve">dg_vitamin_A_4</t>
  </si>
  <si>
    <t xml:space="preserve">cht:extension-lib('drugs.js','vit_a_4',${p_sel_gender}, ${date_naissance},${p_weight})</t>
  </si>
  <si>
    <t xml:space="preserve">dg_vitamin_A_6</t>
  </si>
  <si>
    <t xml:space="preserve">cht:extension-lib('drugs.js','vit_a_6',${p_sel_gender}, ${date_naissance},${p_weight})</t>
  </si>
  <si>
    <t xml:space="preserve">s_is_vita_3</t>
  </si>
  <si>
    <t xml:space="preserve">Demander: est-ce que l’enfant a reçu le traitement de vitamine A pendant le mois précédents?</t>
  </si>
  <si>
    <t xml:space="preserve">(${as_vit_a}=1  or (${p_age}&lt;=5 and ${a_referral_final}=0))  and ${as_vit_a_measles}!=1</t>
  </si>
  <si>
    <t xml:space="preserve">adg_is_vitamin_a_1</t>
  </si>
  <si>
    <t xml:space="preserve">Est ce la &lt;u&gt;Vitamine A&lt;/u&gt; est disponible ? </t>
  </si>
  <si>
    <t xml:space="preserve">${s_is_vita_3}=-1 or  ${as_vit_a_measles}=1</t>
  </si>
  <si>
    <t xml:space="preserve">label_tt_vit_A_none</t>
  </si>
  <si>
    <t xml:space="preserve">Pas besoin de Vitamine A de plus </t>
  </si>
  <si>
    <t xml:space="preserve">${s_is_vita_3}=1  and ${as_vit_a_measles}!=1</t>
  </si>
  <si>
    <t xml:space="preserve">label_tt_vit_A</t>
  </si>
  <si>
    <t xml:space="preserve">&lt;u&gt;Vitamine A&lt;/u&gt;
</t>
  </si>
  <si>
    <t xml:space="preserve">${adg_is_vitamin_a_1}=1</t>
  </si>
  <si>
    <t xml:space="preserve">label_tt_vit_A_measles</t>
  </si>
  <si>
    <t xml:space="preserve">Vitamin A proposé ici comme partie du &lt;b&gt;traitement de la rougeole&lt;/b&gt; (au lieu d'une traitement préventif) </t>
  </si>
  <si>
    <t xml:space="preserve">${adg_is_vitamin_a_1}=1 and ${as_vit_a_measles}=1</t>
  </si>
  <si>
    <t xml:space="preserve">label_tt_vit_A_diarrhoea</t>
  </si>
  <si>
    <t xml:space="preserve">Vitamin A proposé ici comme partie du &lt;b&gt;traitement de la diarrhée&lt;/b&gt; (au lieu d'une traitement préventif) </t>
  </si>
  <si>
    <t xml:space="preserve">${adg_is_vitamin_a_1}=1 and ${as_vit_a_diarrhoea}=1</t>
  </si>
  <si>
    <t xml:space="preserve">label_tt_vit_A_malnut</t>
  </si>
  <si>
    <t xml:space="preserve">Vitamin A proposé ici comme partie du &lt;b&gt;traitement de la malnutrition&lt;/b&gt; (au lieu d'une traitement préventif) </t>
  </si>
  <si>
    <t xml:space="preserve">${adg_is_vitamin_a_1}=1 and ${as_vit_a_malnut}=1</t>
  </si>
  <si>
    <t xml:space="preserve">label_tt_vit_A_dose</t>
  </si>
  <si>
    <t xml:space="preserve">&lt;u&gt;Donner&lt;/u&gt; de  la &lt;u&gt;Vitamine A&lt;/u&gt; par voie orale en une fois:
*  &lt;b&gt;${dg_vitamin_A_4}&lt;/b&gt; gélule(s) de 200 000 &lt;b&gt;IU&lt;/b&gt; soit 8 gouttes 
* ou  &lt;b&gt;${dg_vitamin_A_2}&lt;/b&gt; gélule(s) de 100 000 &lt;b&gt;IU&lt;/b&gt; soit 8 gouttes
* ou  &lt;b&gt; ${dg_vitamin_A_6}&lt;/b&gt; gélule(s) de 50 000 &lt;b&gt;IU&lt;/b&gt; soit 8 gouttes</t>
  </si>
  <si>
    <t xml:space="preserve">label_tt_vit_A_3d</t>
  </si>
  <si>
    <t xml:space="preserve">Donner la première dose maintenant
Si retour à la maison donner donner deux fois ce nombre de gélule (s) à la famille: une dose pour le lendemain (J2) et une dose après 2 semaines (J14) 
Veiller à ce que cet intervalle de temps soit clair pour la famille </t>
  </si>
  <si>
    <t xml:space="preserve">label_tt_parasitose_intestinal</t>
  </si>
  <si>
    <t xml:space="preserve">&lt;h4&gt;Parasitoses intestinales&lt;/h4&gt;
Si suspicion d’une Bilharziose intestinale diriger le patient au médecin traitant pour la prise en charge de la bilharziose. 
Mesures préventives contre la bilharziose: éducation du malade sur la façon d’éviter la réinfestation.</t>
  </si>
  <si>
    <t xml:space="preserve">${d_intestinal_parasite}=1 and ${p_age}&lt;6</t>
  </si>
  <si>
    <t xml:space="preserve">label_vita_prev</t>
  </si>
  <si>
    <t xml:space="preserve">&lt;h4&gt;Prévention Vitamine A&lt;/h4&gt;</t>
  </si>
  <si>
    <t xml:space="preserve">${as_vit_a}=0 and ${p_age}&gt;5 and ${a_referral_final}=0</t>
  </si>
  <si>
    <t xml:space="preserve">s_is_vita_6</t>
  </si>
  <si>
    <t xml:space="preserve">Demander: est-ce que l’enfant a reçu le traitement de &lt;u&gt;Vitamine A&lt;/u&gt; pendant les 6 mois précédents?</t>
  </si>
  <si>
    <t xml:space="preserve">adg_is_vitamin_a_2</t>
  </si>
  <si>
    <t xml:space="preserve">${s_is_vita_6}=-1</t>
  </si>
  <si>
    <t xml:space="preserve">label_tt_vit_A_prev</t>
  </si>
  <si>
    <t xml:space="preserve">&lt;u&gt;Donner&lt;/u&gt; de  la &lt;u&gt;Vitamine A&lt;/u&gt; par voie orale en une fois:
* &lt;b&gt;${dg_vitamin_A}&lt;/b&gt; goutes de 25 000 &lt;b&gt;IU/goute&lt;/b&gt;
* ou  &lt;b&gt;${dg_vitamin_A_2}&lt;/b&gt; gélule(s) de 100 000 &lt;b&gt;IU&lt;/b&gt;
* ou  &lt;b&gt;${dg_vitamin_A_4}&lt;/b&gt; gélule(s) de 200 000 &lt;b&gt;IU&lt;/b&gt; 
* ou  &lt;b&gt; ${dg_vitamin_A_6}&lt;/b&gt; gélule(s) de 50 000 &lt;b&gt;IU&lt;/b&gt;</t>
  </si>
  <si>
    <t xml:space="preserve">${adg_is_vitamin_a_2}=1</t>
  </si>
  <si>
    <t xml:space="preserve">dga_is_vitamin_a</t>
  </si>
  <si>
    <t xml:space="preserve">if(coalesce(${adg_is_vitamin_a_1},0)!=0, ${adg_is_vitamin_a_1},coalesce(${adg_is_vitamin_a_2},0) )</t>
  </si>
  <si>
    <t xml:space="preserve">g_fever</t>
  </si>
  <si>
    <t xml:space="preserve">Traitement de la fièvre ou de la douleur</t>
  </si>
  <si>
    <t xml:space="preserve">${as_paracetamol}=1 and coalesce(${a_iv_possible_surgical},0)=0</t>
  </si>
  <si>
    <t xml:space="preserve">label_tt_paracetamol</t>
  </si>
  <si>
    <t xml:space="preserve">&lt;h4&gt; Prise en charge de la fièvre ou de la douleur&lt;/h4&gt;
En cas de fièvre (&gt;38.5°C) ou de douleurs n'ayant pas été traitées à domicile (dans les dernières 6 heures). Donner la première dose de paracétamol au centre de santé.
</t>
  </si>
  <si>
    <t xml:space="preserve">label_tt_paracetamol_duration</t>
  </si>
  <si>
    <t xml:space="preserve">Pour une utilisation à domicile, &lt;b&gt;pas plus&lt;/b&gt; que toute les 6 heures (ou 4 fois/jour) pendant 3 jours
</t>
  </si>
  <si>
    <t xml:space="preserve">${a_referral_final}=0</t>
  </si>
  <si>
    <t xml:space="preserve">label_tt_paracetamol_dose</t>
  </si>
  <si>
    <t xml:space="preserve">&lt;u&gt;Paracétamol&lt;/u&gt;
Formulation: Sirop 125mg/ml ou comprimé 500mg
Voie d'administration: Oral
Dose:
* Volume de sirop (125mg/5ml):  &lt;b&gt;${dg_paracetamol_ml} ml&lt;/b&gt;
* OU nombre de comprimés (500mg): &lt;b&gt;${dg_paracetamol_tab}&lt;/b&gt;
Enlevez les vêtements
Baigner l'enfant avec de l'eau tiède (pas trop froide, ça pourrait provoquer un choc).
Si l'enfant ne peut pas avaler, écraser le paracétamol dans de l'eau propre
&lt;b&gt;L'aspirine doit être évitée,&lt;/b&gt; elle ne doit pas être utilisée même si la famille ne peut pas se procurer du paracétamol
</t>
  </si>
  <si>
    <t xml:space="preserve">a_referral_tt</t>
  </si>
  <si>
    <t xml:space="preserve">number( ${as_hypoglycemia_referral}=1 or ${f_is_rectal_prolapse_resorbed}=-1)</t>
  </si>
  <si>
    <t xml:space="preserve">a_referral_final</t>
  </si>
  <si>
    <t xml:space="preserve">number(${a_referral_any}=1  or ${a_referral_tt}=1)</t>
  </si>
  <si>
    <t xml:space="preserve">g_prereferral</t>
  </si>
  <si>
    <t xml:space="preserve">Traitement préréférence</t>
  </si>
  <si>
    <t xml:space="preserve">(${a_referral_any}=1  and ${a_referral}=0) or ${a_referral_tt}=1</t>
  </si>
  <si>
    <t xml:space="preserve">label_tt_oxygen</t>
  </si>
  <si>
    <t xml:space="preserve">&lt;h4&gt;Prévenir l'hypoxie&lt;/h4&gt;
Si disponible - Donner l'oxygène pour maintenir saturations &gt; 90%
.</t>
  </si>
  <si>
    <t xml:space="preserve">label_hypo_retest</t>
  </si>
  <si>
    <t xml:space="preserve">&lt;h4&gt;Réévaluation de l'hypoglycémie&lt;/h4&gt;
Si possible: Répéter l′évaluation de la glycémie 30 minutes après la première évaluation
Si la glycémies est toujours &lt; 60 mg/dl (hypoglycémie non résolue): Corriger l′hypoglycémie
* Immédiatement donner dans l′espace sublingual  ${p_weight_age} ml (1 ml/kg) du sérum glucosé 50% OU 1 cuillère à café de sucre mouillé avec 1-2 goutte d′eau propre.
.</t>
  </si>
  <si>
    <t xml:space="preserve">${a_referral_final}=0 and ${d_hypoglycemia}=1 and coalesce(${a_iv_possible},0)=0 and coalesce(${a_ng_tube_possible},0)=0</t>
  </si>
  <si>
    <t xml:space="preserve">label_hypo_prevent_1m</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</si>
  <si>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</si>
  <si>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
Eau sucrée: Dissoudre 4 cuillères à café de sucre (20g) dans une tasse avec 200ml d′eau potable ou utiliser directement le SG 50%  ${p_weight_age} ml (1ml/kg) par voie orale.
</t>
  </si>
  <si>
    <t xml:space="preserve">((${d_hypoglycemia}=0 and  ${d_hypoglycemia_possible}=0) and ${a_referral_surgical}=0  or ${a_hypo_prevent_fail}=-1) and ${p_age}&lt;12</t>
  </si>
  <si>
    <t xml:space="preserve">label_hypo_prevent</t>
  </si>
  <si>
    <t xml:space="preserve">&lt;h4&gt;Prévenir une hypoglycémie&lt;/h4&gt;
Continuer à proposer souvent des boissons légèrement sucrées et si possible assurer l’alimentation (entérale) normale 
.</t>
  </si>
  <si>
    <t xml:space="preserve">((${d_hypoglycemia}=0 and  ${d_hypoglycemia_possible}=0) and ${a_referral_surgical}=0  or ${a_hypo_prevent_fail}=-1 ) and ${p_age}&gt;=12</t>
  </si>
  <si>
    <t xml:space="preserve">label_hypo_transfert_1</t>
  </si>
  <si>
    <t xml:space="preserve">&lt;h4&gt;Traiter l'hypoglycémie&lt;/h4&gt;
Après l'arrêt des convulsions, posez une sonde nasogastrique.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fréquentent en petites quantités.
.</t>
  </si>
  <si>
    <t xml:space="preserve">${a_iv_possible} = 1</t>
  </si>
  <si>
    <t xml:space="preserve">label_hypo_transfert_2</t>
  </si>
  <si>
    <t xml:space="preserve">&lt;h4&gt;Traiter l'hypoglycémie&lt;/h4&gt;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</si>
  <si>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${a_ng_tube_possible_ds} = -1</t>
  </si>
  <si>
    <t xml:space="preserve">label_hypo_transfert_3</t>
  </si>
  <si>
    <t xml:space="preserve">&lt;h4&gt;Traiter l'hypoglycémie&lt;/h4&gt;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fréquemment en petites quantités.
.</t>
  </si>
  <si>
    <t xml:space="preserve">${a_ng_tube_possible_ds} = 1 </t>
  </si>
  <si>
    <t xml:space="preserve">label_tt_hiv</t>
  </si>
  <si>
    <t xml:space="preserve">transférer au centre de dépistage volontaire (CDV) pour un test VIH
Traiter, suivi condition existante
Administrer une prophylaxie par cotrimoxazole
Évaluer l'alimentation de l'enfant
Le suivi de l'enfant dans les 14 jours, puis tous les mois pendant 3 mois puis 3 mois selon le guide national
Éviter l'alimentation mixte (lait maternel + formule lait)   RÉFÉRER pour une évaluation plus poussée, y compris les soins du VIH / ART
.</t>
  </si>
  <si>
    <t xml:space="preserve">dg_hydration_a</t>
  </si>
  <si>
    <t xml:space="preserve">cht:extension-lib('drugs.js','hydro_a',${p_sel_gender}, ${date_naissance},${p_weight})</t>
  </si>
  <si>
    <t xml:space="preserve">label_tt_diarrhoea_dehydration_A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</si>
  <si>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t>
  </si>
  <si>
    <t xml:space="preserve">${d_dehydration_severe}=0 and ${d_dehydration}=0 and ${as_dg_hydration}=1 and ${a_referral_possible}=0</t>
  </si>
  <si>
    <t xml:space="preserve">label_referral_waiting_actions_general</t>
  </si>
  <si>
    <t xml:space="preserve">&lt;h4&gt;Éviter l'hypothermie :&lt;/h4&gt;
Enseigner à la mère comment garder l'enfant au chaud sur le chemin de l'hôpital : Utiliser la " technique du kangourou peau à peau " ou assurez-vous que l'enfant est habillé (y compris la tête) et couvert de couvertures chaudes.</t>
  </si>
  <si>
    <t xml:space="preserve">paracetamol mg</t>
  </si>
  <si>
    <t xml:space="preserve">g_file</t>
  </si>
  <si>
    <t xml:space="preserve">Conseils de référence</t>
  </si>
  <si>
    <t xml:space="preserve">${a_referral_final}=1 or ${a_referral_possible}=1</t>
  </si>
  <si>
    <t xml:space="preserve">label_tt_referral_possible_letter</t>
  </si>
  <si>
    <t xml:space="preserve">Si le médecin traitant conseille de référer,</t>
  </si>
  <si>
    <t xml:space="preserve">label_tt_referral_letter</t>
  </si>
  <si>
    <t xml:space="preserve">Remplissez la fiche de transfert avec: 
* les principaux problèmes médicaux
* les médicaments administrés 
* d'autres mesures importantes déjà prises pour faciliter les soins de stabilisation appropriés</t>
  </si>
  <si>
    <t xml:space="preserve">g_home_advices</t>
  </si>
  <si>
    <t xml:space="preserve">Conseil général à domicile</t>
  </si>
  <si>
    <t xml:space="preserve">${a_referral_final}=0 and ${d_convulsion_with_febrile_sickness}!=1</t>
  </si>
  <si>
    <t xml:space="preserve">label_home_advices</t>
  </si>
  <si>
    <t xml:space="preserve">Conseiller de: 
* Utiliser une moustiquaire imprégnée pour dormir 
* Utiliser la technique du kangourou peau à peau pour les nourrissons 
* Assurez-vous que l'enfant est habillé (y compris la tête, surtout pour les nourrissons)
* Laver fréquemment les mains en particulier avant et après de manger et d'aller aux toilettes </t>
  </si>
  <si>
    <t xml:space="preserve">label_home_general_hygiene</t>
  </si>
  <si>
    <t xml:space="preserve">Se laver fréquemment les mains, en particulier avant et après le repas et une fois aller aux toilettes</t>
  </si>
  <si>
    <t xml:space="preserve">${d_benign_viral_rash_possible}=1 or ${d_trachoma_possible}=1 or ${d_fever_scarlet}=1</t>
  </si>
  <si>
    <t xml:space="preserve">label_home_general_hygiene_impetigo</t>
  </si>
  <si>
    <t xml:space="preserve">Gardez la zone de la peau affectée propre -Nettoyer la peau affectée avec de l'eau propre et savon 3x par jour. Retirez doucement les croûtes avec un chiffon tiede et humide. </t>
  </si>
  <si>
    <t xml:space="preserve">label_hypo_treat_2</t>
  </si>
  <si>
    <t xml:space="preserve">&lt;h4&gt;Réévaluation de l'hypoglycémie&lt;/h4&gt;
Si possible: Répéter l′évaluation de la glycémie 30 minutes après la première évaluation
Si glycémies est toujours &lt; 60 mg/dl (hypoglycémie non résolue): Corriger l′hypoglycémie
* Immédiatement donner dans l′espace sublingual  ${p_weight_age} ml (1 ml/kg) du sérum glucosé 50% OU 1 cuillère à café de sucre mouillé avec 1-2 goutte d′eau propre.
&lt;u&gt;Observez&lt;/u&gt; l’enfant pendant 30 minutes de plus (une heure d’observation totale). Continuer à proposer des boissons sucrées peu et souvent et assurer l’alimentation (entérale) normale, si possible.  
Si après une heure, la glycémie n'est toujours pas corrigée, discuter avec le médecin traitant sur la nécessité de référer
Si la décision est de référer alors il faut traiter l'hypoglycémie: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</si>
  <si>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</si>
  <si>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
</t>
  </si>
  <si>
    <t xml:space="preserve">((${d_hypoglycemia}=0 and  ${d_hypoglycemia_possible}=0) and ${a_referral_possible}=0   or ${a_hypo_prevent_fail}=-1 ) and ${p_age}&lt;12</t>
  </si>
  <si>
    <t xml:space="preserve">&lt;h4&gt;Prévenir une hypoglycémie&lt;/h4&gt;
Continuer à proposer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</si>
  <si>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t>
  </si>
  <si>
    <t xml:space="preserve">((${d_hypoglycemia}=0 and  ${d_hypoglycemia_possible}=0) and ${a_referral_possible}=0   or ${a_hypo_prevent_fail}=-1 ) and ${p_age}&gt;=12</t>
  </si>
  <si>
    <t xml:space="preserve">label_tt_dehydration_A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</si>
  <si>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
</t>
  </si>
  <si>
    <t xml:space="preserve">${a_referral}=0 and ${a_referral_surgical}=0 and ${a_referral_urgent}=0 and ${as_dg_hydration}=1 </t>
  </si>
  <si>
    <t xml:space="preserve">g_nut_advice</t>
  </si>
  <si>
    <t xml:space="preserve">Conseils d'alimentation généraux</t>
  </si>
  <si>
    <t xml:space="preserve"> ${a_referral_final}=0</t>
  </si>
  <si>
    <t xml:space="preserve">label_advice_malnut_1age</t>
  </si>
  <si>
    <t xml:space="preserve">&lt;h3&gt;Recommandations d'alimentation de 2 à 6 mois :&lt;/h3&gt;
&lt;h4&gt;l'allaitement maternel&lt;/h4&gt;
Le lait maternel couvre l'ensemble des besoins du nourrisson pendant les 6 premiers mois. 
Allaitez exclusivement au sein aussi souvent que votre bébé le souhaite (sur demande). Recherchez les signes de la faim, comme le fait de commencer à s'agiter, de sucer des doigts ou de bouger les lèvres et/ou pleurer.  
Allaitez jour et nuit, au moins 8 fois en 24 heures. Plus de tétées (avec une bonne fixation au sein) produiront plus de lait maternel au cours des prochains jours. Laissez votre bébé terminer un sein avant de lui offrir l'autre. 
Lavez les mains à l'eau propre et au savon et le sein uniquement à l'eau propre sans savon avant d'allaiter, Prenez le chemin d'une formation sanitaire si le bébé refuse de téter et ne donnez aucun autre aliment que le lait maternel s'il est allaité exclusivement au lait maternel.
&lt;h4&gt;les aliments solides&lt;/h4&gt;
Pas nécessaire. L'allaitement maternel exclusif ! 
Ne donnez pas d'autres aliments ou liquides, même pas de l'eau, pendant les 6 premiers mois de votre bébé (à l'exception des médicaments s'ils sont recommandés par un prestataire de soins de santé).
Le lait maternel est tout ce dont votre bébé a besoin: Il fournit toute la nutrition et l'eau nécessaires au bébé. Si votre bébé est allaité, évitez de le nourrir au biberon.
Lavez les mains à l'eau propre et au savon avant de préparer la nourriture et de manger.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t>
  </si>
  <si>
    <t xml:space="preserve">${p_age}&lt;6</t>
  </si>
  <si>
    <t xml:space="preserve">label_advice_malnut_2age</t>
  </si>
  <si>
    <t xml:space="preserve">&lt;h3&gt;Recommandations d'alimentation de 6 à 9 mois :&lt;/h3&gt;
&lt;h4&gt;l'allaitement maternel&lt;/h4&gt;
Continuez à allaiter aussi souvent que votre bébé le souhaite (sur demande), jour et nuit. Plus de tétées (avec une bonne fixation au sein) produiront plus de lait maternel. Allaitez d'abord avant de donner d'autres aliments.
&lt;h4&gt;les aliments solides&lt;/h4&gt;
En plus de l'allaitement, donnez de la bouillie enrichie ou de la nourriture familiale bien écrasée. Donnez des aliments généralement disponibles, notamment des aliments d'origine animale, des légumes (tubercules, racines) et des fruits riches en vitamine A (p. ex. carotte, patate douce, orange, papaye, goyave, avocat, banane, ananas et dattes).  
Commencez par donner 2 à 3 cuillères à soupe de nourriture. Augmentez progressivement jusqu'à 1/2 tasse (1 tasse = 250ml). Donnez 2 à 3 de ces repas chaque jour. Nourrissez le bébé à l'aide d'une tasse et d'une cuillère propres. 
Montrez que vous aimez la nourriture. Soyez patients ! Parlez à votre enfant pendant un repas, et gardez un contact visuel.
Proposez 1 ou 2 collations chaque jour entre les repas lorsque l'enfant semble avoir faim.
Lavez toujours vos mains et celles du bébé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Même si votre enfant a la diarrhée, il est préférable qu'il continue à manger. 
Après chaque maladie, augmentez la fréquence de l'allaitement pour aider votre bébé à retrouver la santé et son poids.</t>
  </si>
  <si>
    <t xml:space="preserve">${p_age}&gt;=6 and ${p_age}&lt;9</t>
  </si>
  <si>
    <t xml:space="preserve">label_advice_malnut_3age</t>
  </si>
  <si>
    <t xml:space="preserve">&lt;h3&gt;Recommandations d'alimentation de 9 à 12 mois :&lt;/h3&gt;
&lt;h4&gt;l'allaitement maternel&lt;/h4&gt;
Continuez à allaiter aussi souvent que votre enfant le souhaite, jour et nuit.
&lt;h4&gt;les aliments solides&lt;/h4&gt;
En plus de l'allaitement, donnez de la nourriture familiale. Les aliments doivent être écrasés / réduits en purée ou coupés en petits morceaux. Encouragez la mère à donner à son enfant une variété d'aliments différents, disponibles localement et à un prix abordable. P. ex.: les aliments d'origine animale (poisson, viande, œuf, lait), avec ajout d'aliments (igname, pommes de terre, céréales, racines et tubercules), avec l'ajout d'autres légumes et de fruits riches en vitamine A. 
Exemples d'aliments d'origine animale: poisson, viande, œuf, lait
Aliments recommandés d'origine végétale: igname, pommes de terre, céréales, racines et tubercules
Légumes et de fruits recommandés riches en vitamine A: carotte, patate douce, orange, papaye, goyave, avocat, banane, ananas, dattes
Donnez environ 1/2 tasse à chaque repas (1 tasse = 250ml) que vous augmenterez progressivement à 2/3 tasses. Donnez 3 repas plus 2 collations et de l'allaitement à la demande. 
Utilisez une assiette séparée pour votre bébé afin de vous assurer qu'il mange toute la nourriture qui lui est donnée. Nourrissez l'enfant à l'aide d'une tasse et d'une cuillère propres. Montrez que vous aimez la nourriture. Soyez patients ! Parlez à votre enfant pendant un repas, et gardez un contact visuel.
Proposez 1 ou 2 collations entre les repas. Les collations peuvent être de petits morceaux à mâcher (par exemple des tranches de légumes) que l'enfant peut tenir dans ses mains. 
Lavez toujours vos mains et celles de l'enfant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Même si votre enfant a la diarrhée, il est préférable qu'il continue à manger. 
Après chaque maladie, augmentez la fréquence de l'allaitement pour aider votre bébé à retrouver la santé et son poids.</t>
  </si>
  <si>
    <t xml:space="preserve">${p_age}&gt;=9 and ${p_age}&lt;12</t>
  </si>
  <si>
    <t xml:space="preserve">label_advice_malnut_4age</t>
  </si>
  <si>
    <t xml:space="preserve">&lt;h3&gt;Recommandations d'alimentation de 1 à 2 ans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t>
  </si>
  <si>
    <t xml:space="preserve">${p_age}&gt;=12 and ${p_age}&lt;24</t>
  </si>
  <si>
    <t xml:space="preserve">label_advice_malnut_5age</t>
  </si>
  <si>
    <t xml:space="preserve">&lt;h3&gt;Recommandations d'alimentation de 2 ans et plus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
</t>
  </si>
  <si>
    <t xml:space="preserve"> ${p_age}&gt;=24</t>
  </si>
  <si>
    <t xml:space="preserve">g_return</t>
  </si>
  <si>
    <t xml:space="preserve">Conseil de retour</t>
  </si>
  <si>
    <t xml:space="preserve">as_day_return</t>
  </si>
  <si>
    <t xml:space="preserve">if(${d_urinary_bacterian_infection_possible}=1 or ${d_dehydration_severe}= 1 ,1,
if(${d_measles_complex}=1 or ${d_measles}=1 or  ${d_pneumonia}=1 or  ${d_malaria}=1 or ${d_abscess}=1 or ${d_malaria_possible}=1 or ${d_preseptal_cellulitis}=1 ,2,
if(${d_diarrhoea_watery}=1 or ${d_dysentery}=1 or ${d_urinary_viral_infection_possible}=1 or ${d_dehydration}= 1 or ${d_typhoid_fever_possible}=1 or ${d_typhoid_fever}=1 or ${d_simple_head_trauma}=1 or ${d_pyelonephritis}=1 or  ${d_hematuria_persistent}=1 or ${d_urinary_viral_infection_possible}=1 or ${d_ulcere}=1 or ${d_impetigo}=1 or ${d_impetigo_extensive}=1 or ${d_dental_abscess_possible}=1 ,3,
if(${d_wheezing_episode}= 1 or ${d_dehydration_severe}= 1 or ${d_folliculitis}=1 or ${d_ear_infection_w_discharge}=1 or ${d_diarrhoea_persistent}=1 or ${d_diarrhoea_persistent_bloody}=1 or ${d_gastroenterite_possible}=1 or ${d_boils_or_small_abscess}=1 or ${d_intestinal_parasite}=1 or ${d_cornea_abrasion_possible}=1 or ${d_viral_infection_oral}=1,5,
if(${d_malnutrition_severe_simple}=1 or ${d_malnutrition_severe_possible}=1 or ${d_urethritis}=1 or ${d_testicular_infection_treat}=1 or ${d_balanitis}=1 or ${d_diaper_rash}=1 or ${d_sinusitis_bacterial}=1 or ${d_flu}=1 or ${d_simple_headache_sinusitis_viral}=1 or ${d_gingivite}=1 or ${d_zona}=1 or ${d_eczema}=1 or ( ${d_malnutrition_moderate}=1 and ${d_measles_present_past}=1),7,
if(${d_hepatitis_possible}=1 or ${d_hepatitis}=1 or ${d_pityriasis_versicolour}=1 or ${d_body_ringworm_localised}=1 or ${d_conjunctivitis_treat}=1 or ${d_ear_infection_chronic}=1 or ${d_conjunctivitis_observe}=1 or ${d_scabies}=1, 14,
if(${d_kerion}=1 or ${d_body_ringworm_extensive}=1, 42,
if(${d_upper_resp_infection}=1 or ${d_ear_infection}=1 or ${d_ear_other}=1 or ${d_ear_wax}=1 or  ${d_ear_foreign_obj}=1 or ${d_oral_candida}=1 or ${d_ear_infection}=1, -1,
if(${d_rectal_prolapse}=1,-2,0)))))))))</t>
  </si>
  <si>
    <t xml:space="preserve">as_day_return_month</t>
  </si>
  <si>
    <t xml:space="preserve"> if(${d_malnutrition_moderate}=1 ,1,
if(${d_anemia_moderate}=1 ,2,0))</t>
  </si>
  <si>
    <t xml:space="preserve">as_day_return_label</t>
  </si>
  <si>
    <t xml:space="preserve">if(contains(${as_day_return},'.'),concat(substring-before(${as_day_return},'.'),' - ',substring-after(${as_day_return},'.')),${as_day_return})</t>
  </si>
  <si>
    <t xml:space="preserve">label_return_worsen</t>
  </si>
  <si>
    <t xml:space="preserve">Retour au centre de santé en urgence si la situation de l'enfant s'aggrave OU si l'enfant a:
* Dégradation de la malnutrition avec perte de poids
* Enflure des deux pieds 
* Agitation, irritabilité ou léthargie profonde 
* Incapable de prendre le sein ou de boire ou vomi tout ce qu'il prend
* Convulsions</t>
  </si>
  <si>
    <t xml:space="preserve">label_return_fever</t>
  </si>
  <si>
    <t xml:space="preserve">* De la fièvre</t>
  </si>
  <si>
    <t xml:space="preserve">${d_fever}&lt;=0 </t>
  </si>
  <si>
    <t xml:space="preserve">label_return_fever_persistant</t>
  </si>
  <si>
    <t xml:space="preserve">* De la fièvre persistante </t>
  </si>
  <si>
    <t xml:space="preserve">${d_fever}&gt;0</t>
  </si>
  <si>
    <t xml:space="preserve">label_return_vomitting</t>
  </si>
  <si>
    <t xml:space="preserve">* Vomissements et/ou diarrhée répétitive </t>
  </si>
  <si>
    <t xml:space="preserve"> ${as_tt_diarrhoea}!=1  and ${as_tt_diarrhoea_severe}!=1 and ${d_gastroenterite_possible}!=1 and ${d_intoxication}!=1</t>
  </si>
  <si>
    <t xml:space="preserve">label_return_resp</t>
  </si>
  <si>
    <t xml:space="preserve">* Respirations plus rapides  ET/OU Respiration bruyante et sévère</t>
  </si>
  <si>
    <t xml:space="preserve">${d_pneumonia}=1 or ${d_wheezing_episode}= 1 or ${d_upper_resp_infection}=1 or ${d_measles_complex}=1 or ${d_measles}=1 </t>
  </si>
  <si>
    <t xml:space="preserve">label_return_worsen_symptoms_abdomen</t>
  </si>
  <si>
    <t xml:space="preserve">* Forte douleur abdominale AVEC Vomissements ET/OU  Arrêt de matières et des gaz</t>
  </si>
  <si>
    <t xml:space="preserve">${d_gastroenterite_possible}=1 or ${d_intestinal_parasite}=1 or ${d_diarrhoea_persistent}=1 or ${d_diarrhoea_persistent_bloody}=1 or ${d_dysentery}=1 or  ${d_diarrhoea_watery}=1 or ${d_hepatitis}=1 </t>
  </si>
  <si>
    <t xml:space="preserve">label_return_urine</t>
  </si>
  <si>
    <t xml:space="preserve">* Absence d′urine</t>
  </si>
  <si>
    <t xml:space="preserve">${d_diarrhoea_persistent}=1 or ${d_diarrhoea_persistent_bloody}=1 or ${d_gastroenterite_possible}=1 or ${d_diarrhoea_watery}=1 or ${d_dysentery}=1 or ${d_hepatitis}=1 or  ${d_measles_complex}=1 or ${d_measles}=1  or ${d_pharyngitis_viral}=1 </t>
  </si>
  <si>
    <t xml:space="preserve">label_return_eyes_or_face_swelling</t>
  </si>
  <si>
    <t xml:space="preserve">* Gonflement du visage ou des yeux</t>
  </si>
  <si>
    <t xml:space="preserve">label_return_worsen_headache</t>
  </si>
  <si>
    <t xml:space="preserve">* Aggravation des maux de tête </t>
  </si>
  <si>
    <t xml:space="preserve">${d_sinusitis_bacterial}=1 or ${d_simple_headache_sinusitis_viral}=1</t>
  </si>
  <si>
    <t xml:space="preserve">label_return_weakness_face_or_body</t>
  </si>
  <si>
    <t xml:space="preserve">* Faiblesse d'une partie du visage ou le corps ou difficulté à marcher</t>
  </si>
  <si>
    <t xml:space="preserve">label_return_no_improvement_48h_antibiotic</t>
  </si>
  <si>
    <t xml:space="preserve">* Aucune amélioration dans les 48 heures suivant le début du traitement antibiotique</t>
  </si>
  <si>
    <t xml:space="preserve">label_return_resp_difficulties</t>
  </si>
  <si>
    <t xml:space="preserve">* Difficultés respiratoires </t>
  </si>
  <si>
    <t xml:space="preserve">label_return_increased_swelling</t>
  </si>
  <si>
    <t xml:space="preserve">* Augmentation du gonflement</t>
  </si>
  <si>
    <t xml:space="preserve">label_return_increased_pain</t>
  </si>
  <si>
    <t xml:space="preserve">* Augmentation de la douleur</t>
  </si>
  <si>
    <t xml:space="preserve">label_return_no_urin</t>
  </si>
  <si>
    <t xml:space="preserve">* Absence d'urine</t>
  </si>
  <si>
    <t xml:space="preserve">label_return_compromised_vision</t>
  </si>
  <si>
    <t xml:space="preserve">* Vision floue/double </t>
  </si>
  <si>
    <t xml:space="preserve">label_return_difficulty_waking_up</t>
  </si>
  <si>
    <t xml:space="preserve">* Difficile de se réveiller</t>
  </si>
  <si>
    <t xml:space="preserve">label_return_no_improvement_7d</t>
  </si>
  <si>
    <t xml:space="preserve">* Aucune amélioration après 7 jours</t>
  </si>
  <si>
    <t xml:space="preserve">label_return_running_nose_persistant_cough_10d</t>
  </si>
  <si>
    <t xml:space="preserve">* Écoulement nasal + toux persistante pendant &gt; 10 jours </t>
  </si>
  <si>
    <t xml:space="preserve">label_return_high_persistent_fever_3d</t>
  </si>
  <si>
    <t xml:space="preserve">* Nouvelle apparition d'une forte fièvre pendant &gt; 3 jours </t>
  </si>
  <si>
    <t xml:space="preserve">label_disseminated_lesions</t>
  </si>
  <si>
    <t xml:space="preserve">* Lésions disséminées </t>
  </si>
  <si>
    <t xml:space="preserve">label_redness_o_swelling_around_lesions</t>
  </si>
  <si>
    <t xml:space="preserve">* Rougeur et/ou gonflement autour d'une ou plusieurs lésions </t>
  </si>
  <si>
    <t xml:space="preserve">label_return_swelling_lips_tongue</t>
  </si>
  <si>
    <t xml:space="preserve">* Gonflement de la langue ou des lèvres </t>
  </si>
  <si>
    <t xml:space="preserve">label_return_difficulty_breathing_o_wheezing</t>
  </si>
  <si>
    <t xml:space="preserve">* Difficultés à respirer ou respiration sifflante</t>
  </si>
  <si>
    <t xml:space="preserve">label_return_conjunctivitis</t>
  </si>
  <si>
    <t xml:space="preserve">* Douleur sévère des yeux 
* Difficulté à y voir clair
* Difficulté à garder l'œil ouvert ou sensibilité à la lumière après 2 jours de traitement 
* De graves maux de tête accompagnés de nausées</t>
  </si>
  <si>
    <t xml:space="preserve">${d_conjunctivitis_treat}=1 or ${d_conjunctivitis_observe}=1</t>
  </si>
  <si>
    <t xml:space="preserve">label_return_eye_problems</t>
  </si>
  <si>
    <t xml:space="preserve">* Douleur des yeux
* Difficulté à y voir clair
* Difficulté à garder l'œil ouvert ou sensibilité à la lumière
*De graves maux de tête accompagnés de nausées</t>
  </si>
  <si>
    <t xml:space="preserve">${d_trachoma_possible}=1 or ${d_cornea_abrasion_possible}=1</t>
  </si>
  <si>
    <t xml:space="preserve">label_return_gingivite</t>
  </si>
  <si>
    <t xml:space="preserve">* Mauvaise haleine
* Saignement spontané des gencives (c'est-à-dire pas par contact/brossage des dents)
* Ulcération entre les dents 
* Bave abondante
**Si ces signes de danger apparaissent, il s'agit d'une gingivite nécrosante aiguë qui est grave - référer au médecin traitant et considerer traitement pour NOMA** </t>
  </si>
  <si>
    <t xml:space="preserve">label_return_angine</t>
  </si>
  <si>
    <t xml:space="preserve">*Respirations plus rapides ET/OU Respiration bruyante et sévère
*Absence d'urine</t>
  </si>
  <si>
    <t xml:space="preserve">${d_angina}=1 or  ${d_angina_possible}=1 or ${d_pharyngitis_viral}=1</t>
  </si>
  <si>
    <t xml:space="preserve">label_return_abscess</t>
  </si>
  <si>
    <t xml:space="preserve">* Augmentation du gonflement, de la rougeur ou de la douleur au autour du abcès
* Ré-accumulation d'une grande quantité de pus </t>
  </si>
  <si>
    <t xml:space="preserve">label_oreille_douleur_ou_ecoulement</t>
  </si>
  <si>
    <t xml:space="preserve">* des douleurs,
* des écoulements dans l'oreille à nouveau</t>
  </si>
  <si>
    <t xml:space="preserve">${d_ear_wax}=1 or ${d_ear_foreign_obj}=1</t>
  </si>
  <si>
    <t xml:space="preserve">label_oreille_infection</t>
  </si>
  <si>
    <t xml:space="preserve">* Fièvre et douleur ne s'améliorant pas dans les 48 heures suivant le début du traitement (essayer le traitement de 2ème intention)
* Rougeur ou gonflement de l'os derrière l'oreille </t>
  </si>
  <si>
    <t xml:space="preserve">label_return_oreille_infection_acute_treat</t>
  </si>
  <si>
    <t xml:space="preserve">* Fièvre et douleur ne s'améliorant pas dans les 48 heures suivant le début du traitement (essayer le traitement de 2ème intention)
* Rougeur ou gonflement de l'os derrière l'oreille 
* S'il y a encore du pus qui s'écoule de l'oreille 2 semaines après avoir reçu un traitement antibiotique</t>
  </si>
  <si>
    <t xml:space="preserve">label_return_balanitis</t>
  </si>
  <si>
    <t xml:space="preserve">* Aucune urine (&gt;12 hours)</t>
  </si>
  <si>
    <t xml:space="preserve">label_return_infection_genital</t>
  </si>
  <si>
    <t xml:space="preserve">* Aggravation de la douleur ou du gonflement 
* Fièvre persistante</t>
  </si>
  <si>
    <t xml:space="preserve">${d_testicular_infection_treat}=1 or ${d_urethritis}=1</t>
  </si>
  <si>
    <t xml:space="preserve">label_return_diaper_rash</t>
  </si>
  <si>
    <t xml:space="preserve">* La peau ne s'améliore pas - rougeur avec pus et lésions croûteuses de couleur miel 
* Hématurie visible et persistante</t>
  </si>
  <si>
    <t xml:space="preserve">label_return_hematuria_observe</t>
  </si>
  <si>
    <t xml:space="preserve">* Grave maux de tête 
* Odème du visage et des jambes
* Douleur grave du ventre, dos OU flanc 
* Tumifaction du ventre ET/OU masse palpable</t>
  </si>
  <si>
    <t xml:space="preserve">label_pain_after_heal</t>
  </si>
  <si>
    <t xml:space="preserve">* Douleur continue, même après la guérison des lésions.</t>
  </si>
  <si>
    <t xml:space="preserve">label_lesions_infection</t>
  </si>
  <si>
    <t xml:space="preserve">* Les lésions s'infectent et présentent des pustules et des croûtes jaunes.</t>
  </si>
  <si>
    <t xml:space="preserve">label_lice</t>
  </si>
  <si>
    <t xml:space="preserve">Conseiller la famille de ramener l'enfant pour une consultation de suivi si il n y a pas de amelioration des symptoms une semaine après le traitement</t>
  </si>
  <si>
    <t xml:space="preserve">${d_head_lice}=1 or ${d_fever_scarlet}=1</t>
  </si>
  <si>
    <t xml:space="preserve">Comme recommandé par le médecin traitant</t>
  </si>
  <si>
    <t xml:space="preserve">label_skin_ringworm_or_kerion</t>
  </si>
  <si>
    <t xml:space="preserve">* Lésions nouvelles ou aggravées malgré un traitement quotidien </t>
  </si>
  <si>
    <t xml:space="preserve">${d_kerion}=1 or ${d_body_ringworm_extensive}=1</t>
  </si>
  <si>
    <t xml:space="preserve">label_ringworm_body_localised</t>
  </si>
  <si>
    <t xml:space="preserve">* Revenir tous les 14 jours pour prendre plus de traitement (duration total 6 semaines après avoir terminé le traitement complet)</t>
  </si>
  <si>
    <t xml:space="preserve">${d_body_ringworm_localised}=1 or ${d_kerion}=1 or ${d_body_ringworm_extensive}=1</t>
  </si>
  <si>
    <t xml:space="preserve">* L'ulcère augmente de taille 
* Augmentation du gonflement, de la rougeur ou de la douleur malgré traitement
* Ulcère rejetant du pus ou un exsudat nauséabond malgré le traitement</t>
  </si>
  <si>
    <t xml:space="preserve">* Augmentation du gonflement, de la rougeur ou de la douleur au autour du furoncle</t>
  </si>
  <si>
    <t xml:space="preserve">* Fièvre avec douleur ou gonflement du cou OU visage
* Bave abondant ou de difficulté à avaler </t>
  </si>
  <si>
    <t xml:space="preserve">label_return_no_gain_bact_infection</t>
  </si>
  <si>
    <t xml:space="preserve">* Si la fièvre persiste et les causes toujours ne sont pas identifiées (l'enfant devra être référé vers un hôpital)</t>
  </si>
  <si>
    <t xml:space="preserve">${d_urinary_bacterian_infection_possible}=1 and ${as_day_return}&gt;=6</t>
  </si>
  <si>
    <t xml:space="preserve">label_return_exept</t>
  </si>
  <si>
    <t xml:space="preserve">Si'il y a aucune des conditions ci-dessus, </t>
  </si>
  <si>
    <t xml:space="preserve">${as_day_return}!=0 or ${as_day_return_month}&gt;0</t>
  </si>
  <si>
    <t xml:space="preserve">label_return_month</t>
  </si>
  <si>
    <t xml:space="preserve">Conseiller la famille de ramener l'enfant dans ${as_day_return_month} mois pour une consultation de suivi moyen terme. 
</t>
  </si>
  <si>
    <t xml:space="preserve">${as_day_return_month}&gt;0</t>
  </si>
  <si>
    <t xml:space="preserve">label_return_no_symptom_improvement</t>
  </si>
  <si>
    <t xml:space="preserve">Conseiller la famille de ramener l'enfant pour une consultation de suivi si il n y a pas de amelioration des symptoms</t>
  </si>
  <si>
    <t xml:space="preserve">${d_urticaria}=1 or ${d_trachoma_possible}=1 or ${d_eruption_tooth}=1 or  ${d_angina}=1 or  ${d_angina_possible}=1 or ${d_ear_infection_to_treat}=1 or ${d_pharyngitis_viral}=1</t>
  </si>
  <si>
    <t xml:space="preserve">label_return</t>
  </si>
  <si>
    <t xml:space="preserve">Conseiller la famille de ramener l'enfant dans ${as_day_return_label} jours pour une consultation de suivi. 
</t>
  </si>
  <si>
    <t xml:space="preserve">${as_day_return}&gt;0</t>
  </si>
  <si>
    <t xml:space="preserve">label_return_body_ringworm_additional</t>
  </si>
  <si>
    <t xml:space="preserve">En cas d'amélioration continuer le traitement topique (6 semaines totale). En l'absence d'amélioration - envisager la Griséofulvine orale en deuxième intention. </t>
  </si>
  <si>
    <t xml:space="preserve">label_return_propalse</t>
  </si>
  <si>
    <t xml:space="preserve">Conseiller la famille de ramener l'enfant pour une consultation de suivi si récurrence </t>
  </si>
  <si>
    <t xml:space="preserve">${as_day_return}=-2</t>
  </si>
  <si>
    <t xml:space="preserve">label_return_no_gain</t>
  </si>
  <si>
    <t xml:space="preserve">Conseiller la famille de ramener l'enfant pour une consultation de suivi seulement s’il n’y a pas d’amélioration des symptôms</t>
  </si>
  <si>
    <t xml:space="preserve">${as_day_return}=-1</t>
  </si>
  <si>
    <t xml:space="preserve">label_14d_no_improv</t>
  </si>
  <si>
    <t xml:space="preserve">si il n y a pas de amelioration des symptoms après 14 jours</t>
  </si>
  <si>
    <t xml:space="preserve">${d_oral_ulcer}=1 or ${d_dental_cavity}=1</t>
  </si>
  <si>
    <t xml:space="preserve">label_oral_ulcere</t>
  </si>
  <si>
    <t xml:space="preserve">pensez à vérifier la carence en fer et le statut VIH </t>
  </si>
  <si>
    <t xml:space="preserve">label_candida_oral</t>
  </si>
  <si>
    <t xml:space="preserve">Pensez à le VIH surtout avec les cas sévères - faire une  vous avez des doutes. </t>
  </si>
  <si>
    <t xml:space="preserve">label_14d_hematuria</t>
  </si>
  <si>
    <t xml:space="preserve">14 jours &lt;u&gt; si l'enfant a encore de hématurie &lt;/u&gt;</t>
  </si>
  <si>
    <t xml:space="preserve">label_retention_urin</t>
  </si>
  <si>
    <t xml:space="preserve">Si il y a des problèmes récurrentes - et discuter avec le Médecin Traitant </t>
  </si>
  <si>
    <t xml:space="preserve">label_anuria</t>
  </si>
  <si>
    <t xml:space="preserve">Dans l'idéal, il faudrait observer l'enfant pour qu'il urine avant de le renvoyer chez lui. Sinon - conseiller une consultation de suivi en 24 heures  - le lendemain. </t>
  </si>
  <si>
    <t xml:space="preserve">lael_dental_cavity</t>
  </si>
  <si>
    <t xml:space="preserve">discuter avec le médécin traitant où adresser le patient pour des soins dentaires </t>
  </si>
  <si>
    <t xml:space="preserve">label_return_iron</t>
  </si>
  <si>
    <t xml:space="preserve">Revenir tous les 14 jours pour prendre plus de fer. 
Si possible: vérifier si l'enfant est drépanocytose</t>
  </si>
  <si>
    <t xml:space="preserve">${d_anemia_moderate}=1 and ${dh_is_drepanocytosis_2}=-1</t>
  </si>
  <si>
    <t xml:space="preserve">label_return_dental_abscess</t>
  </si>
  <si>
    <t xml:space="preserve">Si il n y a pas de amelioration des symptoms après 3 jours de antibiotiques oral, discuter avec le médécin traitant où adresser le patient pour des soins dentaires </t>
  </si>
  <si>
    <t xml:space="preserve">label_return_gingivitis</t>
  </si>
  <si>
    <t xml:space="preserve">si il n y a pas de amelioration des symptoms après 3 jours de antibiotiques oral, discuter avec le médecin traitant où adresser le patient pour des soins dentaires. Considerer traitement pour NOMA (antibiotiques + vitamine A)</t>
  </si>
  <si>
    <t xml:space="preserve">label_return_conjunctivitis_no_improv</t>
  </si>
  <si>
    <t xml:space="preserve">si il n y a pas de amelioration des symptoms après 3 jours de antibiotiques oral, discuter avec le médecin traitant. Considerer le traitement pour le trachôme</t>
  </si>
  <si>
    <t xml:space="preserve">label_return_preseptal_cellulitis_no_improv</t>
  </si>
  <si>
    <t xml:space="preserve">si il n y a pas de amelioration des symptoms suivi ainsi le traitement pour Cellulite orbitale et référer a l'hôpital. Si les symptômes s'améliorent continue avec antibiotiques oral et completer 7 jours de traitement total.</t>
  </si>
  <si>
    <t xml:space="preserve">label_return_drepanocytosis</t>
  </si>
  <si>
    <t xml:space="preserve">Si douleurs intenses, des difficultés respiratoires, mal au ventre sévère OU
échec du traitement à domicile en 24 heures, retourner au centre de santé en urgence</t>
  </si>
  <si>
    <t xml:space="preserve">label_return_sam</t>
  </si>
  <si>
    <t xml:space="preserve">Pensez à la tuberculose - référer si vous avez des doutes. </t>
  </si>
  <si>
    <t xml:space="preserve"> ${d_malnutrition_moderate}=1 or ((${d_malnutrition_severe_possible}=1 or ${d_malnutrition_severe_simple}=1) and ${p_age}&gt;5)</t>
  </si>
  <si>
    <t xml:space="preserve">label_return_no_gain_measle</t>
  </si>
  <si>
    <t xml:space="preserve">lors de la prochaine visite pour la rougeole:
* &lt;u&gt;Observer&lt;/u&gt; si les yeux sont rouges et/ou purulents
* &lt;u&gt;Examiner&lt;/u&gt; les ulcères de la bouche
</t>
  </si>
  <si>
    <t xml:space="preserve">g_end</t>
  </si>
  <si>
    <t xml:space="preserve">Fin et Liste des médicaments</t>
  </si>
  <si>
    <t xml:space="preserve">label_rmd_tt_amoxicillin</t>
  </si>
  <si>
    <t xml:space="preserve">&lt;u&gt;Amoxicilline&lt;/u&gt; &lt;b&gt;${dg_amoxicillin_ml} ml&lt;/b&gt; [125 mg/5 ml] ou &lt;b&gt;${dg_amoxicillin_tab_full} ${dg_amoxicillin_tab_half}&lt;/b&gt; cp [250 mg]</t>
  </si>
  <si>
    <t xml:space="preserve">${dgd_amoxicillin}=1 </t>
  </si>
  <si>
    <t xml:space="preserve">label_rmd_tt_cotrimoxazole</t>
  </si>
  <si>
    <t xml:space="preserve">&lt;u&gt;Cotrimoxazole&lt;/u&gt; &lt;b&gt;${dg_cotrimoxazole_ml} ml&lt;/b&gt; [40mg TMP + 200 mg SMX dans 5ml]  ou  &lt;b&gt;${dg_cotrimoxazole_tab}&lt;/b&gt; cp [80mg TMP + 400mg SMX]</t>
  </si>
  <si>
    <t xml:space="preserve">${dgd_cotrimoxazole}=1 </t>
  </si>
  <si>
    <t xml:space="preserve">label_rmd_tt_penicillin_v</t>
  </si>
  <si>
    <r>
      <rPr>
        <sz val="12"/>
        <color rgb="FF000000"/>
        <rFont val="Calibri"/>
        <family val="2"/>
        <charset val="1"/>
      </rPr>
      <t xml:space="preserve">&lt;u&gt;Penicillin V&lt;/u&gt; &lt;b&gt;${dg_penicillin_v_ml} ml&lt;/b&gt; [250 mg/5 ml] ou &lt;b&gt;${dg_penicillin_v_tab_full} </t>
    </r>
    <r>
      <rPr>
        <b val="true"/>
        <sz val="12"/>
        <color rgb="FF000000"/>
        <rFont val="Calibri"/>
        <family val="2"/>
        <charset val="1"/>
      </rPr>
      <t xml:space="preserve">${dg_penicillin_v_tab_half}</t>
    </r>
    <r>
      <rPr>
        <sz val="12"/>
        <color rgb="FF000000"/>
        <rFont val="Calibri"/>
        <family val="2"/>
        <charset val="1"/>
      </rPr>
      <t xml:space="preserve">&lt;/b&gt; cpm [250 mg] </t>
    </r>
  </si>
  <si>
    <t xml:space="preserve">${dga_is_penicillin_v}=1 </t>
  </si>
  <si>
    <t xml:space="preserve">label_rmd_tt_penicillin_g</t>
  </si>
  <si>
    <t xml:space="preserve">&lt;u&gt;Benzylpénicilline (Penicilline G)&lt;/u&gt; &lt;b&gt;${dg_penicillin_g_ml} ml&lt;/b&gt; (&lt;b&gt;${dg_penicillin_g_mg_real}mg&lt;/b&gt;)</t>
  </si>
  <si>
    <t xml:space="preserve">${dgd_penicillin_g}=1 </t>
  </si>
  <si>
    <t xml:space="preserve">label_rmd_tt_penicillin_p</t>
  </si>
  <si>
    <t xml:space="preserve">&lt;u&gt;Benzylpénicilline Procaine  (Penicilline Procaine G) &lt;/u&gt; &lt;b&gt;${dg_penicillin_p_ml} ml&lt;/b&gt; (&lt;b&gt;${dg_penicillin_p_mg_real}mg&lt;/b&gt;)</t>
  </si>
  <si>
    <t xml:space="preserve">${dga_is_penicillin_p}=1 </t>
  </si>
  <si>
    <t xml:space="preserve">label_rmd_tt_penicillin_b</t>
  </si>
  <si>
    <t xml:space="preserve">&lt;u&gt;Benzathine Benzylpénicilline&lt;/u&gt; &lt;b&gt;${dg_penicillin_b_ml}ml&lt;/b&gt; (&lt;b&gt;${dg_penicillin_b_dose}00.000 UI&lt;/b&gt;)</t>
  </si>
  <si>
    <t xml:space="preserve">${dgd_penicillin_b}=1 </t>
  </si>
  <si>
    <t xml:space="preserve">label_rmd_tt_ciprofloxacin</t>
  </si>
  <si>
    <t xml:space="preserve">&lt;u&gt;Ciprofloxacine&lt;/u&gt; &lt;b&gt;${dg_ciprofloxacin_tab_full} ${dg_ciprofloxacin_tab_half}&lt;/b&gt; cp [250 mg]</t>
  </si>
  <si>
    <t xml:space="preserve">${dgd_ciprofloxacin}=1 </t>
  </si>
  <si>
    <t xml:space="preserve">label_rmd_tt_erythromycin</t>
  </si>
  <si>
    <t xml:space="preserve">&lt;u&gt;Erythromycin:&lt;/u&gt; 
&lt;u&gt; Forme(s)&lt;/u&gt; Cmp 250mg 
&lt;u&gt; Dose: &lt;/u&gt; ${dg_erythromycin_mg} ${dg_erythromycin_double_dosage}
&lt;u&gt; Nombre de comprimés a prendre chaque fois:&lt;/u&gt; ${dg_erythromycin_label}</t>
  </si>
  <si>
    <t xml:space="preserve">${dga_is_erythromycin}=1 </t>
  </si>
  <si>
    <t xml:space="preserve">label_rmd_tt_ceftriaxone</t>
  </si>
  <si>
    <t xml:space="preserve"> &lt;u&gt;Ceftriaxone&lt;/u&gt; &lt;b&gt;${dg_ceftriaxone_ml} ml&lt;/b&gt; (&lt;b&gt;${dg_ceftriaxone_mg_real}mg&lt;/b&gt;)</t>
  </si>
  <si>
    <t xml:space="preserve">${dga_is_ceftriaxone}=1 </t>
  </si>
  <si>
    <t xml:space="preserve">label_rmd_tt_azithromycin</t>
  </si>
  <si>
    <t xml:space="preserve">&lt;u&gt;azithromycin&lt;/u&gt; : 200mg/5ml &lt;b&gt;${dg_azithromycin_ml}ml&lt;/b&gt; Ou  250mg   &lt;b&gt;${dg_azithromycin_tab_full} ${dg_azithromycin_tab_half}Cpm&lt;/b&gt; Ou  500mg &lt;b&gt;${dg_azithromycin_tab_2_full} ${dg_azithromycin_tab_2_half}&lt;/b&gt;</t>
  </si>
  <si>
    <t xml:space="preserve">${dgd_azithromycin}=1 </t>
  </si>
  <si>
    <t xml:space="preserve">label_rmd_tt_coamoxiclav</t>
  </si>
  <si>
    <t xml:space="preserve">&lt;u&gt;coamoxiclav&lt;/u&gt; : 125mg+31.25mg/5ml &lt;b&gt;${dg_coamoxiclav_ml}ml&lt;/b&gt; Ou  250mg+62.5mg/5ml  &lt;b&gt;${dg_coamoxiclav_ml_2}ml&lt;/b&gt; ou &lt;b&gt;${dg_coamoxiclav_tab_label}Cpm&lt;/b&gt;</t>
  </si>
  <si>
    <t xml:space="preserve">${dgd_coamoxiclav}=1 </t>
  </si>
  <si>
    <t xml:space="preserve">label_rmd_tt_cefalexin</t>
  </si>
  <si>
    <t xml:space="preserve">&lt;u&gt;cefalexin&lt;/u&gt; : 125mg+31.25mg/5ml &lt;b&gt;${dg_cefalexin_ml}ml&lt;/b&gt; Ou  250mg+62.5mg/5ml  &lt;b&gt;${dg_cefalexin_ml_2}ml&lt;/b&gt; ou &lt;b&gt;${dg_cefalexin_tab_full} ${dg_cefalexin_tab_half}Cpm&lt;/b&gt;</t>
  </si>
  <si>
    <t xml:space="preserve">${dga_is_cefalexin}=1 </t>
  </si>
  <si>
    <t xml:space="preserve">label_rmd_tt_amplicillin_gentamicin</t>
  </si>
  <si>
    <t xml:space="preserve">&lt;u&gt;Gentamicin&lt;/u&gt; &lt;b&gt;${dg_gentamicin_ml} ml&lt;/b&gt; [ ${dg_gentamicin_mg} mg]
&lt;u&gt;Ampicillin&lt;/u&gt; &lt;b&gt;${dg_ampicillin_ml} ml&lt;/b&gt;  ${dg_ampicillin_dose}mg/ml ou ${dg_ampicillin_mg_real} mg]</t>
  </si>
  <si>
    <t xml:space="preserve">${dga_is_amplicillin_gentamicin}=1  and ${as_meningitis}=0</t>
  </si>
  <si>
    <t xml:space="preserve">label_rmd_tt_metronidazole</t>
  </si>
  <si>
    <t xml:space="preserve">&lt;u&gt;Métronidazole&lt;/u&gt;  &lt;b&gt;${dg_metronidazole_ml} ml&lt;/b&gt; [${dg_metronidazole_mg} mg]</t>
  </si>
  <si>
    <t xml:space="preserve">label_rmd_tt_malaria_severe_quinine_iv_2</t>
  </si>
  <si>
    <t xml:space="preserve">&lt;u&gt;Quinine&lt;/u&gt;  &lt;b&gt;${dg_quinine_iv_ml} ml&lt;/b&gt;</t>
  </si>
  <si>
    <t xml:space="preserve">${dga_sel_antimalaria_severe}="quinine_iv" </t>
  </si>
  <si>
    <t xml:space="preserve">label_rmd_tt_malaria_severe_artemether_im</t>
  </si>
  <si>
    <t xml:space="preserve">&lt;u&gt;Arthemeter&lt;/u&gt; &lt;b&gt;${dg_artemether_im_ml} ml&lt;/b&gt;</t>
  </si>
  <si>
    <t xml:space="preserve">label_rmd_tt_malaria_severe_artesunate_im</t>
  </si>
  <si>
    <t xml:space="preserve">&lt;u&gt;Artésunate (IM):&lt;/u&gt; &lt;b&gt;${dg_artesunate_im_ml} ml&lt;/b&gt;</t>
  </si>
  <si>
    <t xml:space="preserve">${dga_sel_antimalaria_severe}="artesunate" and (${dgm_is_artesunate_iv_im} = "im")</t>
  </si>
  <si>
    <t xml:space="preserve">label_rmd_tt_malaria_severe_artesunate_iv</t>
  </si>
  <si>
    <t xml:space="preserve">&lt;u&gt;Artésunate (IV):&lt;/u&gt; &lt;b&gt;${dg_artesunate_iv_ml} ml&lt;/b&gt; </t>
  </si>
  <si>
    <t xml:space="preserve">label_rmd_tt_malaria_severe_artesunate_rectal</t>
  </si>
  <si>
    <t xml:space="preserve">&lt;u&gt;suppositoire d'Artesunate&lt;/u&gt;  &lt;b&gt;${dg_artesunate_rectal_100}&lt;/b&gt; (100mg)  ou &lt;b&gt;${dg_artesunate_rectal_50}&lt;/b&gt;  (50mg)
</t>
  </si>
  <si>
    <t xml:space="preserve">label_rmd_tt_malaria_arthemeter_lumefantrine</t>
  </si>
  <si>
    <t xml:space="preserve">&lt;u&gt;Artemether-Lumefantrine&lt;/u&gt;  &lt;b&gt;${dg_am_lu_tab}&lt;/b&gt; comprimé(s) [Artemether 20mg + Lumefantrine 120mg]</t>
  </si>
  <si>
    <t xml:space="preserve">label_rmd_tt_as_25_aq_67</t>
  </si>
  <si>
    <t xml:space="preserve">&lt;u&gt;Artesunate-Amodiaquine&lt;/u&gt; ${dg_as_25_aq_67_tab} cp [Artésunate 25mg + Amodiaquine 67.5mg] </t>
  </si>
  <si>
    <t xml:space="preserve">label_rmd_tt_as_50_aq_135</t>
  </si>
  <si>
    <t xml:space="preserve">&lt;u&gt;Artesunate-Amodiaquine&lt;/u&gt; ${dg_as_50_aq_135_tab} cp [Artésunate 25mg + Amodiaquine 67.5mg] </t>
  </si>
  <si>
    <t xml:space="preserve">label_rmd_tt_as_100_aq_270</t>
  </si>
  <si>
    <t xml:space="preserve">&lt;u&gt;Artesunate-Amodiaquine&lt;/u&gt; ${dg_as_100_aq_270_tab} cp [Artésunate 25mg + Amodiaquine 67.5mg] </t>
  </si>
  <si>
    <t xml:space="preserve">label_rmd_tt_mebendazole</t>
  </si>
  <si>
    <t xml:space="preserve">&lt;u&gt;Mebendazole&lt;/u&gt; &lt;b&gt;${dg_mebendazol_tab} comprimé(s)&lt;/b&gt; [100mg]</t>
  </si>
  <si>
    <t xml:space="preserve">${dga_is_mebendazol}=1</t>
  </si>
  <si>
    <t xml:space="preserve">label_rmd_tt_calamine</t>
  </si>
  <si>
    <t xml:space="preserve">&lt;u&gt;Calamine&lt;/u&gt; Calamine 15%, 500ml bouteille, Une application</t>
  </si>
  <si>
    <t xml:space="preserve">label_rmd_tt_hydrocortisone</t>
  </si>
  <si>
    <t xml:space="preserve">&lt;u&gt;Hydrocortisone&lt;/u&gt; 15g tube de crème de 1%, Une application, 2 fois par jour</t>
  </si>
  <si>
    <t xml:space="preserve">label_rmd_tt_loratidine</t>
  </si>
  <si>
    <t xml:space="preserve">&lt;u&gt;loratidine&lt;/u&gt;&lt;b&gt;${dg_loratidine_mg}mg &lt;/b&gt;,  &lt;b&gt;${dg_loratidine_ml}ml&lt;/b&gt;, Sirop 1mg/ml - bouteille 100 m</t>
  </si>
  <si>
    <t xml:space="preserve">label_rmd_tt_miconazole</t>
  </si>
  <si>
    <t xml:space="preserve">&lt;u&gt;miconazole&lt;/u&gt; 30g tube de crème de 2%, 2 fois par jour, 6 semaines</t>
  </si>
  <si>
    <t xml:space="preserve">label_rmd_tt_albendazol</t>
  </si>
  <si>
    <t xml:space="preserve">&lt;u&gt;Albendazole&lt;/u&gt; &lt;b&gt;${dg_albendazol_tab} cp&lt;/b&gt; (100mg) ou &lt;b&gt;${dg_albendazol_ml} ml&lt;/b&gt; </t>
  </si>
  <si>
    <t xml:space="preserve">label_rmd_tt_aciclovir</t>
  </si>
  <si>
    <t xml:space="preserve">&lt;u&gt;Aciclovir&lt;/u&gt;</t>
  </si>
  <si>
    <t xml:space="preserve">label_rmd_tt_micronut</t>
  </si>
  <si>
    <t xml:space="preserve">&lt;u&gt;Micronutriments en poudre&lt;/u&gt;</t>
  </si>
  <si>
    <t xml:space="preserve">${dga_is_micronut}=1</t>
  </si>
  <si>
    <t xml:space="preserve">label_rmd_tt_rusf</t>
  </si>
  <si>
    <t xml:space="preserve">&lt;u&gt;Aliments complémentaires prêts à l'emploi Plumpy’Sup (ASPE):&lt;/u&gt;  2 paquets par jour, pendant 14 jours soit 28 sachets</t>
  </si>
  <si>
    <t xml:space="preserve">${dga_is_rusf}=1</t>
  </si>
  <si>
    <t xml:space="preserve">label_rmd_tt_supercereal</t>
  </si>
  <si>
    <t xml:space="preserve">&lt;u&gt;Des super céréales (CSB+ et ++)&lt;/u&gt;</t>
  </si>
  <si>
    <t xml:space="preserve">${dga_is_supercereal}=1</t>
  </si>
  <si>
    <t xml:space="preserve">label_rmd_tt_ruft</t>
  </si>
  <si>
    <t xml:space="preserve">&lt;u&gt;Aliments thérapeutiques prêts à l'emploi Plumpy’Nut (ATPE)&lt;/u&gt; ${dg_rutf_sam_wk} par semaine</t>
  </si>
  <si>
    <t xml:space="preserve">${dga_is_ruft}=1</t>
  </si>
  <si>
    <t xml:space="preserve">label_rmd_tt_subultanol_spay</t>
  </si>
  <si>
    <t xml:space="preserve">Inhalateur de &lt;u&gt;Salbutamol&lt;/u&gt; (bronchodilatateurs). 
</t>
  </si>
  <si>
    <t xml:space="preserve">${dga_is_salbutamol_spray}=1</t>
  </si>
  <si>
    <t xml:space="preserve">label_rmd_tt_iron</t>
  </si>
  <si>
    <t xml:space="preserve">&lt;u&gt;fer&lt;/u&gt; ${dg_iron_ml} ml [20mg/ml fumarate ferreux] ou ${dg_iron_mg} cp [200mg sulfate de fer +250ug folâtre]
</t>
  </si>
  <si>
    <t xml:space="preserve">dg_acid_folic</t>
  </si>
  <si>
    <t xml:space="preserve">if(${p_age}&lt;12, "1/2", 1)</t>
  </si>
  <si>
    <t xml:space="preserve">label_rmd_tt_folic_acid</t>
  </si>
  <si>
    <t xml:space="preserve">&lt;u&gt;Acide folique&lt;/u&gt; ${dg_acid_folic} cp [5mg]</t>
  </si>
  <si>
    <t xml:space="preserve">${dga_is_folic_acid}=1</t>
  </si>
  <si>
    <t xml:space="preserve">label_rmd_tt_tetracycline</t>
  </si>
  <si>
    <t xml:space="preserve">Pommade ophtalmique Tétracycline à 1%
Pommade - tube 5 gramme
Donner 1 tube par œil affecté
</t>
  </si>
  <si>
    <t xml:space="preserve">${dga_is_tetracycline}=1</t>
  </si>
  <si>
    <t xml:space="preserve">label_rmd_tt_gentamicin</t>
  </si>
  <si>
    <t xml:space="preserve">Gentamicin solution 0.3%
Appliquer 2 gouttes dans l'oeil 4 fois par jours pendant 7 jours </t>
  </si>
  <si>
    <t xml:space="preserve">label_rmd_tt_vitamin_a</t>
  </si>
  <si>
    <t xml:space="preserve">&lt;u&gt;Vitamine A&lt;/u&gt; ${dg_vitamin_A} goutes </t>
  </si>
  <si>
    <t xml:space="preserve">${dga_is_vitamin_a}=1</t>
  </si>
  <si>
    <t xml:space="preserve">label_rmd_nystatine</t>
  </si>
  <si>
    <t xml:space="preserve">Nystatine ${dg_nystatin_qt}00.000IU &lt;b&gt;${dg_nystatin_qt}ml&lt;/b&gt; ou &lt;b&gt;${dg_nystatin_qt}Cpm&lt;/b&gt;</t>
  </si>
  <si>
    <t xml:space="preserve">label_rmd_nystatine_pom</t>
  </si>
  <si>
    <t xml:space="preserve">Nystatine pommade</t>
  </si>
  <si>
    <t xml:space="preserve">label_rmd_tt_label_dg</t>
  </si>
  <si>
    <t xml:space="preserve">Liste des médicaments prescrits</t>
  </si>
  <si>
    <t xml:space="preserve">${d_measles_complex}=1 or ${d_measles_severe_complex}=1 or ${d_conjunctivitis_treat}=1 or  max(coalesce(${d_measles_mouth_ulcers},0))=1   or ${d_ear_infection_chronic}=1 or ${as_paracetamol}=1 or ${as_vit_a}=1 or ${d_malnutrition_moderate}=1 or (${d_anemia_moderate}=1 and not(${d_malnutrition_severe}=1 )) or ${d_dysentery}=1 or ${as_tt_diarrhoea}=1 or ${as_tt_diarrhoea_severe}=1</t>
  </si>
  <si>
    <t xml:space="preserve">dga_is_quinolone_topic</t>
  </si>
  <si>
    <t xml:space="preserve">quinolone topique otique (ex.: gouttes de Ciprofloxacine/Norfloxacine)</t>
  </si>
  <si>
    <t xml:space="preserve">dga_is_paracetamol</t>
  </si>
  <si>
    <t xml:space="preserve">&lt;u&gt;Paracétamol&lt;/u&gt; &lt;b&gt;${dg_paracetamol_ml} ml&lt;/b&gt; [125mg/5ml] ou &lt;b&gt;${dg_paracetamol_tab}&lt;/b&gt; cp [500mg]</t>
  </si>
  <si>
    <t xml:space="preserve">${as_paracetamol}=1</t>
  </si>
  <si>
    <t xml:space="preserve">dga_is_zinc</t>
  </si>
  <si>
    <t xml:space="preserve">&lt;u&gt;ZINC&lt;/u&gt; &lt;b&gt;${dg_zinc_tab}&lt;/b&gt; cp [20 mg]</t>
  </si>
  <si>
    <t xml:space="preserve">${as_tt_diarrhoea}=1 or ${as_tt_diarrhoea_severe}=1 </t>
  </si>
  <si>
    <t xml:space="preserve">label_end</t>
  </si>
  <si>
    <t xml:space="preserve">.
&lt;h4&gt;Vous avez atteint la fin de l'algorithme de ce système d'aide à la décision clinique, &lt;/h4&gt;
* Veuillez cliquer sur "finir" en haut afin de sauvegarder cette consultation, 
* Puis ouvrez en une nouvelle pour le prochain patient </t>
  </si>
  <si>
    <t xml:space="preserve">f_is_diag_report</t>
  </si>
  <si>
    <t xml:space="preserve">Y a-il d'autres diagnostics du patient à rapporter </t>
  </si>
  <si>
    <t xml:space="preserve">Attention ces diagnostics ne sont pas pris en compte dans les traitements proposé ci-avant.</t>
  </si>
  <si>
    <t xml:space="preserve">diag_report_label</t>
  </si>
  <si>
    <t xml:space="preserve">l'enfant a-t-il un de ses diagnostic</t>
  </si>
  <si>
    <t xml:space="preserve">${f_is_diag_report}=1</t>
  </si>
  <si>
    <t xml:space="preserve">d_polio</t>
  </si>
  <si>
    <t xml:space="preserve">Polio confirmé</t>
  </si>
  <si>
    <t xml:space="preserve">not in ETL</t>
  </si>
  <si>
    <t xml:space="preserve">d_chicken_flu</t>
  </si>
  <si>
    <t xml:space="preserve">Grippe aviaire</t>
  </si>
  <si>
    <t xml:space="preserve">d_yellow_fever</t>
  </si>
  <si>
    <t xml:space="preserve">Fièvre jaune confirmé</t>
  </si>
  <si>
    <t xml:space="preserve">d_yellow_fever_possible</t>
  </si>
  <si>
    <t xml:space="preserve">Fièvre jaune possible</t>
  </si>
  <si>
    <t xml:space="preserve">d_hepatitis_e</t>
  </si>
  <si>
    <t xml:space="preserve">Hépatite E confirme</t>
  </si>
  <si>
    <t xml:space="preserve">text</t>
  </si>
  <si>
    <t xml:space="preserve">d_other</t>
  </si>
  <si>
    <t xml:space="preserve">Autre diagnostic pas dans la liste</t>
  </si>
  <si>
    <t xml:space="preserve">i_feedback</t>
  </si>
  <si>
    <t xml:space="preserve">Notes</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</si>
  <si>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</si>
  <si>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</si>
  <si>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</si>
  <si>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</si>
  <si>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</si>
  <si>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</si>
  <si>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</si>
  <si>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</si>
  <si>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</si>
  <si>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</si>
  <si>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</si>
  <si>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</si>
  <si>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</si>
  <si>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</si>
  <si>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</si>
  <si>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</si>
  <si>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</si>
  <si>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</si>
  <si>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</si>
  <si>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</si>
  <si>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</si>
  <si>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</si>
  <si>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</si>
  <si>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</si>
  <si>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</si>
  <si>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</si>
  <si>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</si>
  <si>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</si>
  <si>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</si>
  <si>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</si>
  <si>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</si>
  <si>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</si>
  <si>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</si>
  <si>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</si>
  <si>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</si>
  <si>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</si>
  <si>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</si>
  <si>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</si>
  <si>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commcaresession</t>
  </si>
  <si>
    <t xml:space="preserve">locations</t>
  </si>
  <si>
    <t xml:space="preserve">yesmaybe_no</t>
  </si>
  <si>
    <t xml:space="preserve">Oui/pas sûr</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</si>
  <si>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</si>
  <si>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</si>
  <si>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</si>
  <si>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</si>
  <si>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</si>
  <si>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</si>
  <si>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</si>
  <si>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</si>
  <si>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t>
  </si>
  <si>
    <t xml:space="preserve">Artésunate (IV/IM)</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</si>
  <si>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</si>
  <si>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</si>
  <si>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</si>
  <si>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</si>
  <si>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</si>
  <si>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</si>
  <si>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</si>
  <si>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</si>
  <si>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</si>
  <si>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</si>
  <si>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</si>
  <si>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iv_im</t>
  </si>
  <si>
    <t xml:space="preserve">iv</t>
  </si>
  <si>
    <t xml:space="preserve">Intraveineuse (IV)</t>
  </si>
  <si>
    <t xml:space="preserve">im</t>
  </si>
  <si>
    <t xml:space="preserve">Intramusculaire (IM)</t>
  </si>
  <si>
    <t xml:space="preserve">mebendazol</t>
  </si>
  <si>
    <t xml:space="preserve">Mebendazole - 1re intention</t>
  </si>
  <si>
    <t xml:space="preserve">albendazol</t>
  </si>
  <si>
    <t xml:space="preserve">Albendazole - 2e intention</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</si>
  <si>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</si>
  <si>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</si>
  <si>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</si>
  <si>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</si>
  <si>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</si>
  <si>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</si>
  <si>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</si>
  <si>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</si>
  <si>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</si>
  <si>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</si>
  <si>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</si>
  <si>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</si>
  <si>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</si>
  <si>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</si>
  <si>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</si>
  <si>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</si>
  <si>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</si>
  <si>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clear_discharge</t>
  </si>
  <si>
    <t xml:space="preserve">Écoulements claires et muqueuse, non 
Malodorantes</t>
  </si>
  <si>
    <t xml:space="preserve">unsure_or_abnormal_discharge</t>
  </si>
  <si>
    <t xml:space="preserve">Écoulements hors de normale pour une jeune fille OU Pas sûr du diagnostic</t>
  </si>
  <si>
    <t xml:space="preserve">pos_neg</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</si>
  <si>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</si>
  <si>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</si>
  <si>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</si>
  <si>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</si>
  <si>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</si>
  <si>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</si>
  <si>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</si>
  <si>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genital_discharge</t>
  </si>
  <si>
    <t xml:space="preserve">Pertes blanchâtres ET/OU épais semblable à du lait caillé adhérant au genitals</t>
  </si>
  <si>
    <t xml:space="preserve">Aucune visible</t>
  </si>
  <si>
    <t xml:space="preserve">yes_no_unsure</t>
  </si>
  <si>
    <t xml:space="preserve">yes</t>
  </si>
  <si>
    <t xml:space="preserve">no</t>
  </si>
  <si>
    <t xml:space="preserve">unsure</t>
  </si>
  <si>
    <t xml:space="preserve">Pas sur</t>
  </si>
  <si>
    <t xml:space="preserve">skin_throat_history</t>
  </si>
  <si>
    <t xml:space="preserve">skin_infx_2or3_weeks_old</t>
  </si>
  <si>
    <t xml:space="preserve">L'infection de peau au cours des 2 ou 3 dernières semaines </t>
  </si>
  <si>
    <t xml:space="preserve">throat_issue_2or3_days_old</t>
  </si>
  <si>
    <t xml:space="preserve">Mal à la gorge au cours des 2-3 dernières jours</t>
  </si>
  <si>
    <t xml:space="preserve">Aucune</t>
  </si>
  <si>
    <t xml:space="preserve">sickle_disease_sus</t>
  </si>
  <si>
    <t xml:space="preserve">dh_bone_pain</t>
  </si>
  <si>
    <t xml:space="preserve">l'enfant a l'histoire de douleur osseuse</t>
  </si>
  <si>
    <t xml:space="preserve">icterus_reappearing</t>
  </si>
  <si>
    <t xml:space="preserve">Ictère qui va et vient ?</t>
  </si>
  <si>
    <t xml:space="preserve">sickle_disease_in_family</t>
  </si>
  <si>
    <t xml:space="preserve">les membres de la famille proche atteints de drépanocytose</t>
  </si>
  <si>
    <t xml:space="preserve">Aucune des réponses ci-dessus</t>
  </si>
  <si>
    <t xml:space="preserve">dehydration</t>
  </si>
  <si>
    <t xml:space="preserve">s_lethargic</t>
  </si>
  <si>
    <t xml:space="preserve">Est léthargique ou inconscient?</t>
  </si>
  <si>
    <t xml:space="preserve">s_cranky</t>
  </si>
  <si>
    <t xml:space="preserve">Est agité ou irritable </t>
  </si>
  <si>
    <t xml:space="preserve">s_eye_sunken</t>
  </si>
  <si>
    <t xml:space="preserve">A les yeux enfoncés ?</t>
  </si>
  <si>
    <t xml:space="preserve">s_no_drink</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</si>
  <si>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</si>
  <si>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</si>
  <si>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</si>
  <si>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</si>
  <si>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</si>
  <si>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</si>
  <si>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</si>
  <si>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Aucun des symptômes ci-dessus</t>
  </si>
  <si>
    <t xml:space="preserve">tab-label-4</t>
  </si>
  <si>
    <t xml:space="preserve">--</t>
  </si>
  <si>
    <t xml:space="preserve">1/4</t>
  </si>
  <si>
    <t xml:space="preserve">1/2</t>
  </si>
  <si>
    <t xml:space="preserve">3/4</t>
  </si>
  <si>
    <t xml:space="preserve">1</t>
  </si>
  <si>
    <t xml:space="preserve">1 et 1/4</t>
  </si>
  <si>
    <t xml:space="preserve">1 et 1/2</t>
  </si>
  <si>
    <t xml:space="preserve">1 et 3/4</t>
  </si>
  <si>
    <t xml:space="preserve">2</t>
  </si>
  <si>
    <t xml:space="preserve">2 et 1/4</t>
  </si>
  <si>
    <t xml:space="preserve">2 et 1/2</t>
  </si>
  <si>
    <t xml:space="preserve">2 et 3/4</t>
  </si>
  <si>
    <t xml:space="preserve">3</t>
  </si>
  <si>
    <t xml:space="preserve">3 et 1/4</t>
  </si>
  <si>
    <t xml:space="preserve">3 et 1/2</t>
  </si>
  <si>
    <t xml:space="preserve">3 et 3/4</t>
  </si>
  <si>
    <t xml:space="preserve">4</t>
  </si>
  <si>
    <t xml:space="preserve">4 et 1/4</t>
  </si>
  <si>
    <t xml:space="preserve">4 et 1/2</t>
  </si>
  <si>
    <t xml:space="preserve">4 et 3/4</t>
  </si>
  <si>
    <t xml:space="preserve">5</t>
  </si>
  <si>
    <t xml:space="preserve">5 et 1/4</t>
  </si>
  <si>
    <t xml:space="preserve">5 et 1/2</t>
  </si>
  <si>
    <t xml:space="preserve">5 et 3/4</t>
  </si>
  <si>
    <t xml:space="preserve">6</t>
  </si>
  <si>
    <t xml:space="preserve">6 et 1/4</t>
  </si>
  <si>
    <t xml:space="preserve">6 et 1/2</t>
  </si>
  <si>
    <t xml:space="preserve">6 et 3/4</t>
  </si>
  <si>
    <t xml:space="preserve">7</t>
  </si>
  <si>
    <t xml:space="preserve">7 et 1/4</t>
  </si>
  <si>
    <t xml:space="preserve">7 et 1/2</t>
  </si>
  <si>
    <t xml:space="preserve">7 et 3/4</t>
  </si>
  <si>
    <t xml:space="preserve">8</t>
  </si>
  <si>
    <t xml:space="preserve">8 et 1/4</t>
  </si>
  <si>
    <t xml:space="preserve">8 et 1/2</t>
  </si>
  <si>
    <t xml:space="preserve">8 et 3/4</t>
  </si>
  <si>
    <t xml:space="preserve">9</t>
  </si>
  <si>
    <t xml:space="preserve">9 et 1/4</t>
  </si>
  <si>
    <t xml:space="preserve">9 et 1/2</t>
  </si>
  <si>
    <t xml:space="preserve">9 et 3/4</t>
  </si>
  <si>
    <t xml:space="preserve">10</t>
  </si>
  <si>
    <t xml:space="preserve">gentamicin_form</t>
  </si>
  <si>
    <t xml:space="preserve">40 mg/ml</t>
  </si>
  <si>
    <t xml:space="preserve">80 mg/ml</t>
  </si>
  <si>
    <t xml:space="preserve">griseofulvin_form</t>
  </si>
  <si>
    <t xml:space="preserve">Cmp 125 mg</t>
  </si>
  <si>
    <t xml:space="preserve">Cmp 500 mg</t>
  </si>
  <si>
    <t xml:space="preserve">praziquantel_form</t>
  </si>
  <si>
    <t xml:space="preserve">Cmp 150 mg</t>
  </si>
  <si>
    <t xml:space="preserve">Cmp 600 mg</t>
  </si>
  <si>
    <t xml:space="preserve">availability</t>
  </si>
  <si>
    <t xml:space="preserve">available</t>
  </si>
  <si>
    <t xml:space="preserve">Disponible</t>
  </si>
  <si>
    <t xml:space="preserve">Non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</si>
  <si>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</si>
  <si>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</si>
  <si>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</si>
  <si>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</si>
  <si>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</si>
  <si>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</si>
  <si>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</si>
  <si>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 (aprés test)</t>
  </si>
  <si>
    <t xml:space="preserve">pcmie_test_diag</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</si>
  <si>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</si>
  <si>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</si>
  <si>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</si>
  <si>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</si>
  <si>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</si>
  <si>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</si>
  <si>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</si>
  <si>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</si>
  <si>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</si>
  <si>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</si>
  <si>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</si>
  <si>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</si>
  <si>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</si>
  <si>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</si>
  <si>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</si>
  <si>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</si>
  <si>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</si>
  <si>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</si>
  <si>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</si>
  <si>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</si>
  <si>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</si>
  <si>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</si>
  <si>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</si>
  <si>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</si>
  <si>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</si>
  <si>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</si>
  <si>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</si>
  <si>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</si>
  <si>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</si>
  <si>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</si>
  <si>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</si>
  <si>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</si>
  <si>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</si>
  <si>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</si>
  <si>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</si>
  <si>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</si>
  <si>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</si>
  <si>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</si>
  <si>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</si>
  <si>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</si>
  <si>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</si>
  <si>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</si>
  <si>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</si>
  <si>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</si>
  <si>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</si>
  <si>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</si>
  <si>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</si>
  <si>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</si>
  <si>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</si>
  <si>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</si>
  <si>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</si>
  <si>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</si>
  <si>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</si>
  <si>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</si>
  <si>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</si>
  <si>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</si>
  <si>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</si>
  <si>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</si>
  <si>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</si>
  <si>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</si>
  <si>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</si>
  <si>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</si>
  <si>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</si>
  <si>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</si>
  <si>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</si>
  <si>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</si>
  <si>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</si>
  <si>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</si>
  <si>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</si>
  <si>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</si>
  <si>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</si>
  <si>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</si>
  <si>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</si>
  <si>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</si>
  <si>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</si>
  <si>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</si>
  <si>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</si>
  <si>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</si>
  <si>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</si>
  <si>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</si>
  <si>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</si>
  <si>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</si>
  <si>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</si>
  <si>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</si>
  <si>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</si>
  <si>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</si>
  <si>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</si>
  <si>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</si>
  <si>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</si>
  <si>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</si>
  <si>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</si>
  <si>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</si>
  <si>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</si>
  <si>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</si>
  <si>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</si>
  <si>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</si>
  <si>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</si>
  <si>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</si>
  <si>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</si>
  <si>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</si>
  <si>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</si>
  <si>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</si>
  <si>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</si>
  <si>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</si>
  <si>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</si>
  <si>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</si>
  <si>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</si>
  <si>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</si>
  <si>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</si>
  <si>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</si>
  <si>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</si>
  <si>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</si>
  <si>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</si>
  <si>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</si>
  <si>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</si>
  <si>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</si>
  <si>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</si>
  <si>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</si>
  <si>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</si>
  <si>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</si>
  <si>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</si>
  <si>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</si>
  <si>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</si>
  <si>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</si>
  <si>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</si>
  <si>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</si>
  <si>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</si>
  <si>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</si>
  <si>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</si>
  <si>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</si>
  <si>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</si>
  <si>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</si>
  <si>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</si>
  <si>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</si>
  <si>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</si>
  <si>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</si>
  <si>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</si>
  <si>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</si>
  <si>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</si>
  <si>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</si>
  <si>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</si>
  <si>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</si>
  <si>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</si>
  <si>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</si>
  <si>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</si>
  <si>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</si>
  <si>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</si>
  <si>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</si>
  <si>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</si>
  <si>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</si>
  <si>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</si>
  <si>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</si>
  <si>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</si>
  <si>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</si>
  <si>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</si>
  <si>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</si>
  <si>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</si>
  <si>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</si>
  <si>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</si>
  <si>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</si>
  <si>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</si>
  <si>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</si>
  <si>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</si>
  <si>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</si>
  <si>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</si>
  <si>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</si>
  <si>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</si>
  <si>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</si>
  <si>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</si>
  <si>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</si>
  <si>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</si>
  <si>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</si>
  <si>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</si>
  <si>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</si>
  <si>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</si>
  <si>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</si>
  <si>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</si>
  <si>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</si>
  <si>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</si>
  <si>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</si>
  <si>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</si>
  <si>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</si>
  <si>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</si>
  <si>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</si>
  <si>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</si>
  <si>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</si>
  <si>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</si>
  <si>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</si>
  <si>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</si>
  <si>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</si>
  <si>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</si>
  <si>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</si>
  <si>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</si>
  <si>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</si>
  <si>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</si>
  <si>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</si>
  <si>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</si>
  <si>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</si>
  <si>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</si>
  <si>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</si>
  <si>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</si>
  <si>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</si>
  <si>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</si>
  <si>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</si>
  <si>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</si>
  <si>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</si>
  <si>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</si>
  <si>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</si>
  <si>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</si>
  <si>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</si>
  <si>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</si>
  <si>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</si>
  <si>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</si>
  <si>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</si>
  <si>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</si>
  <si>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</si>
  <si>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</si>
  <si>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</si>
  <si>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</si>
  <si>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</si>
  <si>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</si>
  <si>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</si>
  <si>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</si>
  <si>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</si>
  <si>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</si>
  <si>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</si>
  <si>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</si>
  <si>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</si>
  <si>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</si>
  <si>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</si>
  <si>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</si>
  <si>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</si>
  <si>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</si>
  <si>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</si>
  <si>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</si>
  <si>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</si>
  <si>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</si>
  <si>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</si>
  <si>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</si>
  <si>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</si>
  <si>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</si>
  <si>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</si>
  <si>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</si>
  <si>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</si>
  <si>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</si>
  <si>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</si>
  <si>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</si>
  <si>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</si>
  <si>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</si>
  <si>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</si>
  <si>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</si>
  <si>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</si>
  <si>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</si>
  <si>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</si>
  <si>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</si>
  <si>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</si>
  <si>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</si>
  <si>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</si>
  <si>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</si>
  <si>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</si>
  <si>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</si>
  <si>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</si>
  <si>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</si>
  <si>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</si>
  <si>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</si>
  <si>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</si>
  <si>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</si>
  <si>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</si>
  <si>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</si>
  <si>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</si>
  <si>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</si>
  <si>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</si>
  <si>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</si>
  <si>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</si>
  <si>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</si>
  <si>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</si>
  <si>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</si>
  <si>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</si>
  <si>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</si>
  <si>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</si>
  <si>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</si>
  <si>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</si>
  <si>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</si>
  <si>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</si>
  <si>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</si>
  <si>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</si>
  <si>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</si>
  <si>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</si>
  <si>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</si>
  <si>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</si>
  <si>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</si>
  <si>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</si>
  <si>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</si>
  <si>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</si>
  <si>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</si>
  <si>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</si>
  <si>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</si>
  <si>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</si>
  <si>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</si>
  <si>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</si>
  <si>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</si>
  <si>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</si>
  <si>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</si>
  <si>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</si>
  <si>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</si>
  <si>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</si>
  <si>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</si>
  <si>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</si>
  <si>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</si>
  <si>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</si>
  <si>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</si>
  <si>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</si>
  <si>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</si>
  <si>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</si>
  <si>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</si>
  <si>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</si>
  <si>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</si>
  <si>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</si>
  <si>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</si>
  <si>
    <t xml:space="preserve">calc</t>
  </si>
  <si>
    <t xml:space="preserve">name2</t>
  </si>
  <si>
    <t xml:space="preserve">name3</t>
  </si>
  <si>
    <t xml:space="preserve">name4</t>
  </si>
  <si>
    <t xml:space="preserve">name5</t>
  </si>
  <si>
    <t xml:space="preserve">${_case_as_dehydration}=1</t>
  </si>
  <si>
    <t xml:space="preserve">_case_as_dehydration</t>
  </si>
  <si>
    <t xml:space="preserve">${_case_as_is_dehydration_a_total}=1</t>
  </si>
  <si>
    <t xml:space="preserve">_case_as_is_dehydration_a_total</t>
  </si>
  <si>
    <t xml:space="preserve">${_case_as_is_dehydration_b_total}=1</t>
  </si>
  <si>
    <t xml:space="preserve">_case_as_is_dehydration_b_total</t>
  </si>
  <si>
    <t xml:space="preserve">as_no_drink</t>
  </si>
  <si>
    <t xml:space="preserve">${_case_as_no_drink}=1</t>
  </si>
  <si>
    <t xml:space="preserve">_case_as_no_drink</t>
  </si>
  <si>
    <t xml:space="preserve">as_unconscious</t>
  </si>
  <si>
    <t xml:space="preserve">${_case_as_unconscious}=1</t>
  </si>
  <si>
    <t xml:space="preserve">_case_as_unconscious</t>
  </si>
  <si>
    <t xml:space="preserve">${_case_d_abdomen_acute}=1</t>
  </si>
  <si>
    <t xml:space="preserve">${_case_d_acute_intestinal_invagination}=1</t>
  </si>
  <si>
    <t xml:space="preserve">${_case_d_amygdalian_abces}=1</t>
  </si>
  <si>
    <t xml:space="preserve">_case_d_amygdalian_abces</t>
  </si>
  <si>
    <t xml:space="preserve">${_case_d_anemia_moderate}=1</t>
  </si>
  <si>
    <t xml:space="preserve">${_case_d_anemia_severe}=1</t>
  </si>
  <si>
    <t xml:space="preserve">${_case_d_angina}=1</t>
  </si>
  <si>
    <t xml:space="preserve">${_case_d_angina_possible}=1</t>
  </si>
  <si>
    <t xml:space="preserve">${_case_d_ano_rectal_cleft}=1</t>
  </si>
  <si>
    <t xml:space="preserve">${_case_d_bilharziose_vesicale}=1</t>
  </si>
  <si>
    <t xml:space="preserve">_case_d_bilharziose_vesicale</t>
  </si>
  <si>
    <t xml:space="preserve">d_conjunctivitis</t>
  </si>
  <si>
    <t xml:space="preserve">${_case_d_conjunctivitis}=1</t>
  </si>
  <si>
    <t xml:space="preserve">_case_d_conjunctivitis</t>
  </si>
  <si>
    <t xml:space="preserve">${_case_d_constipation}=1</t>
  </si>
  <si>
    <t xml:space="preserve">${_case_d_dehydration}=1</t>
  </si>
  <si>
    <t xml:space="preserve">${_case_d_dehydration_severe}=1</t>
  </si>
  <si>
    <t xml:space="preserve">${_case_d_diarrhoea_cholera}=1</t>
  </si>
  <si>
    <t xml:space="preserve">${_case_d_diarrhoea_persistent}=1</t>
  </si>
  <si>
    <t xml:space="preserve">${_case_d_diarrhoea_persistent_bloody}=1</t>
  </si>
  <si>
    <t xml:space="preserve">${_case_d_diarrhoea_severe}=1</t>
  </si>
  <si>
    <t xml:space="preserve">${_case_d_diarrhoea_severe_persistent}=1</t>
  </si>
  <si>
    <t xml:space="preserve">${_case_d_diarrhoea_watery}=1</t>
  </si>
  <si>
    <t xml:space="preserve">${_case_d_diphtery}=1</t>
  </si>
  <si>
    <t xml:space="preserve">_case_d_diphtery</t>
  </si>
  <si>
    <t xml:space="preserve">${_case_d_drepanocytosis}=1</t>
  </si>
  <si>
    <t xml:space="preserve">${_case_d_dysentery}=1</t>
  </si>
  <si>
    <t xml:space="preserve">${_case_d_dysentery_severe}=1</t>
  </si>
  <si>
    <t xml:space="preserve">${_case_d_ear_infection}=1</t>
  </si>
  <si>
    <t xml:space="preserve">${_case_d_ear_infection_chronic}=1</t>
  </si>
  <si>
    <t xml:space="preserve">${_case_d_ear_infection_to_treat}=1</t>
  </si>
  <si>
    <t xml:space="preserve">${_case_d_ear_infection_w_discharge}=1</t>
  </si>
  <si>
    <t xml:space="preserve">d_ear_none</t>
  </si>
  <si>
    <t xml:space="preserve">${_case_d_ear_none}=1</t>
  </si>
  <si>
    <t xml:space="preserve">_case_d_ear_none</t>
  </si>
  <si>
    <t xml:space="preserve">d_flu_syndrom</t>
  </si>
  <si>
    <t xml:space="preserve">${_case_d_flu_syndrom}=1</t>
  </si>
  <si>
    <t xml:space="preserve">_case_d_flu_syndrom</t>
  </si>
  <si>
    <t xml:space="preserve">${_case_d_gastroenterite_possible}=1</t>
  </si>
  <si>
    <t xml:space="preserve">${_case_d_hemorrhoids}=1</t>
  </si>
  <si>
    <t xml:space="preserve">${_case_d_hepatitis}=1</t>
  </si>
  <si>
    <t xml:space="preserve">${_case_d_hepatitis_possible}=1</t>
  </si>
  <si>
    <t xml:space="preserve">${_case_d_hiv}=1</t>
  </si>
  <si>
    <t xml:space="preserve">${_case_d_hiv_none}=1</t>
  </si>
  <si>
    <t xml:space="preserve">${_case_d_hiv_not_tested}=1</t>
  </si>
  <si>
    <t xml:space="preserve">${_case_d_hiv_possible}=1</t>
  </si>
  <si>
    <t xml:space="preserve">${_case_d_hypoglycemia}=1</t>
  </si>
  <si>
    <t xml:space="preserve">${_case_d_hypoglycemia_none}=1</t>
  </si>
  <si>
    <t xml:space="preserve">${_case_d_hypoglycemia_possible}=1</t>
  </si>
  <si>
    <t xml:space="preserve">${_case_d_ictere}=1</t>
  </si>
  <si>
    <t xml:space="preserve">${_case_d_illness_fever_severe_malaria_possible}=1</t>
  </si>
  <si>
    <t xml:space="preserve">${_case_d_illness_fever_severe_malaria_to_test}=1</t>
  </si>
  <si>
    <t xml:space="preserve">${_case_d_illness_fever_severe_persistent}=1</t>
  </si>
  <si>
    <t xml:space="preserve">${_case_d_illness_fever_severe_persistent_malaria_to_test}=1</t>
  </si>
  <si>
    <t xml:space="preserve">${_case_d_illness_severe_malaria_possible}=1</t>
  </si>
  <si>
    <t xml:space="preserve">${_case_d_illness_severe_malaria_to_test}=1</t>
  </si>
  <si>
    <t xml:space="preserve">${_case_d_illness_severe_no_malaria}=1</t>
  </si>
  <si>
    <t xml:space="preserve">${_case_d_intestinal_bilharziasis}=1</t>
  </si>
  <si>
    <t xml:space="preserve">${_case_d_intestinal_parasite}=1</t>
  </si>
  <si>
    <t xml:space="preserve">${_case_d_intoxication}=1</t>
  </si>
  <si>
    <t xml:space="preserve">${_case_d_kidney_trauma}=1</t>
  </si>
  <si>
    <t xml:space="preserve">_case_d_kidney_trauma</t>
  </si>
  <si>
    <t xml:space="preserve">${_case_d_malaria}=1</t>
  </si>
  <si>
    <t xml:space="preserve">${_case_d_malaria_neuro}=1</t>
  </si>
  <si>
    <t xml:space="preserve">${_case_d_malaria_possible}=1</t>
  </si>
  <si>
    <t xml:space="preserve">${_case_d_malaria_severe}=1</t>
  </si>
  <si>
    <t xml:space="preserve">${_case_d_malaria_to_test}=1</t>
  </si>
  <si>
    <t xml:space="preserve">${_case_d_malnutrition_cannot_assess}=1</t>
  </si>
  <si>
    <t xml:space="preserve">${_case_d_malnutrition_moderate}=1</t>
  </si>
  <si>
    <t xml:space="preserve">${_case_d_malnutrition_none}=1</t>
  </si>
  <si>
    <t xml:space="preserve">${_case_d_malnutrition_severe}=1</t>
  </si>
  <si>
    <t xml:space="preserve">${_case_d_malnutrition_severe_complex}=1</t>
  </si>
  <si>
    <t xml:space="preserve">${_case_d_malnutrition_severe_possible}=1</t>
  </si>
  <si>
    <t xml:space="preserve">${_case_d_malnutrition_severe_simple}=1</t>
  </si>
  <si>
    <t xml:space="preserve">${_case_d_mastoidity}=1</t>
  </si>
  <si>
    <t xml:space="preserve">${_case_d_measles}=1</t>
  </si>
  <si>
    <t xml:space="preserve">${_case_d_measles_complex}=1</t>
  </si>
  <si>
    <t xml:space="preserve">${_case_d_measles_past}=1</t>
  </si>
  <si>
    <t xml:space="preserve">${_case_d_measles_present_past}=1</t>
  </si>
  <si>
    <t xml:space="preserve">${_case_d_measles_severe_complex}=1</t>
  </si>
  <si>
    <t xml:space="preserve">${_case_d_meningitis_malaria_to_test}=1</t>
  </si>
  <si>
    <t xml:space="preserve">${_case_d_meningitis_no_malaria}=1</t>
  </si>
  <si>
    <t xml:space="preserve">${_case_d_pneumonia}=1</t>
  </si>
  <si>
    <t xml:space="preserve">${_case_d_pneumonia_severe}=1</t>
  </si>
  <si>
    <t xml:space="preserve">${_case_d_rectal_prolapse}=1</t>
  </si>
  <si>
    <t xml:space="preserve">d_skin_infection</t>
  </si>
  <si>
    <t xml:space="preserve">${_case_d_skin_infection}=1</t>
  </si>
  <si>
    <t xml:space="preserve">_case_d_skin_infection</t>
  </si>
  <si>
    <t xml:space="preserve">${_case_d_stool_blood}=1</t>
  </si>
  <si>
    <t xml:space="preserve">${_case_d_stool_blood_episode}=1</t>
  </si>
  <si>
    <t xml:space="preserve">${_case_d_tuberculosis_possible}=1</t>
  </si>
  <si>
    <t xml:space="preserve">${_case_d_typhoid_fever}=1</t>
  </si>
  <si>
    <t xml:space="preserve">_case_d_typhoid_fever</t>
  </si>
  <si>
    <t xml:space="preserve">${_case_d_typhoid_fever_possible}=1</t>
  </si>
  <si>
    <t xml:space="preserve">_case_d_typhoid_fever_possible</t>
  </si>
  <si>
    <t xml:space="preserve">${_case_d_upper_resp_infection}=1</t>
  </si>
  <si>
    <t xml:space="preserve">${_case_d_urinary_bacterian_infection_possible}=1</t>
  </si>
  <si>
    <t xml:space="preserve">_case_d_urinary_bacterian_infection_possible</t>
  </si>
  <si>
    <t xml:space="preserve">${_case_d_urinary_calculi}=1</t>
  </si>
  <si>
    <t xml:space="preserve">_case_d_urinary_calculi</t>
  </si>
  <si>
    <t xml:space="preserve">${_case_d_urinary_hold}=1</t>
  </si>
  <si>
    <t xml:space="preserve">_case_d_urinary_hold</t>
  </si>
  <si>
    <t xml:space="preserve">${_case_d_urinary_infection}=1</t>
  </si>
  <si>
    <t xml:space="preserve">_case_d_urinary_infection</t>
  </si>
  <si>
    <t xml:space="preserve">${_case_d_urinary_viral_infection_possible}=1</t>
  </si>
  <si>
    <t xml:space="preserve">_case_d_urinary_viral_infection_possible</t>
  </si>
  <si>
    <t xml:space="preserve">${_case_d_wheezing_recurent}=1</t>
  </si>
  <si>
    <t xml:space="preserve">f_is_fever_assumed</t>
  </si>
  <si>
    <t xml:space="preserve">${_case_f_is_fever_assumed}=1</t>
  </si>
  <si>
    <t xml:space="preserve">_case_f_is_fever_assumed</t>
  </si>
  <si>
    <t xml:space="preserve">f_is_fever_complex</t>
  </si>
  <si>
    <t xml:space="preserve">${_case_f_is_fever_complex}=1</t>
  </si>
  <si>
    <t xml:space="preserve">_case_f_is_fever_complex</t>
  </si>
  <si>
    <t xml:space="preserve">f_is_fever_malnut</t>
  </si>
  <si>
    <t xml:space="preserve">${_case_f_is_fever_malnut}=1</t>
  </si>
  <si>
    <t xml:space="preserve">_case_f_is_fever_malnut</t>
  </si>
  <si>
    <t xml:space="preserve">f_is_fever_meningitis</t>
  </si>
  <si>
    <t xml:space="preserve">${_case_f_is_fever_meningitis}=1</t>
  </si>
  <si>
    <t xml:space="preserve">_case_f_is_fever_meningitis</t>
  </si>
  <si>
    <t xml:space="preserve">${_case_p_age}=1</t>
  </si>
  <si>
    <t xml:space="preserve">${_case_p_height}=1</t>
  </si>
  <si>
    <t xml:space="preserve">${_case_p_weight}=1</t>
  </si>
  <si>
    <t xml:space="preserve">${_case_d_simple_headache}=1</t>
  </si>
  <si>
    <t xml:space="preserve">${_case_d_serious_brain_problem}=1</t>
  </si>
  <si>
    <t xml:space="preserve">${_case_d_referral_head}=1</t>
  </si>
  <si>
    <t xml:space="preserve">${_case_d_migraine}=1</t>
  </si>
  <si>
    <t xml:space="preserve">d_possible_dental_abscess</t>
  </si>
  <si>
    <t xml:space="preserve">d_possible_trachoma</t>
  </si>
  <si>
    <t xml:space="preserve">d_orgelet</t>
  </si>
  <si>
    <t xml:space="preserve">d_stye</t>
  </si>
  <si>
    <t xml:space="preserve">count-selected(${s_is_throat_infection_severe})&gt;0 or ${s_is_throat_drool}=1 or ${s_is_throat_neck_pain}</t>
  </si>
  <si>
    <t xml:space="preserve">number(${t_streptocoque_a}=-1)</t>
  </si>
  <si>
    <t xml:space="preserve">number(${r_streptocoque_a}=1)</t>
  </si>
  <si>
    <t xml:space="preserve">number(${r_streptocoque_a}=-1 or (${as_viral_pharyngitis}=1 and ${s_is_sore_throat_3d}=-1))</t>
  </si>
  <si>
    <t xml:space="preserve">number(${dh_is_significant_trauma}=1)</t>
  </si>
  <si>
    <t xml:space="preserve">number(selected(${f_mouth_examination},'erupting_tooth'))</t>
  </si>
  <si>
    <t xml:space="preserve">number(selected(${f_mouth_examination},'dental_hole_or_spots'))</t>
  </si>
  <si>
    <t xml:space="preserve">number(selected(${f_mouth_examination},'ulcer'))</t>
  </si>
  <si>
    <t xml:space="preserve">number(selected(${f_mouth_examination},'multiple_ulcer'))</t>
  </si>
  <si>
    <t xml:space="preserve">number(${s_gum_problems}=1)</t>
  </si>
  <si>
    <t xml:space="preserve">number(${dh_is_significant_trauma_mouth}=-1)</t>
  </si>
  <si>
    <t xml:space="preserve">number(${s_is_mouth_swollen}=1)</t>
  </si>
  <si>
    <t xml:space="preserve">number(${s_is_pain_chewing}=1)</t>
  </si>
  <si>
    <t xml:space="preserve">number(${s_is_behind_ear_swollen}=1)</t>
  </si>
</sst>
</file>

<file path=xl/styles.xml><?xml version="1.0" encoding="utf-8"?>
<styleSheet xmlns="http://schemas.openxmlformats.org/spreadsheetml/2006/main">
  <numFmts count="4">
    <numFmt numFmtId="164" formatCode="General"/>
    <numFmt numFmtId="165" formatCode="General"/>
    <numFmt numFmtId="166" formatCode="@"/>
    <numFmt numFmtId="167" formatCode="d\-mmm"/>
  </numFmts>
  <fonts count="22">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1"/>
      <name val="Arial"/>
      <family val="2"/>
      <charset val="1"/>
    </font>
    <font>
      <b val="true"/>
      <sz val="12"/>
      <color rgb="FF000000"/>
      <name val="Calibri"/>
      <family val="2"/>
      <charset val="1"/>
    </font>
    <font>
      <sz val="10"/>
      <color rgb="FF666666"/>
      <name val="Arial"/>
      <family val="0"/>
      <charset val="1"/>
    </font>
    <font>
      <sz val="11"/>
      <color rgb="FF000000"/>
      <name val="Arial"/>
      <family val="2"/>
      <charset val="1"/>
    </font>
    <font>
      <b val="true"/>
      <sz val="12"/>
      <name val="Calibri"/>
      <family val="2"/>
      <charset val="1"/>
    </font>
    <font>
      <sz val="12"/>
      <name val="Calibri"/>
      <family val="2"/>
      <charset val="1"/>
    </font>
    <font>
      <sz val="12"/>
      <color rgb="FFFF0000"/>
      <name val="Calibri"/>
      <family val="2"/>
      <charset val="1"/>
    </font>
    <font>
      <b val="true"/>
      <vertAlign val="superscript"/>
      <sz val="12"/>
      <color rgb="FFD0121A"/>
      <name val="Calibri"/>
      <family val="2"/>
      <charset val="1"/>
    </font>
    <font>
      <b val="true"/>
      <sz val="12"/>
      <color rgb="FFD0121A"/>
      <name val="Calibri"/>
      <family val="2"/>
      <charset val="1"/>
    </font>
    <font>
      <sz val="11"/>
      <color rgb="FF9C6500"/>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EB9C"/>
        <bgColor rgb="FFFCD5B5"/>
      </patternFill>
    </fill>
    <fill>
      <patternFill patternType="solid">
        <fgColor rgb="FFFFFF00"/>
        <bgColor rgb="FFFBFB00"/>
      </patternFill>
    </fill>
    <fill>
      <patternFill patternType="solid">
        <fgColor rgb="FFD9D9D9"/>
        <bgColor rgb="FFDDD9C3"/>
      </patternFill>
    </fill>
    <fill>
      <patternFill patternType="solid">
        <fgColor rgb="FFF3F3F3"/>
        <bgColor rgb="FFEBF1DE"/>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5" fillId="3"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4"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tru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6" fontId="7" fillId="5" borderId="2"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true" applyProtection="false">
      <alignment horizontal="general" vertical="bottom" textRotation="0" wrapText="tru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7" fontId="4" fillId="0" borderId="2" xfId="23" applyFont="true" applyBorder="true" applyAlignment="true" applyProtection="true">
      <alignment horizontal="general" vertical="bottom" textRotation="0" wrapText="false" indent="0" shrinkToFit="false"/>
      <protection locked="true" hidden="false"/>
    </xf>
    <xf numFmtId="164" fontId="4" fillId="0" borderId="2" xfId="23" applyFont="true" applyBorder="true" applyAlignment="true" applyProtection="true">
      <alignment horizontal="general" vertical="bottom" textRotation="0" wrapText="false" indent="0" shrinkToFit="false"/>
      <protection locked="true" hidden="false"/>
    </xf>
    <xf numFmtId="164" fontId="10" fillId="5" borderId="2"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5" fillId="0" borderId="2" xfId="22" applyFont="false" applyBorder="true" applyAlignment="false" applyProtection="false">
      <alignment horizontal="general" vertical="bottom" textRotation="0" wrapText="false" indent="0" shrinkToFit="false"/>
      <protection locked="true" hidden="false"/>
    </xf>
    <xf numFmtId="164" fontId="16"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7" fillId="8" borderId="4" xfId="0" applyFont="true" applyBorder="true" applyAlignment="true" applyProtection="false">
      <alignment horizontal="left" vertical="center" textRotation="0" wrapText="true" indent="0" shrinkToFit="false"/>
      <protection locked="true" hidden="false"/>
    </xf>
    <xf numFmtId="164" fontId="0" fillId="9" borderId="5" xfId="0" applyFont="false" applyBorder="true" applyAlignment="true" applyProtection="false">
      <alignment horizontal="center" vertical="center" textRotation="0" wrapText="true" indent="0" shrinkToFit="false"/>
      <protection locked="true" hidden="false"/>
    </xf>
    <xf numFmtId="164" fontId="0" fillId="9" borderId="6" xfId="0" applyFont="true" applyBorder="true" applyAlignment="true" applyProtection="false">
      <alignment horizontal="left" vertical="center" textRotation="0" wrapText="true" indent="0" shrinkToFit="false"/>
      <protection locked="true" hidden="false"/>
    </xf>
    <xf numFmtId="164" fontId="10" fillId="5"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general" vertical="top" textRotation="0" wrapText="false" indent="0" shrinkToFit="false"/>
      <protection locked="true" hidden="false"/>
    </xf>
    <xf numFmtId="164" fontId="19" fillId="10" borderId="1" xfId="0" applyFont="true" applyBorder="true" applyAlignment="true" applyProtection="false">
      <alignment horizontal="left" vertical="bottom" textRotation="0" wrapText="false" indent="0" shrinkToFit="false"/>
      <protection locked="true" hidden="false"/>
    </xf>
    <xf numFmtId="164" fontId="0" fillId="10" borderId="1" xfId="0" applyFont="false" applyBorder="true" applyAlignment="true" applyProtection="false">
      <alignment horizontal="general" vertical="bottom" textRotation="0" wrapText="tru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center" vertical="top" textRotation="0" wrapText="false" indent="0" shrinkToFit="false"/>
      <protection locked="true" hidden="false"/>
    </xf>
    <xf numFmtId="164" fontId="19" fillId="12" borderId="1" xfId="0" applyFont="true" applyBorder="true" applyAlignment="true" applyProtection="false">
      <alignment horizontal="left" vertical="bottom" textRotation="0" wrapText="false" indent="0" shrinkToFit="false"/>
      <protection locked="true" hidden="false"/>
    </xf>
    <xf numFmtId="164" fontId="0" fillId="12" borderId="1" xfId="0" applyFont="fals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0" fillId="12" borderId="1" xfId="0" applyFont="true" applyBorder="true" applyAlignment="true" applyProtection="false">
      <alignment horizontal="center" vertical="bottom" textRotation="0" wrapText="false" indent="0" shrinkToFit="false"/>
      <protection locked="true" hidden="false"/>
    </xf>
    <xf numFmtId="164" fontId="21" fillId="12" borderId="1" xfId="0" applyFont="true" applyBorder="true" applyAlignment="true" applyProtection="false">
      <alignment horizontal="center" vertical="bottom" textRotation="0" wrapText="false" indent="0" shrinkToFit="false"/>
      <protection locked="true" hidden="false"/>
    </xf>
    <xf numFmtId="167" fontId="21" fillId="12" borderId="1" xfId="0" applyFont="true" applyBorder="true" applyAlignment="true" applyProtection="false">
      <alignment horizontal="center" vertical="bottom" textRotation="0" wrapText="false" indent="0" shrinkToFit="false"/>
      <protection locked="true" hidden="false"/>
    </xf>
    <xf numFmtId="164" fontId="21"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17" fillId="9"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4" fontId="10" fillId="5"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Neutral" xfId="23"/>
    <cellStyle name="*unknown*" xfId="20" builtinId="8"/>
  </cellStyles>
  <dxfs count="39">
    <dxf>
      <font>
        <color rgb="FFFFFFFF"/>
      </font>
      <fill>
        <patternFill>
          <bgColor rgb="FFD9D9D9"/>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patternType="solid">
          <fgColor rgb="00FFFFFF"/>
        </patternFill>
      </fill>
    </dxf>
  </dxfs>
  <colors>
    <indexedColors>
      <rgbColor rgb="FF000000"/>
      <rgbColor rgb="FFFFFFFF"/>
      <rgbColor rgb="FFFF0000"/>
      <rgbColor rgb="FF00FF00"/>
      <rgbColor rgb="FF0000D4"/>
      <rgbColor rgb="FFFFFF00"/>
      <rgbColor rgb="FFFF00FF"/>
      <rgbColor rgb="FFF3F3F3"/>
      <rgbColor rgb="FF800000"/>
      <rgbColor rgb="FF008000"/>
      <rgbColor rgb="FF000080"/>
      <rgbColor rgb="FF9C6500"/>
      <rgbColor rgb="FFBA005D"/>
      <rgbColor rgb="FF008080"/>
      <rgbColor rgb="FFBFBFBF"/>
      <rgbColor rgb="FF808080"/>
      <rgbColor rgb="FFD9D9D9"/>
      <rgbColor rgb="FF993366"/>
      <rgbColor rgb="FFEBF1DE"/>
      <rgbColor rgb="FFDAEEF3"/>
      <rgbColor rgb="FF660066"/>
      <rgbColor rgb="FFFF6969"/>
      <rgbColor rgb="FF0066CC"/>
      <rgbColor rgb="FFB9CDE5"/>
      <rgbColor rgb="FF000080"/>
      <rgbColor rgb="FFFF00FF"/>
      <rgbColor rgb="FFFBFB00"/>
      <rgbColor rgb="FFFDEADA"/>
      <rgbColor rgb="FF800080"/>
      <rgbColor rgb="FF800000"/>
      <rgbColor rgb="FF008080"/>
      <rgbColor rgb="FF0000FF"/>
      <rgbColor rgb="FF00CCFF"/>
      <rgbColor rgb="FFDBEEF4"/>
      <rgbColor rgb="FFDDE8C6"/>
      <rgbColor rgb="FFFFEB9C"/>
      <rgbColor rgb="FF99BCE7"/>
      <rgbColor rgb="FFF2DBDA"/>
      <rgbColor rgb="FFCCC1DA"/>
      <rgbColor rgb="FFFCD5B5"/>
      <rgbColor rgb="FF3366FF"/>
      <rgbColor rgb="FFDCE6F2"/>
      <rgbColor rgb="FFE7D480"/>
      <rgbColor rgb="FFFFD44B"/>
      <rgbColor rgb="FFFFBB57"/>
      <rgbColor rgb="FFFDE9D9"/>
      <rgbColor rgb="FF666666"/>
      <rgbColor rgb="FFDDD9C3"/>
      <rgbColor rgb="FF003366"/>
      <rgbColor rgb="FFE3E0CF"/>
      <rgbColor rgb="FF003300"/>
      <rgbColor rgb="FF333300"/>
      <rgbColor rgb="FFD0121A"/>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1" displayName="Table1" ref="A1:M57" headerRowCount="1" totalsRowCount="0" totalsRowShown="0">
  <autoFilter ref="A1:M57"/>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tables/table2.xml><?xml version="1.0" encoding="utf-8"?>
<table xmlns="http://schemas.openxmlformats.org/spreadsheetml/2006/main" id="2" name="Table2" displayName="Table2" ref="A1:G144" headerRowCount="1" totalsRowCount="0" totalsRowShown="0">
  <autoFilter ref="A1:G144">
    <filterColumn colId="1">
      <filters>
        <filter val="d_hepatitis_to_test"/>
        <filter val="d_illness_fever_severe_malaria_to_test"/>
        <filter val="d_illness_fever_severe_persistent_malaria_to_test"/>
        <filter val="d_illness_severe_malaria_to_test"/>
        <filter val="d_malaria_to_test"/>
        <filter val="d_meningitis_malaria_to_test"/>
      </filters>
    </filterColumn>
  </autoFilter>
  <tableColumns count="7">
    <tableColumn id="1" name="type"/>
    <tableColumn id="2" name="name"/>
    <tableColumn id="3" name="calc"/>
    <tableColumn id="4" name="name2"/>
    <tableColumn id="5" name="name3"/>
    <tableColumn id="6" name="name4"/>
    <tableColumn id="7" name="name5"/>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6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2" ySplit="1" topLeftCell="L227" activePane="bottomRight" state="frozen"/>
      <selection pane="topLeft" activeCell="A1" activeCellId="0" sqref="A1"/>
      <selection pane="topRight" activeCell="L1" activeCellId="0" sqref="L1"/>
      <selection pane="bottomLeft" activeCell="A227" activeCellId="0" sqref="A227"/>
      <selection pane="bottomRight" activeCell="R240" activeCellId="0" sqref="R240"/>
    </sheetView>
  </sheetViews>
  <sheetFormatPr defaultColWidth="11.0078125" defaultRowHeight="15.75" zeroHeight="false" outlineLevelRow="0" outlineLevelCol="0"/>
  <cols>
    <col collapsed="false" customWidth="true" hidden="false" outlineLevel="0" max="1" min="1" style="1" width="26.63"/>
    <col collapsed="false" customWidth="true" hidden="false" outlineLevel="0" max="2" min="2" style="1" width="51.87"/>
    <col collapsed="false" customWidth="true" hidden="false" outlineLevel="0" max="3" min="3" style="1"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11.75"/>
    <col collapsed="false" customWidth="true" hidden="false" outlineLevel="0" max="9" min="9" style="1" width="21.37"/>
    <col collapsed="false" customWidth="true" hidden="false" outlineLevel="0" max="10" min="10" style="1" width="65.13"/>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79.76"/>
    <col collapsed="false" customWidth="true" hidden="false" outlineLevel="0" max="16" min="16" style="1" width="6.25"/>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1" width="11"/>
  </cols>
  <sheetData>
    <row r="1" s="2" customFormat="true" ht="18"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2" customFormat="true" ht="18" hidden="false" customHeight="true" outlineLevel="0" collapsed="false">
      <c r="A2" s="3" t="s">
        <v>26</v>
      </c>
      <c r="B2" s="3" t="s">
        <v>27</v>
      </c>
      <c r="C2" s="3" t="s">
        <v>28</v>
      </c>
      <c r="D2" s="0"/>
      <c r="E2" s="0"/>
      <c r="F2" s="3" t="s">
        <v>29</v>
      </c>
      <c r="G2" s="0"/>
      <c r="J2" s="3" t="s">
        <v>30</v>
      </c>
      <c r="K2" s="0"/>
      <c r="L2" s="0"/>
      <c r="M2" s="4"/>
      <c r="O2" s="4"/>
    </row>
    <row r="3" s="2" customFormat="true" ht="18" hidden="false" customHeight="true" outlineLevel="0" collapsed="false">
      <c r="A3" s="3" t="s">
        <v>31</v>
      </c>
      <c r="B3" s="3" t="s">
        <v>32</v>
      </c>
      <c r="C3" s="4"/>
      <c r="D3" s="0"/>
      <c r="E3" s="0"/>
      <c r="F3" s="4"/>
      <c r="G3" s="0"/>
      <c r="J3" s="4"/>
      <c r="K3" s="0"/>
      <c r="L3" s="0"/>
      <c r="M3" s="4"/>
      <c r="O3" s="4"/>
    </row>
    <row r="4" s="2" customFormat="true" ht="18" hidden="false" customHeight="true" outlineLevel="0" collapsed="false">
      <c r="A4" s="3" t="s">
        <v>31</v>
      </c>
      <c r="B4" s="3" t="s">
        <v>33</v>
      </c>
      <c r="C4" s="4"/>
      <c r="D4" s="0"/>
      <c r="E4" s="0"/>
      <c r="F4" s="4"/>
      <c r="G4" s="0"/>
      <c r="J4" s="4"/>
      <c r="K4" s="0"/>
      <c r="L4" s="0"/>
      <c r="M4" s="4"/>
      <c r="O4" s="4"/>
    </row>
    <row r="5" s="2" customFormat="true" ht="18" hidden="false" customHeight="true" outlineLevel="0" collapsed="false">
      <c r="A5" s="3" t="s">
        <v>31</v>
      </c>
      <c r="B5" s="3" t="s">
        <v>34</v>
      </c>
      <c r="C5" s="3" t="s">
        <v>35</v>
      </c>
      <c r="D5" s="0"/>
      <c r="E5" s="0"/>
      <c r="F5" s="4"/>
      <c r="G5" s="0"/>
      <c r="J5" s="4"/>
      <c r="K5" s="0"/>
      <c r="L5" s="0"/>
      <c r="M5" s="4"/>
      <c r="O5" s="4"/>
    </row>
    <row r="6" s="2" customFormat="true" ht="18" hidden="false" customHeight="true" outlineLevel="0" collapsed="false">
      <c r="A6" s="3" t="s">
        <v>26</v>
      </c>
      <c r="B6" s="3" t="s">
        <v>36</v>
      </c>
      <c r="C6" s="4"/>
      <c r="D6" s="0"/>
      <c r="E6" s="0"/>
      <c r="F6" s="4"/>
      <c r="G6" s="0"/>
      <c r="J6" s="4"/>
      <c r="K6" s="0"/>
      <c r="L6" s="0"/>
      <c r="M6" s="4"/>
      <c r="O6" s="4"/>
    </row>
    <row r="7" s="2" customFormat="true" ht="18" hidden="false" customHeight="true" outlineLevel="0" collapsed="false">
      <c r="A7" s="3" t="s">
        <v>37</v>
      </c>
      <c r="B7" s="3" t="s">
        <v>38</v>
      </c>
      <c r="C7" s="3" t="s">
        <v>39</v>
      </c>
      <c r="D7" s="0"/>
      <c r="E7" s="0"/>
      <c r="F7" s="3"/>
      <c r="G7" s="3" t="s">
        <v>40</v>
      </c>
      <c r="J7" s="4"/>
      <c r="K7" s="0"/>
      <c r="L7" s="0"/>
      <c r="M7" s="4"/>
      <c r="O7" s="4"/>
    </row>
    <row r="8" s="2" customFormat="true" ht="18" hidden="false" customHeight="true" outlineLevel="0" collapsed="false">
      <c r="A8" s="3" t="s">
        <v>41</v>
      </c>
      <c r="B8" s="3" t="s">
        <v>42</v>
      </c>
      <c r="C8" s="3" t="s">
        <v>43</v>
      </c>
      <c r="D8" s="0"/>
      <c r="E8" s="0"/>
      <c r="F8" s="3"/>
      <c r="G8" s="3" t="s">
        <v>31</v>
      </c>
      <c r="J8" s="4"/>
      <c r="K8" s="0"/>
      <c r="L8" s="0"/>
      <c r="M8" s="4"/>
      <c r="O8" s="4"/>
    </row>
    <row r="9" s="2" customFormat="true" ht="18" hidden="false" customHeight="true" outlineLevel="0" collapsed="false">
      <c r="A9" s="3" t="s">
        <v>41</v>
      </c>
      <c r="B9" s="3" t="s">
        <v>1</v>
      </c>
      <c r="C9" s="3" t="s">
        <v>44</v>
      </c>
      <c r="D9" s="0"/>
      <c r="E9" s="0"/>
      <c r="F9" s="3"/>
      <c r="G9" s="3" t="s">
        <v>31</v>
      </c>
      <c r="J9" s="4"/>
      <c r="K9" s="0"/>
      <c r="L9" s="0"/>
      <c r="M9" s="4"/>
      <c r="O9" s="4"/>
    </row>
    <row r="10" s="2" customFormat="true" ht="18" hidden="false" customHeight="true" outlineLevel="0" collapsed="false">
      <c r="A10" s="3" t="s">
        <v>41</v>
      </c>
      <c r="B10" s="3" t="s">
        <v>45</v>
      </c>
      <c r="C10" s="3" t="s">
        <v>46</v>
      </c>
      <c r="D10" s="0"/>
      <c r="E10" s="0"/>
      <c r="F10" s="3"/>
      <c r="G10" s="3" t="s">
        <v>31</v>
      </c>
      <c r="J10" s="4"/>
      <c r="K10" s="0"/>
      <c r="L10" s="0"/>
      <c r="M10" s="4"/>
      <c r="O10" s="4"/>
    </row>
    <row r="11" s="2" customFormat="true" ht="18" hidden="false" customHeight="true" outlineLevel="0" collapsed="false">
      <c r="A11" s="5" t="s">
        <v>47</v>
      </c>
      <c r="B11" s="5" t="s">
        <v>48</v>
      </c>
      <c r="C11" s="5"/>
      <c r="D11" s="0"/>
      <c r="E11" s="0"/>
      <c r="F11" s="3"/>
      <c r="G11" s="3" t="s">
        <v>31</v>
      </c>
      <c r="J11" s="4"/>
      <c r="K11" s="0"/>
      <c r="L11" s="0"/>
      <c r="M11" s="4"/>
      <c r="O11" s="4"/>
    </row>
    <row r="12" s="2" customFormat="true" ht="18" hidden="false" customHeight="true" outlineLevel="0" collapsed="false">
      <c r="A12" s="3" t="s">
        <v>49</v>
      </c>
      <c r="B12" s="5"/>
      <c r="C12" s="5"/>
      <c r="D12" s="0"/>
      <c r="E12" s="0"/>
      <c r="F12" s="3"/>
      <c r="G12" s="0"/>
      <c r="J12" s="4"/>
      <c r="K12" s="0"/>
      <c r="L12" s="0"/>
      <c r="M12" s="4"/>
      <c r="O12" s="4"/>
    </row>
    <row r="13" customFormat="false" ht="15.75" hidden="false" customHeight="true" outlineLevel="0" collapsed="false">
      <c r="A13" s="6"/>
      <c r="B13" s="6"/>
      <c r="C13" s="7"/>
      <c r="D13" s="8"/>
      <c r="E13" s="8"/>
      <c r="F13" s="7"/>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75" hidden="false" customHeight="true" outlineLevel="0" collapsed="false">
      <c r="A14" s="6"/>
      <c r="B14" s="6"/>
      <c r="C14" s="7"/>
      <c r="D14" s="8"/>
      <c r="E14" s="8"/>
      <c r="F14" s="7"/>
      <c r="G14" s="8"/>
      <c r="H14" s="8"/>
      <c r="I14" s="8"/>
      <c r="J14" s="8"/>
      <c r="K14" s="8"/>
      <c r="L14" s="9"/>
      <c r="M14" s="8"/>
      <c r="N14" s="8"/>
      <c r="O14" s="8"/>
      <c r="P14" s="8"/>
      <c r="Q14" s="8"/>
      <c r="R14" s="8"/>
      <c r="S14" s="8"/>
      <c r="T14" s="8"/>
      <c r="U14" s="8"/>
      <c r="V14" s="8"/>
      <c r="W14" s="8"/>
      <c r="X14" s="8"/>
      <c r="Y14" s="8"/>
      <c r="Z14" s="8"/>
      <c r="AA14" s="8"/>
      <c r="AB14" s="8"/>
      <c r="AC14" s="8"/>
      <c r="AD14" s="8"/>
      <c r="AE14" s="8"/>
      <c r="AF14" s="8"/>
      <c r="AG14" s="8"/>
      <c r="AH14" s="8"/>
      <c r="AI14" s="8"/>
      <c r="AJ14" s="8"/>
      <c r="AK14" s="8"/>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6"/>
      <c r="B15" s="6"/>
      <c r="C15" s="7"/>
      <c r="D15" s="8"/>
      <c r="E15" s="8"/>
      <c r="F15" s="7"/>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true" outlineLevel="0" collapsed="false">
      <c r="A16" s="10" t="s">
        <v>49</v>
      </c>
      <c r="B16" s="6"/>
      <c r="C16" s="7"/>
      <c r="D16" s="8"/>
      <c r="E16" s="8"/>
      <c r="F16" s="7"/>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8" hidden="false" customHeight="true" outlineLevel="0" collapsed="false">
      <c r="A17" s="1" t="s">
        <v>26</v>
      </c>
      <c r="B17" s="1" t="s">
        <v>50</v>
      </c>
      <c r="C17" s="1" t="s">
        <v>51</v>
      </c>
      <c r="G17" s="1" t="s">
        <v>29</v>
      </c>
    </row>
    <row r="18" customFormat="false" ht="18" hidden="false" customHeight="true" outlineLevel="0" collapsed="false">
      <c r="A18" s="1" t="s">
        <v>52</v>
      </c>
      <c r="B18" s="1" t="s">
        <v>53</v>
      </c>
      <c r="C18" s="1" t="s">
        <v>54</v>
      </c>
      <c r="J18" s="1" t="s">
        <v>55</v>
      </c>
    </row>
    <row r="19" customFormat="false" ht="18" hidden="false" customHeight="true" outlineLevel="0" collapsed="false">
      <c r="A19" s="1" t="s">
        <v>31</v>
      </c>
      <c r="B19" s="1" t="s">
        <v>56</v>
      </c>
      <c r="C19" s="1" t="s">
        <v>57</v>
      </c>
      <c r="F19" s="1" t="n">
        <v>0</v>
      </c>
    </row>
    <row r="20" customFormat="false" ht="18" hidden="false" customHeight="true" outlineLevel="0" collapsed="false">
      <c r="A20" s="1" t="s">
        <v>31</v>
      </c>
      <c r="B20" s="1" t="s">
        <v>58</v>
      </c>
      <c r="C20" s="1" t="s">
        <v>59</v>
      </c>
      <c r="F20" s="1" t="n">
        <v>0</v>
      </c>
    </row>
    <row r="21" customFormat="false" ht="18" hidden="false" customHeight="true" outlineLevel="0" collapsed="false">
      <c r="A21" s="1" t="s">
        <v>31</v>
      </c>
      <c r="B21" s="1" t="s">
        <v>60</v>
      </c>
      <c r="C21" s="1" t="s">
        <v>61</v>
      </c>
      <c r="F21" s="1" t="n">
        <v>0</v>
      </c>
    </row>
    <row r="22" customFormat="false" ht="18" hidden="false" customHeight="true" outlineLevel="0" collapsed="false">
      <c r="A22" s="1" t="s">
        <v>31</v>
      </c>
      <c r="B22" s="1" t="s">
        <v>62</v>
      </c>
      <c r="C22" s="1" t="s">
        <v>63</v>
      </c>
      <c r="F22" s="1" t="n">
        <v>0</v>
      </c>
    </row>
    <row r="23" customFormat="false" ht="18" hidden="false" customHeight="true" outlineLevel="0" collapsed="false">
      <c r="A23" s="1" t="s">
        <v>31</v>
      </c>
      <c r="B23" s="1" t="s">
        <v>64</v>
      </c>
      <c r="C23" s="1" t="s">
        <v>65</v>
      </c>
      <c r="F23" s="1" t="n">
        <v>0</v>
      </c>
    </row>
    <row r="24" customFormat="false" ht="18" hidden="false" customHeight="true" outlineLevel="0" collapsed="false">
      <c r="A24" s="1" t="s">
        <v>31</v>
      </c>
      <c r="B24" s="1" t="s">
        <v>66</v>
      </c>
      <c r="C24" s="1" t="s">
        <v>67</v>
      </c>
      <c r="F24" s="1" t="n">
        <v>0</v>
      </c>
    </row>
    <row r="25" customFormat="false" ht="18" hidden="false" customHeight="true" outlineLevel="0" collapsed="false">
      <c r="A25" s="1" t="s">
        <v>31</v>
      </c>
      <c r="B25" s="1" t="s">
        <v>68</v>
      </c>
      <c r="C25" s="1" t="s">
        <v>69</v>
      </c>
      <c r="F25" s="1" t="n">
        <v>0</v>
      </c>
    </row>
    <row r="26" customFormat="false" ht="18" hidden="false" customHeight="true" outlineLevel="0" collapsed="false">
      <c r="A26" s="1" t="s">
        <v>31</v>
      </c>
      <c r="B26" s="1" t="s">
        <v>70</v>
      </c>
      <c r="C26" s="1" t="s">
        <v>71</v>
      </c>
      <c r="F26" s="1" t="n">
        <v>0</v>
      </c>
    </row>
    <row r="27" customFormat="false" ht="18" hidden="false" customHeight="true" outlineLevel="0" collapsed="false">
      <c r="A27" s="1" t="s">
        <v>31</v>
      </c>
      <c r="B27" s="1" t="s">
        <v>72</v>
      </c>
      <c r="C27" s="1" t="s">
        <v>73</v>
      </c>
      <c r="F27" s="1" t="n">
        <v>0</v>
      </c>
    </row>
    <row r="28" customFormat="false" ht="18" hidden="false" customHeight="true" outlineLevel="0" collapsed="false">
      <c r="A28" s="1" t="s">
        <v>31</v>
      </c>
      <c r="B28" s="1" t="s">
        <v>74</v>
      </c>
      <c r="C28" s="1" t="s">
        <v>75</v>
      </c>
      <c r="F28" s="1" t="n">
        <v>0</v>
      </c>
    </row>
    <row r="29" customFormat="false" ht="18" hidden="false" customHeight="true" outlineLevel="0" collapsed="false">
      <c r="A29" s="1" t="s">
        <v>31</v>
      </c>
      <c r="B29" s="1" t="s">
        <v>76</v>
      </c>
      <c r="C29" s="1" t="s">
        <v>77</v>
      </c>
      <c r="F29" s="1" t="n">
        <v>0</v>
      </c>
    </row>
    <row r="30" customFormat="false" ht="18" hidden="false" customHeight="true" outlineLevel="0" collapsed="false">
      <c r="A30" s="1" t="s">
        <v>31</v>
      </c>
      <c r="B30" s="1" t="s">
        <v>78</v>
      </c>
      <c r="C30" s="1" t="s">
        <v>79</v>
      </c>
      <c r="F30" s="1" t="n">
        <v>0</v>
      </c>
    </row>
    <row r="31" customFormat="false" ht="18" hidden="false" customHeight="true" outlineLevel="0" collapsed="false">
      <c r="A31" s="1" t="s">
        <v>31</v>
      </c>
      <c r="B31" s="1" t="s">
        <v>80</v>
      </c>
      <c r="C31" s="1" t="s">
        <v>81</v>
      </c>
      <c r="F31" s="1" t="n">
        <v>0</v>
      </c>
    </row>
    <row r="32" customFormat="false" ht="18" hidden="false" customHeight="true" outlineLevel="0" collapsed="false">
      <c r="A32" s="1" t="s">
        <v>31</v>
      </c>
      <c r="B32" s="1" t="s">
        <v>82</v>
      </c>
      <c r="C32" s="1" t="s">
        <v>83</v>
      </c>
      <c r="F32" s="1" t="n">
        <v>0</v>
      </c>
    </row>
    <row r="33" customFormat="false" ht="18" hidden="false" customHeight="true" outlineLevel="0" collapsed="false">
      <c r="A33" s="1" t="s">
        <v>31</v>
      </c>
      <c r="B33" s="1" t="s">
        <v>84</v>
      </c>
      <c r="C33" s="1" t="s">
        <v>85</v>
      </c>
      <c r="F33" s="1" t="n">
        <v>0</v>
      </c>
    </row>
    <row r="34" customFormat="false" ht="18" hidden="false" customHeight="true" outlineLevel="0" collapsed="false">
      <c r="A34" s="1" t="s">
        <v>31</v>
      </c>
      <c r="B34" s="1" t="s">
        <v>86</v>
      </c>
      <c r="C34" s="1" t="s">
        <v>87</v>
      </c>
      <c r="F34" s="1" t="n">
        <v>0</v>
      </c>
    </row>
    <row r="35" customFormat="false" ht="18" hidden="false" customHeight="true" outlineLevel="0" collapsed="false">
      <c r="A35" s="1" t="s">
        <v>31</v>
      </c>
      <c r="B35" s="1" t="s">
        <v>88</v>
      </c>
      <c r="C35" s="1" t="s">
        <v>89</v>
      </c>
      <c r="F35" s="1" t="n">
        <v>0</v>
      </c>
    </row>
    <row r="36" customFormat="false" ht="18" hidden="false" customHeight="true" outlineLevel="0" collapsed="false">
      <c r="A36" s="1" t="s">
        <v>31</v>
      </c>
      <c r="B36" s="1" t="s">
        <v>90</v>
      </c>
      <c r="C36" s="1" t="s">
        <v>91</v>
      </c>
      <c r="F36" s="1" t="n">
        <v>0</v>
      </c>
    </row>
    <row r="37" customFormat="false" ht="18" hidden="false" customHeight="true" outlineLevel="0" collapsed="false">
      <c r="A37" s="1" t="s">
        <v>31</v>
      </c>
      <c r="B37" s="1" t="s">
        <v>92</v>
      </c>
      <c r="C37" s="1" t="s">
        <v>93</v>
      </c>
      <c r="F37" s="1" t="n">
        <v>0</v>
      </c>
    </row>
    <row r="38" customFormat="false" ht="18" hidden="false" customHeight="true" outlineLevel="0" collapsed="false">
      <c r="A38" s="1" t="s">
        <v>31</v>
      </c>
      <c r="B38" s="1" t="s">
        <v>94</v>
      </c>
      <c r="C38" s="1" t="s">
        <v>95</v>
      </c>
      <c r="F38" s="1" t="n">
        <v>0</v>
      </c>
    </row>
    <row r="39" customFormat="false" ht="18" hidden="false" customHeight="true" outlineLevel="0" collapsed="false">
      <c r="A39" s="1" t="s">
        <v>31</v>
      </c>
      <c r="B39" s="1" t="s">
        <v>96</v>
      </c>
      <c r="C39" s="1" t="s">
        <v>97</v>
      </c>
      <c r="F39" s="1" t="n">
        <v>0</v>
      </c>
    </row>
    <row r="40" customFormat="false" ht="18" hidden="false" customHeight="true" outlineLevel="0" collapsed="false">
      <c r="A40" s="1" t="s">
        <v>31</v>
      </c>
      <c r="B40" s="1" t="s">
        <v>98</v>
      </c>
      <c r="C40" s="1" t="s">
        <v>99</v>
      </c>
      <c r="F40" s="1" t="n">
        <v>0</v>
      </c>
    </row>
    <row r="41" customFormat="false" ht="18" hidden="false" customHeight="true" outlineLevel="0" collapsed="false">
      <c r="A41" s="1" t="s">
        <v>31</v>
      </c>
      <c r="B41" s="1" t="s">
        <v>100</v>
      </c>
      <c r="C41" s="1" t="s">
        <v>101</v>
      </c>
      <c r="F41" s="1" t="n">
        <v>0</v>
      </c>
    </row>
    <row r="42" customFormat="false" ht="18" hidden="false" customHeight="true" outlineLevel="0" collapsed="false">
      <c r="A42" s="1" t="s">
        <v>31</v>
      </c>
      <c r="B42" s="1" t="s">
        <v>102</v>
      </c>
      <c r="C42" s="1" t="s">
        <v>103</v>
      </c>
      <c r="F42" s="1" t="n">
        <v>0</v>
      </c>
    </row>
    <row r="43" customFormat="false" ht="18" hidden="false" customHeight="true" outlineLevel="0" collapsed="false">
      <c r="A43" s="1" t="s">
        <v>31</v>
      </c>
      <c r="B43" s="1" t="s">
        <v>104</v>
      </c>
      <c r="C43" s="1" t="s">
        <v>105</v>
      </c>
      <c r="F43" s="1" t="n">
        <v>0</v>
      </c>
    </row>
    <row r="44" customFormat="false" ht="18" hidden="false" customHeight="true" outlineLevel="0" collapsed="false">
      <c r="A44" s="1" t="s">
        <v>31</v>
      </c>
      <c r="B44" s="1" t="s">
        <v>106</v>
      </c>
      <c r="C44" s="1" t="s">
        <v>107</v>
      </c>
      <c r="F44" s="1" t="n">
        <v>0</v>
      </c>
    </row>
    <row r="45" customFormat="false" ht="18" hidden="false" customHeight="true" outlineLevel="0" collapsed="false">
      <c r="A45" s="1" t="s">
        <v>31</v>
      </c>
      <c r="B45" s="1" t="s">
        <v>108</v>
      </c>
      <c r="C45" s="1" t="s">
        <v>109</v>
      </c>
      <c r="F45" s="1" t="n">
        <v>0</v>
      </c>
    </row>
    <row r="46" customFormat="false" ht="18" hidden="false" customHeight="true" outlineLevel="0" collapsed="false">
      <c r="A46" s="1" t="s">
        <v>31</v>
      </c>
      <c r="B46" s="1" t="s">
        <v>110</v>
      </c>
      <c r="C46" s="1" t="s">
        <v>111</v>
      </c>
      <c r="F46" s="1" t="n">
        <v>0</v>
      </c>
    </row>
    <row r="47" customFormat="false" ht="18" hidden="false" customHeight="true" outlineLevel="0" collapsed="false">
      <c r="A47" s="1" t="s">
        <v>31</v>
      </c>
      <c r="B47" s="1" t="s">
        <v>112</v>
      </c>
      <c r="C47" s="1" t="s">
        <v>113</v>
      </c>
      <c r="F47" s="1" t="n">
        <v>0</v>
      </c>
    </row>
    <row r="48" customFormat="false" ht="18" hidden="false" customHeight="true" outlineLevel="0" collapsed="false">
      <c r="A48" s="1" t="s">
        <v>31</v>
      </c>
      <c r="B48" s="1" t="s">
        <v>114</v>
      </c>
      <c r="C48" s="1" t="s">
        <v>115</v>
      </c>
      <c r="F48" s="1" t="n">
        <v>0</v>
      </c>
    </row>
    <row r="49" customFormat="false" ht="18" hidden="false" customHeight="true" outlineLevel="0" collapsed="false">
      <c r="A49" s="1" t="s">
        <v>31</v>
      </c>
      <c r="B49" s="1" t="s">
        <v>116</v>
      </c>
      <c r="C49" s="1" t="s">
        <v>117</v>
      </c>
      <c r="F49" s="1" t="n">
        <v>0</v>
      </c>
    </row>
    <row r="50" customFormat="false" ht="18" hidden="false" customHeight="true" outlineLevel="0" collapsed="false">
      <c r="A50" s="1" t="s">
        <v>31</v>
      </c>
      <c r="B50" s="1" t="s">
        <v>118</v>
      </c>
      <c r="C50" s="1" t="s">
        <v>119</v>
      </c>
      <c r="F50" s="1" t="n">
        <v>0</v>
      </c>
    </row>
    <row r="51" customFormat="false" ht="18" hidden="false" customHeight="true" outlineLevel="0" collapsed="false">
      <c r="A51" s="1" t="s">
        <v>31</v>
      </c>
      <c r="B51" s="1" t="s">
        <v>120</v>
      </c>
      <c r="C51" s="1" t="s">
        <v>121</v>
      </c>
      <c r="F51" s="1" t="n">
        <v>0</v>
      </c>
    </row>
    <row r="52" customFormat="false" ht="18" hidden="false" customHeight="true" outlineLevel="0" collapsed="false">
      <c r="A52" s="1" t="s">
        <v>31</v>
      </c>
      <c r="B52" s="1" t="s">
        <v>122</v>
      </c>
      <c r="C52" s="1" t="s">
        <v>123</v>
      </c>
      <c r="F52" s="1" t="n">
        <v>0</v>
      </c>
    </row>
    <row r="53" customFormat="false" ht="18" hidden="false" customHeight="true" outlineLevel="0" collapsed="false">
      <c r="A53" s="1" t="s">
        <v>31</v>
      </c>
      <c r="B53" s="1" t="s">
        <v>124</v>
      </c>
      <c r="C53" s="1" t="s">
        <v>125</v>
      </c>
      <c r="F53" s="1" t="n">
        <v>0</v>
      </c>
    </row>
    <row r="54" customFormat="false" ht="18" hidden="false" customHeight="true" outlineLevel="0" collapsed="false">
      <c r="A54" s="1" t="s">
        <v>31</v>
      </c>
      <c r="B54" s="1" t="s">
        <v>126</v>
      </c>
      <c r="C54" s="1" t="s">
        <v>127</v>
      </c>
      <c r="F54" s="1" t="n">
        <v>0</v>
      </c>
    </row>
    <row r="55" customFormat="false" ht="18" hidden="false" customHeight="true" outlineLevel="0" collapsed="false">
      <c r="A55" s="1" t="s">
        <v>31</v>
      </c>
      <c r="B55" s="1" t="s">
        <v>128</v>
      </c>
      <c r="C55" s="1" t="s">
        <v>129</v>
      </c>
      <c r="F55" s="1" t="n">
        <v>0</v>
      </c>
    </row>
    <row r="56" customFormat="false" ht="18" hidden="false" customHeight="true" outlineLevel="0" collapsed="false">
      <c r="A56" s="1" t="s">
        <v>31</v>
      </c>
      <c r="B56" s="1" t="s">
        <v>130</v>
      </c>
      <c r="C56" s="1" t="s">
        <v>131</v>
      </c>
      <c r="F56" s="1" t="n">
        <v>0</v>
      </c>
    </row>
    <row r="57" customFormat="false" ht="18" hidden="false" customHeight="true" outlineLevel="0" collapsed="false">
      <c r="A57" s="1" t="s">
        <v>31</v>
      </c>
      <c r="B57" s="1" t="s">
        <v>132</v>
      </c>
      <c r="C57" s="1" t="s">
        <v>133</v>
      </c>
      <c r="F57" s="1" t="n">
        <v>0</v>
      </c>
    </row>
    <row r="58" customFormat="false" ht="18" hidden="false" customHeight="true" outlineLevel="0" collapsed="false">
      <c r="A58" s="1" t="s">
        <v>31</v>
      </c>
      <c r="B58" s="1" t="s">
        <v>134</v>
      </c>
      <c r="C58" s="1" t="s">
        <v>135</v>
      </c>
      <c r="F58" s="1" t="n">
        <v>0</v>
      </c>
    </row>
    <row r="59" customFormat="false" ht="18" hidden="false" customHeight="true" outlineLevel="0" collapsed="false">
      <c r="A59" s="1" t="s">
        <v>31</v>
      </c>
      <c r="B59" s="1" t="s">
        <v>136</v>
      </c>
      <c r="C59" s="1" t="s">
        <v>137</v>
      </c>
      <c r="F59" s="1" t="n">
        <v>0</v>
      </c>
    </row>
    <row r="60" customFormat="false" ht="18" hidden="false" customHeight="true" outlineLevel="0" collapsed="false">
      <c r="A60" s="1" t="s">
        <v>31</v>
      </c>
      <c r="B60" s="1" t="s">
        <v>138</v>
      </c>
      <c r="C60" s="1" t="s">
        <v>139</v>
      </c>
      <c r="F60" s="1" t="n">
        <v>0</v>
      </c>
    </row>
    <row r="61" customFormat="false" ht="18" hidden="false" customHeight="true" outlineLevel="0" collapsed="false">
      <c r="A61" s="1" t="s">
        <v>31</v>
      </c>
      <c r="B61" s="1" t="s">
        <v>140</v>
      </c>
      <c r="C61" s="1" t="s">
        <v>141</v>
      </c>
      <c r="F61" s="1" t="n">
        <v>0</v>
      </c>
    </row>
    <row r="62" customFormat="false" ht="18" hidden="false" customHeight="true" outlineLevel="0" collapsed="false">
      <c r="A62" s="1" t="s">
        <v>31</v>
      </c>
      <c r="B62" s="1" t="s">
        <v>142</v>
      </c>
      <c r="C62" s="1" t="s">
        <v>143</v>
      </c>
      <c r="F62" s="1" t="n">
        <v>0</v>
      </c>
    </row>
    <row r="63" customFormat="false" ht="18" hidden="false" customHeight="true" outlineLevel="0" collapsed="false">
      <c r="A63" s="1" t="s">
        <v>31</v>
      </c>
      <c r="B63" s="1" t="s">
        <v>144</v>
      </c>
      <c r="C63" s="1" t="s">
        <v>145</v>
      </c>
      <c r="F63" s="1" t="n">
        <v>0</v>
      </c>
    </row>
    <row r="64" customFormat="false" ht="18" hidden="false" customHeight="true" outlineLevel="0" collapsed="false">
      <c r="A64" s="1" t="s">
        <v>31</v>
      </c>
      <c r="B64" s="1" t="s">
        <v>146</v>
      </c>
      <c r="C64" s="1" t="s">
        <v>147</v>
      </c>
      <c r="F64" s="1" t="n">
        <v>0</v>
      </c>
    </row>
    <row r="65" customFormat="false" ht="18" hidden="false" customHeight="true" outlineLevel="0" collapsed="false">
      <c r="A65" s="1" t="s">
        <v>31</v>
      </c>
      <c r="B65" s="1" t="s">
        <v>148</v>
      </c>
      <c r="C65" s="1" t="s">
        <v>148</v>
      </c>
      <c r="F65" s="1" t="n">
        <v>0</v>
      </c>
    </row>
    <row r="66" customFormat="false" ht="18" hidden="false" customHeight="true" outlineLevel="0" collapsed="false">
      <c r="A66" s="1" t="s">
        <v>31</v>
      </c>
      <c r="B66" s="1" t="s">
        <v>149</v>
      </c>
      <c r="C66" s="1" t="s">
        <v>149</v>
      </c>
      <c r="F66" s="1" t="n">
        <v>0</v>
      </c>
    </row>
    <row r="67" customFormat="false" ht="18" hidden="false" customHeight="true" outlineLevel="0" collapsed="false">
      <c r="A67" s="1" t="s">
        <v>31</v>
      </c>
      <c r="B67" s="1" t="s">
        <v>150</v>
      </c>
      <c r="C67" s="1" t="s">
        <v>150</v>
      </c>
      <c r="F67" s="1" t="n">
        <v>0</v>
      </c>
    </row>
    <row r="68" customFormat="false" ht="18" hidden="false" customHeight="true" outlineLevel="0" collapsed="false">
      <c r="A68" s="1" t="s">
        <v>31</v>
      </c>
      <c r="B68" s="1" t="s">
        <v>151</v>
      </c>
      <c r="C68" s="1" t="s">
        <v>151</v>
      </c>
      <c r="F68" s="1" t="n">
        <v>0</v>
      </c>
    </row>
    <row r="69" customFormat="false" ht="18" hidden="false" customHeight="true" outlineLevel="0" collapsed="false">
      <c r="A69" s="1" t="s">
        <v>31</v>
      </c>
      <c r="B69" s="1" t="s">
        <v>152</v>
      </c>
      <c r="C69" s="1" t="s">
        <v>152</v>
      </c>
      <c r="F69" s="1" t="n">
        <v>0</v>
      </c>
    </row>
    <row r="70" customFormat="false" ht="18" hidden="false" customHeight="true" outlineLevel="0" collapsed="false">
      <c r="A70" s="1" t="s">
        <v>31</v>
      </c>
      <c r="B70" s="1" t="s">
        <v>153</v>
      </c>
      <c r="C70" s="1" t="s">
        <v>153</v>
      </c>
      <c r="F70" s="1" t="n">
        <v>0</v>
      </c>
    </row>
    <row r="71" customFormat="false" ht="18" hidden="false" customHeight="true" outlineLevel="0" collapsed="false">
      <c r="A71" s="1" t="s">
        <v>31</v>
      </c>
      <c r="B71" s="1" t="s">
        <v>154</v>
      </c>
      <c r="C71" s="1" t="s">
        <v>154</v>
      </c>
      <c r="F71" s="1" t="n">
        <v>0</v>
      </c>
    </row>
    <row r="72" customFormat="false" ht="18" hidden="false" customHeight="true" outlineLevel="0" collapsed="false">
      <c r="A72" s="1" t="s">
        <v>31</v>
      </c>
      <c r="B72" s="1" t="s">
        <v>155</v>
      </c>
      <c r="C72" s="1" t="s">
        <v>155</v>
      </c>
      <c r="F72" s="1" t="n">
        <v>0</v>
      </c>
    </row>
    <row r="73" customFormat="false" ht="18" hidden="false" customHeight="true" outlineLevel="0" collapsed="false">
      <c r="A73" s="1" t="s">
        <v>31</v>
      </c>
      <c r="B73" s="1" t="s">
        <v>156</v>
      </c>
      <c r="C73" s="1" t="s">
        <v>156</v>
      </c>
      <c r="F73" s="1" t="n">
        <v>0</v>
      </c>
    </row>
    <row r="74" customFormat="false" ht="18" hidden="false" customHeight="true" outlineLevel="0" collapsed="false">
      <c r="A74" s="1" t="s">
        <v>31</v>
      </c>
      <c r="B74" s="1" t="s">
        <v>157</v>
      </c>
      <c r="C74" s="1" t="s">
        <v>157</v>
      </c>
      <c r="F74" s="1" t="n">
        <v>0</v>
      </c>
    </row>
    <row r="75" customFormat="false" ht="18" hidden="false" customHeight="true" outlineLevel="0" collapsed="false">
      <c r="A75" s="1" t="s">
        <v>31</v>
      </c>
      <c r="B75" s="1" t="s">
        <v>158</v>
      </c>
      <c r="C75" s="1" t="s">
        <v>158</v>
      </c>
      <c r="F75" s="1" t="n">
        <v>0</v>
      </c>
    </row>
    <row r="76" customFormat="false" ht="18" hidden="false" customHeight="true" outlineLevel="0" collapsed="false">
      <c r="A76" s="1" t="s">
        <v>31</v>
      </c>
      <c r="B76" s="11" t="s">
        <v>159</v>
      </c>
      <c r="C76" s="11" t="s">
        <v>159</v>
      </c>
      <c r="F76" s="11" t="n">
        <v>0</v>
      </c>
    </row>
    <row r="77" customFormat="false" ht="18" hidden="false" customHeight="true" outlineLevel="0" collapsed="false">
      <c r="A77" s="1" t="s">
        <v>31</v>
      </c>
      <c r="B77" s="1" t="s">
        <v>160</v>
      </c>
      <c r="C77" s="1" t="s">
        <v>160</v>
      </c>
      <c r="F77" s="1" t="n">
        <v>0</v>
      </c>
    </row>
    <row r="78" customFormat="false" ht="18" hidden="false" customHeight="true" outlineLevel="0" collapsed="false">
      <c r="A78" s="1" t="s">
        <v>31</v>
      </c>
      <c r="B78" s="1" t="s">
        <v>161</v>
      </c>
      <c r="C78" s="1" t="s">
        <v>161</v>
      </c>
      <c r="F78" s="1" t="n">
        <v>0</v>
      </c>
    </row>
    <row r="79" customFormat="false" ht="18" hidden="false" customHeight="true" outlineLevel="0" collapsed="false">
      <c r="A79" s="1" t="s">
        <v>31</v>
      </c>
      <c r="B79" s="1" t="s">
        <v>162</v>
      </c>
      <c r="C79" s="1" t="s">
        <v>163</v>
      </c>
      <c r="F79" s="1" t="n">
        <v>0</v>
      </c>
    </row>
    <row r="80" customFormat="false" ht="18" hidden="false" customHeight="true" outlineLevel="0" collapsed="false">
      <c r="A80" s="1" t="s">
        <v>31</v>
      </c>
      <c r="B80" s="1" t="s">
        <v>164</v>
      </c>
      <c r="C80" s="1" t="s">
        <v>165</v>
      </c>
      <c r="F80" s="1" t="n">
        <v>0</v>
      </c>
    </row>
    <row r="81" customFormat="false" ht="18" hidden="false" customHeight="true" outlineLevel="0" collapsed="false">
      <c r="A81" s="1" t="s">
        <v>31</v>
      </c>
      <c r="B81" s="1" t="s">
        <v>166</v>
      </c>
      <c r="C81" s="1" t="s">
        <v>167</v>
      </c>
      <c r="F81" s="1" t="n">
        <v>0</v>
      </c>
    </row>
    <row r="82" customFormat="false" ht="18" hidden="false" customHeight="true" outlineLevel="0" collapsed="false">
      <c r="A82" s="1" t="s">
        <v>31</v>
      </c>
      <c r="B82" s="1" t="s">
        <v>168</v>
      </c>
      <c r="C82" s="1" t="s">
        <v>169</v>
      </c>
      <c r="F82" s="1" t="n">
        <v>0</v>
      </c>
    </row>
    <row r="83" customFormat="false" ht="18" hidden="false" customHeight="true" outlineLevel="0" collapsed="false">
      <c r="A83" s="1" t="s">
        <v>31</v>
      </c>
      <c r="B83" s="1" t="s">
        <v>170</v>
      </c>
      <c r="C83" s="1" t="s">
        <v>171</v>
      </c>
      <c r="F83" s="1" t="n">
        <v>0</v>
      </c>
    </row>
    <row r="84" customFormat="false" ht="18" hidden="false" customHeight="true" outlineLevel="0" collapsed="false">
      <c r="A84" s="1" t="s">
        <v>31</v>
      </c>
      <c r="B84" s="1" t="s">
        <v>172</v>
      </c>
      <c r="C84" s="1" t="s">
        <v>173</v>
      </c>
      <c r="F84" s="1" t="n">
        <v>0</v>
      </c>
    </row>
    <row r="85" customFormat="false" ht="18" hidden="false" customHeight="true" outlineLevel="0" collapsed="false">
      <c r="A85" s="1" t="s">
        <v>31</v>
      </c>
      <c r="B85" s="1" t="s">
        <v>174</v>
      </c>
      <c r="C85" s="1" t="s">
        <v>57</v>
      </c>
      <c r="F85" s="1" t="n">
        <v>0</v>
      </c>
    </row>
    <row r="86" customFormat="false" ht="18" hidden="false" customHeight="true" outlineLevel="0" collapsed="false">
      <c r="A86" s="1" t="s">
        <v>31</v>
      </c>
      <c r="B86" s="1" t="s">
        <v>175</v>
      </c>
      <c r="C86" s="1" t="s">
        <v>176</v>
      </c>
      <c r="F86" s="1" t="n">
        <v>0</v>
      </c>
    </row>
    <row r="87" customFormat="false" ht="18" hidden="false" customHeight="true" outlineLevel="0" collapsed="false">
      <c r="A87" s="1" t="s">
        <v>31</v>
      </c>
      <c r="B87" s="1" t="s">
        <v>177</v>
      </c>
      <c r="C87" s="1" t="s">
        <v>178</v>
      </c>
      <c r="F87" s="1" t="n">
        <v>0</v>
      </c>
    </row>
    <row r="88" customFormat="false" ht="18" hidden="false" customHeight="true" outlineLevel="0" collapsed="false">
      <c r="A88" s="1" t="s">
        <v>31</v>
      </c>
      <c r="B88" s="1" t="s">
        <v>179</v>
      </c>
      <c r="C88" s="1" t="s">
        <v>180</v>
      </c>
      <c r="F88" s="1" t="n">
        <v>0</v>
      </c>
    </row>
    <row r="89" customFormat="false" ht="18" hidden="false" customHeight="true" outlineLevel="0" collapsed="false">
      <c r="A89" s="1" t="s">
        <v>31</v>
      </c>
      <c r="B89" s="1" t="s">
        <v>181</v>
      </c>
      <c r="C89" s="1" t="s">
        <v>182</v>
      </c>
      <c r="F89" s="1" t="n">
        <v>0</v>
      </c>
    </row>
    <row r="90" customFormat="false" ht="18" hidden="false" customHeight="true" outlineLevel="0" collapsed="false">
      <c r="A90" s="1" t="s">
        <v>31</v>
      </c>
      <c r="B90" s="1" t="s">
        <v>183</v>
      </c>
      <c r="C90" s="1" t="s">
        <v>184</v>
      </c>
      <c r="F90" s="1" t="n">
        <v>0</v>
      </c>
    </row>
    <row r="91" customFormat="false" ht="18" hidden="false" customHeight="true" outlineLevel="0" collapsed="false">
      <c r="A91" s="1" t="s">
        <v>31</v>
      </c>
      <c r="B91" s="1" t="s">
        <v>185</v>
      </c>
      <c r="C91" s="1" t="s">
        <v>186</v>
      </c>
      <c r="F91" s="1" t="n">
        <v>0</v>
      </c>
    </row>
    <row r="92" customFormat="false" ht="18" hidden="false" customHeight="true" outlineLevel="0" collapsed="false">
      <c r="A92" s="1" t="s">
        <v>31</v>
      </c>
      <c r="B92" s="1" t="s">
        <v>187</v>
      </c>
      <c r="C92" s="1" t="s">
        <v>188</v>
      </c>
      <c r="F92" s="1" t="n">
        <v>0</v>
      </c>
    </row>
    <row r="93" customFormat="false" ht="18" hidden="false" customHeight="true" outlineLevel="0" collapsed="false">
      <c r="A93" s="1" t="s">
        <v>31</v>
      </c>
      <c r="B93" s="1" t="s">
        <v>189</v>
      </c>
      <c r="C93" s="1" t="s">
        <v>190</v>
      </c>
      <c r="F93" s="1" t="n">
        <v>0</v>
      </c>
    </row>
    <row r="94" customFormat="false" ht="18" hidden="false" customHeight="true" outlineLevel="0" collapsed="false">
      <c r="A94" s="1" t="s">
        <v>31</v>
      </c>
      <c r="B94" s="1" t="s">
        <v>191</v>
      </c>
      <c r="C94" s="1" t="s">
        <v>192</v>
      </c>
      <c r="F94" s="1" t="n">
        <v>0</v>
      </c>
    </row>
    <row r="95" customFormat="false" ht="18" hidden="false" customHeight="true" outlineLevel="0" collapsed="false">
      <c r="A95" s="1" t="s">
        <v>31</v>
      </c>
      <c r="B95" s="1" t="s">
        <v>193</v>
      </c>
      <c r="C95" s="1" t="s">
        <v>194</v>
      </c>
      <c r="F95" s="1" t="n">
        <v>0</v>
      </c>
    </row>
    <row r="96" customFormat="false" ht="18" hidden="false" customHeight="true" outlineLevel="0" collapsed="false">
      <c r="A96" s="1" t="s">
        <v>31</v>
      </c>
      <c r="B96" s="1" t="s">
        <v>195</v>
      </c>
      <c r="C96" s="1" t="s">
        <v>196</v>
      </c>
      <c r="F96" s="1" t="n">
        <v>0</v>
      </c>
    </row>
    <row r="97" customFormat="false" ht="18" hidden="false" customHeight="true" outlineLevel="0" collapsed="false">
      <c r="A97" s="1" t="s">
        <v>31</v>
      </c>
      <c r="B97" s="1" t="s">
        <v>197</v>
      </c>
      <c r="C97" s="11" t="s">
        <v>198</v>
      </c>
      <c r="F97" s="11" t="n">
        <v>0</v>
      </c>
    </row>
    <row r="98" customFormat="false" ht="18" hidden="false" customHeight="true" outlineLevel="0" collapsed="false">
      <c r="A98" s="1" t="s">
        <v>31</v>
      </c>
      <c r="B98" s="1" t="s">
        <v>199</v>
      </c>
      <c r="C98" s="1" t="s">
        <v>200</v>
      </c>
      <c r="F98" s="1" t="n">
        <v>0</v>
      </c>
    </row>
    <row r="99" customFormat="false" ht="18" hidden="false" customHeight="true" outlineLevel="0" collapsed="false">
      <c r="A99" s="1" t="s">
        <v>31</v>
      </c>
      <c r="B99" s="1" t="s">
        <v>201</v>
      </c>
      <c r="C99" s="1" t="s">
        <v>202</v>
      </c>
      <c r="F99" s="1" t="n">
        <v>0</v>
      </c>
    </row>
    <row r="100" customFormat="false" ht="18" hidden="false" customHeight="true" outlineLevel="0" collapsed="false">
      <c r="A100" s="1" t="s">
        <v>31</v>
      </c>
      <c r="B100" s="1" t="s">
        <v>203</v>
      </c>
      <c r="C100" s="1" t="s">
        <v>204</v>
      </c>
      <c r="F100" s="1" t="n">
        <v>0</v>
      </c>
    </row>
    <row r="101" customFormat="false" ht="18" hidden="false" customHeight="true" outlineLevel="0" collapsed="false">
      <c r="A101" s="1" t="s">
        <v>31</v>
      </c>
      <c r="B101" s="1" t="s">
        <v>205</v>
      </c>
      <c r="C101" s="1" t="s">
        <v>206</v>
      </c>
      <c r="F101" s="1" t="n">
        <v>0</v>
      </c>
    </row>
    <row r="102" customFormat="false" ht="18" hidden="false" customHeight="true" outlineLevel="0" collapsed="false">
      <c r="A102" s="1" t="s">
        <v>31</v>
      </c>
      <c r="B102" s="1" t="s">
        <v>207</v>
      </c>
      <c r="C102" s="1" t="s">
        <v>208</v>
      </c>
      <c r="F102" s="1" t="n">
        <v>0</v>
      </c>
    </row>
    <row r="103" customFormat="false" ht="18" hidden="false" customHeight="true" outlineLevel="0" collapsed="false">
      <c r="A103" s="1" t="s">
        <v>31</v>
      </c>
      <c r="B103" s="1" t="s">
        <v>209</v>
      </c>
      <c r="C103" s="1" t="s">
        <v>210</v>
      </c>
      <c r="F103" s="1" t="n">
        <v>0</v>
      </c>
    </row>
    <row r="104" customFormat="false" ht="18" hidden="false" customHeight="true" outlineLevel="0" collapsed="false">
      <c r="A104" s="1" t="s">
        <v>31</v>
      </c>
      <c r="B104" s="11" t="s">
        <v>211</v>
      </c>
      <c r="C104" s="11" t="s">
        <v>212</v>
      </c>
      <c r="F104" s="11" t="n">
        <v>0</v>
      </c>
    </row>
    <row r="105" customFormat="false" ht="18" hidden="false" customHeight="true" outlineLevel="0" collapsed="false">
      <c r="A105" s="1" t="s">
        <v>31</v>
      </c>
      <c r="B105" s="1" t="s">
        <v>213</v>
      </c>
      <c r="C105" s="1" t="s">
        <v>214</v>
      </c>
      <c r="F105" s="1" t="n">
        <v>0</v>
      </c>
    </row>
    <row r="106" customFormat="false" ht="18" hidden="false" customHeight="true" outlineLevel="0" collapsed="false">
      <c r="A106" s="1" t="s">
        <v>31</v>
      </c>
      <c r="B106" s="1" t="s">
        <v>215</v>
      </c>
      <c r="C106" s="1" t="s">
        <v>216</v>
      </c>
      <c r="F106" s="1" t="n">
        <v>0</v>
      </c>
    </row>
    <row r="107" customFormat="false" ht="18" hidden="false" customHeight="true" outlineLevel="0" collapsed="false">
      <c r="A107" s="1" t="s">
        <v>31</v>
      </c>
      <c r="B107" s="1" t="s">
        <v>217</v>
      </c>
      <c r="C107" s="1" t="s">
        <v>218</v>
      </c>
      <c r="F107" s="1" t="n">
        <v>0</v>
      </c>
    </row>
    <row r="108" customFormat="false" ht="18" hidden="false" customHeight="true" outlineLevel="0" collapsed="false">
      <c r="A108" s="1" t="s">
        <v>31</v>
      </c>
      <c r="B108" s="11" t="s">
        <v>219</v>
      </c>
      <c r="C108" s="11" t="s">
        <v>220</v>
      </c>
      <c r="F108" s="11" t="n">
        <v>0</v>
      </c>
    </row>
    <row r="109" customFormat="false" ht="18" hidden="false" customHeight="true" outlineLevel="0" collapsed="false">
      <c r="A109" s="1" t="s">
        <v>31</v>
      </c>
      <c r="B109" s="1" t="s">
        <v>221</v>
      </c>
      <c r="C109" s="1" t="s">
        <v>222</v>
      </c>
      <c r="F109" s="1" t="n">
        <v>0</v>
      </c>
    </row>
    <row r="110" customFormat="false" ht="18" hidden="false" customHeight="true" outlineLevel="0" collapsed="false">
      <c r="A110" s="1" t="s">
        <v>31</v>
      </c>
      <c r="B110" s="1" t="s">
        <v>223</v>
      </c>
      <c r="C110" s="1" t="s">
        <v>224</v>
      </c>
      <c r="F110" s="1" t="n">
        <v>0</v>
      </c>
    </row>
    <row r="111" customFormat="false" ht="18" hidden="false" customHeight="true" outlineLevel="0" collapsed="false">
      <c r="A111" s="1" t="s">
        <v>31</v>
      </c>
      <c r="B111" s="1" t="s">
        <v>225</v>
      </c>
      <c r="C111" s="1" t="s">
        <v>226</v>
      </c>
      <c r="F111" s="1" t="n">
        <v>0</v>
      </c>
    </row>
    <row r="112" customFormat="false" ht="18" hidden="false" customHeight="true" outlineLevel="0" collapsed="false">
      <c r="A112" s="1" t="s">
        <v>31</v>
      </c>
      <c r="B112" s="1" t="s">
        <v>227</v>
      </c>
      <c r="C112" s="1" t="s">
        <v>228</v>
      </c>
      <c r="F112" s="1" t="n">
        <v>0</v>
      </c>
    </row>
    <row r="113" customFormat="false" ht="18" hidden="false" customHeight="true" outlineLevel="0" collapsed="false">
      <c r="A113" s="1" t="s">
        <v>31</v>
      </c>
      <c r="B113" s="1" t="s">
        <v>229</v>
      </c>
      <c r="C113" s="1" t="s">
        <v>230</v>
      </c>
      <c r="F113" s="1" t="n">
        <v>0</v>
      </c>
    </row>
    <row r="114" customFormat="false" ht="18" hidden="false" customHeight="true" outlineLevel="0" collapsed="false">
      <c r="A114" s="1" t="s">
        <v>31</v>
      </c>
      <c r="B114" s="1" t="s">
        <v>231</v>
      </c>
      <c r="C114" s="1" t="s">
        <v>232</v>
      </c>
      <c r="F114" s="1" t="n">
        <v>0</v>
      </c>
    </row>
    <row r="115" customFormat="false" ht="18" hidden="false" customHeight="true" outlineLevel="0" collapsed="false">
      <c r="A115" s="1" t="s">
        <v>31</v>
      </c>
      <c r="B115" s="1" t="s">
        <v>233</v>
      </c>
      <c r="C115" s="1" t="s">
        <v>234</v>
      </c>
      <c r="F115" s="1" t="n">
        <v>0</v>
      </c>
    </row>
    <row r="116" customFormat="false" ht="18" hidden="false" customHeight="true" outlineLevel="0" collapsed="false">
      <c r="A116" s="1" t="s">
        <v>31</v>
      </c>
      <c r="B116" s="1" t="s">
        <v>235</v>
      </c>
      <c r="C116" s="1" t="s">
        <v>236</v>
      </c>
      <c r="F116" s="1" t="n">
        <v>0</v>
      </c>
    </row>
    <row r="117" customFormat="false" ht="18" hidden="false" customHeight="true" outlineLevel="0" collapsed="false">
      <c r="A117" s="1" t="s">
        <v>31</v>
      </c>
      <c r="B117" s="1" t="s">
        <v>237</v>
      </c>
      <c r="C117" s="1" t="s">
        <v>238</v>
      </c>
      <c r="F117" s="1" t="n">
        <v>0</v>
      </c>
    </row>
    <row r="118" customFormat="false" ht="18" hidden="false" customHeight="true" outlineLevel="0" collapsed="false">
      <c r="A118" s="1" t="s">
        <v>31</v>
      </c>
      <c r="B118" s="1" t="s">
        <v>239</v>
      </c>
      <c r="C118" s="1" t="s">
        <v>240</v>
      </c>
      <c r="F118" s="1" t="n">
        <v>0</v>
      </c>
    </row>
    <row r="119" customFormat="false" ht="18" hidden="false" customHeight="true" outlineLevel="0" collapsed="false">
      <c r="A119" s="1" t="s">
        <v>31</v>
      </c>
      <c r="B119" s="1" t="s">
        <v>241</v>
      </c>
      <c r="C119" s="1" t="s">
        <v>242</v>
      </c>
      <c r="F119" s="1" t="n">
        <v>0</v>
      </c>
    </row>
    <row r="120" customFormat="false" ht="18" hidden="false" customHeight="true" outlineLevel="0" collapsed="false">
      <c r="A120" s="1" t="s">
        <v>31</v>
      </c>
      <c r="B120" s="1" t="s">
        <v>243</v>
      </c>
      <c r="C120" s="1" t="s">
        <v>244</v>
      </c>
      <c r="F120" s="1" t="n">
        <v>0</v>
      </c>
    </row>
    <row r="121" customFormat="false" ht="18" hidden="false" customHeight="true" outlineLevel="0" collapsed="false">
      <c r="A121" s="1" t="s">
        <v>31</v>
      </c>
      <c r="B121" s="1" t="s">
        <v>245</v>
      </c>
      <c r="C121" s="1" t="s">
        <v>246</v>
      </c>
      <c r="F121" s="1" t="n">
        <v>0</v>
      </c>
    </row>
    <row r="122" customFormat="false" ht="18" hidden="false" customHeight="true" outlineLevel="0" collapsed="false">
      <c r="A122" s="1" t="s">
        <v>31</v>
      </c>
      <c r="B122" s="1" t="s">
        <v>247</v>
      </c>
      <c r="C122" s="1" t="s">
        <v>248</v>
      </c>
      <c r="F122" s="1" t="n">
        <v>0</v>
      </c>
    </row>
    <row r="123" customFormat="false" ht="18" hidden="false" customHeight="true" outlineLevel="0" collapsed="false">
      <c r="A123" s="1" t="s">
        <v>31</v>
      </c>
      <c r="B123" s="1" t="s">
        <v>249</v>
      </c>
      <c r="C123" s="1" t="s">
        <v>250</v>
      </c>
      <c r="F123" s="1" t="n">
        <v>0</v>
      </c>
    </row>
    <row r="124" customFormat="false" ht="18" hidden="false" customHeight="true" outlineLevel="0" collapsed="false">
      <c r="A124" s="1" t="s">
        <v>31</v>
      </c>
      <c r="B124" s="1" t="s">
        <v>251</v>
      </c>
      <c r="C124" s="1" t="s">
        <v>252</v>
      </c>
      <c r="F124" s="1" t="n">
        <v>0</v>
      </c>
    </row>
    <row r="125" customFormat="false" ht="18" hidden="false" customHeight="true" outlineLevel="0" collapsed="false">
      <c r="A125" s="1" t="s">
        <v>31</v>
      </c>
      <c r="B125" s="1" t="s">
        <v>253</v>
      </c>
      <c r="C125" s="1" t="s">
        <v>254</v>
      </c>
      <c r="F125" s="1" t="n">
        <v>0</v>
      </c>
    </row>
    <row r="126" customFormat="false" ht="18" hidden="false" customHeight="true" outlineLevel="0" collapsed="false">
      <c r="A126" s="1" t="s">
        <v>31</v>
      </c>
      <c r="B126" s="1" t="s">
        <v>255</v>
      </c>
      <c r="C126" s="1" t="s">
        <v>256</v>
      </c>
      <c r="F126" s="1" t="n">
        <v>0</v>
      </c>
    </row>
    <row r="127" customFormat="false" ht="18" hidden="false" customHeight="true" outlineLevel="0" collapsed="false">
      <c r="A127" s="1" t="s">
        <v>31</v>
      </c>
      <c r="B127" s="1" t="s">
        <v>257</v>
      </c>
      <c r="C127" s="1" t="s">
        <v>258</v>
      </c>
      <c r="F127" s="11" t="n">
        <v>0</v>
      </c>
    </row>
    <row r="128" customFormat="false" ht="18" hidden="false" customHeight="true" outlineLevel="0" collapsed="false">
      <c r="A128" s="1" t="s">
        <v>31</v>
      </c>
      <c r="B128" s="1" t="s">
        <v>259</v>
      </c>
      <c r="C128" s="1" t="s">
        <v>260</v>
      </c>
      <c r="F128" s="1" t="n">
        <v>0</v>
      </c>
    </row>
    <row r="129" customFormat="false" ht="18" hidden="false" customHeight="true" outlineLevel="0" collapsed="false">
      <c r="A129" s="1" t="s">
        <v>31</v>
      </c>
      <c r="B129" s="1" t="s">
        <v>261</v>
      </c>
      <c r="C129" s="1" t="s">
        <v>262</v>
      </c>
      <c r="F129" s="11" t="n">
        <v>0</v>
      </c>
    </row>
    <row r="130" customFormat="false" ht="18" hidden="false" customHeight="true" outlineLevel="0" collapsed="false">
      <c r="A130" s="1" t="s">
        <v>31</v>
      </c>
      <c r="B130" s="11" t="s">
        <v>263</v>
      </c>
      <c r="C130" s="12" t="s">
        <v>264</v>
      </c>
      <c r="F130" s="11" t="n">
        <v>0</v>
      </c>
    </row>
    <row r="131" customFormat="false" ht="18" hidden="false" customHeight="true" outlineLevel="0" collapsed="false">
      <c r="A131" s="1" t="s">
        <v>31</v>
      </c>
      <c r="B131" s="11" t="s">
        <v>265</v>
      </c>
      <c r="C131" s="12" t="s">
        <v>266</v>
      </c>
      <c r="F131" s="11" t="n">
        <v>0</v>
      </c>
    </row>
    <row r="132" customFormat="false" ht="18" hidden="false" customHeight="true" outlineLevel="0" collapsed="false"/>
    <row r="133" customFormat="false" ht="18" hidden="false" customHeight="true" outlineLevel="0" collapsed="false">
      <c r="A133" s="1" t="s">
        <v>31</v>
      </c>
      <c r="B133" s="1" t="s">
        <v>267</v>
      </c>
      <c r="C133" s="1" t="s">
        <v>268</v>
      </c>
      <c r="F133" s="1" t="n">
        <v>0</v>
      </c>
    </row>
    <row r="134" customFormat="false" ht="18" hidden="false" customHeight="true" outlineLevel="0" collapsed="false">
      <c r="A134" s="1" t="s">
        <v>31</v>
      </c>
      <c r="B134" s="1" t="s">
        <v>269</v>
      </c>
      <c r="C134" s="1" t="s">
        <v>270</v>
      </c>
      <c r="F134" s="1" t="n">
        <v>0</v>
      </c>
    </row>
    <row r="135" customFormat="false" ht="18" hidden="false" customHeight="true" outlineLevel="0" collapsed="false">
      <c r="A135" s="1" t="s">
        <v>31</v>
      </c>
      <c r="B135" s="1" t="s">
        <v>271</v>
      </c>
      <c r="C135" s="1" t="s">
        <v>272</v>
      </c>
      <c r="F135" s="1" t="n">
        <v>0</v>
      </c>
    </row>
    <row r="136" customFormat="false" ht="18" hidden="false" customHeight="true" outlineLevel="0" collapsed="false">
      <c r="A136" s="1" t="s">
        <v>31</v>
      </c>
      <c r="B136" s="1" t="s">
        <v>273</v>
      </c>
      <c r="C136" s="1" t="s">
        <v>274</v>
      </c>
      <c r="F136" s="1" t="n">
        <v>0</v>
      </c>
    </row>
    <row r="137" customFormat="false" ht="18" hidden="false" customHeight="true" outlineLevel="0" collapsed="false">
      <c r="A137" s="1" t="s">
        <v>31</v>
      </c>
      <c r="B137" s="1" t="s">
        <v>275</v>
      </c>
      <c r="C137" s="1" t="s">
        <v>276</v>
      </c>
      <c r="F137" s="1" t="n">
        <v>0</v>
      </c>
    </row>
    <row r="138" customFormat="false" ht="18" hidden="false" customHeight="true" outlineLevel="0" collapsed="false">
      <c r="A138" s="1" t="s">
        <v>31</v>
      </c>
      <c r="B138" s="1" t="s">
        <v>277</v>
      </c>
      <c r="C138" s="1" t="s">
        <v>278</v>
      </c>
      <c r="F138" s="1" t="n">
        <v>0</v>
      </c>
    </row>
    <row r="139" customFormat="false" ht="18" hidden="false" customHeight="true" outlineLevel="0" collapsed="false">
      <c r="A139" s="1" t="s">
        <v>31</v>
      </c>
      <c r="B139" s="11" t="s">
        <v>279</v>
      </c>
      <c r="C139" s="11" t="s">
        <v>280</v>
      </c>
      <c r="F139" s="11" t="n">
        <v>0</v>
      </c>
    </row>
    <row r="140" customFormat="false" ht="18" hidden="false" customHeight="true" outlineLevel="0" collapsed="false">
      <c r="A140" s="1" t="s">
        <v>31</v>
      </c>
      <c r="B140" s="1" t="s">
        <v>281</v>
      </c>
      <c r="C140" s="1" t="s">
        <v>282</v>
      </c>
      <c r="F140" s="1" t="n">
        <v>0</v>
      </c>
    </row>
    <row r="141" customFormat="false" ht="18" hidden="false" customHeight="true" outlineLevel="0" collapsed="false">
      <c r="A141" s="1" t="s">
        <v>31</v>
      </c>
      <c r="B141" s="1" t="s">
        <v>283</v>
      </c>
      <c r="C141" s="1" t="s">
        <v>284</v>
      </c>
      <c r="F141" s="1" t="n">
        <v>0</v>
      </c>
    </row>
    <row r="142" customFormat="false" ht="18" hidden="false" customHeight="true" outlineLevel="0" collapsed="false">
      <c r="A142" s="1" t="s">
        <v>31</v>
      </c>
      <c r="B142" s="1" t="s">
        <v>285</v>
      </c>
      <c r="C142" s="1" t="s">
        <v>286</v>
      </c>
      <c r="F142" s="1" t="n">
        <v>0</v>
      </c>
    </row>
    <row r="143" customFormat="false" ht="18" hidden="false" customHeight="true" outlineLevel="0" collapsed="false">
      <c r="A143" s="1" t="s">
        <v>31</v>
      </c>
      <c r="B143" s="1" t="s">
        <v>287</v>
      </c>
      <c r="C143" s="1" t="s">
        <v>288</v>
      </c>
      <c r="F143" s="1" t="n">
        <v>0</v>
      </c>
    </row>
    <row r="144" customFormat="false" ht="18" hidden="false" customHeight="true" outlineLevel="0" collapsed="false">
      <c r="A144" s="1" t="s">
        <v>31</v>
      </c>
      <c r="B144" s="1" t="s">
        <v>289</v>
      </c>
      <c r="C144" s="1" t="s">
        <v>290</v>
      </c>
      <c r="F144" s="1" t="n">
        <v>0</v>
      </c>
    </row>
    <row r="145" customFormat="false" ht="18" hidden="false" customHeight="true" outlineLevel="0" collapsed="false">
      <c r="A145" s="1" t="s">
        <v>31</v>
      </c>
      <c r="B145" s="1" t="s">
        <v>291</v>
      </c>
      <c r="C145" s="1" t="s">
        <v>292</v>
      </c>
      <c r="F145" s="1" t="n">
        <v>0</v>
      </c>
    </row>
    <row r="146" customFormat="false" ht="18" hidden="false" customHeight="true" outlineLevel="0" collapsed="false">
      <c r="A146" s="1" t="s">
        <v>31</v>
      </c>
      <c r="B146" s="1" t="s">
        <v>293</v>
      </c>
      <c r="C146" s="1" t="s">
        <v>294</v>
      </c>
      <c r="F146" s="1" t="n">
        <v>0</v>
      </c>
    </row>
    <row r="147" customFormat="false" ht="18" hidden="false" customHeight="true" outlineLevel="0" collapsed="false">
      <c r="A147" s="1" t="s">
        <v>31</v>
      </c>
      <c r="B147" s="1" t="s">
        <v>295</v>
      </c>
      <c r="C147" s="1" t="s">
        <v>296</v>
      </c>
      <c r="F147" s="1" t="n">
        <v>0</v>
      </c>
    </row>
    <row r="148" customFormat="false" ht="18" hidden="false" customHeight="true" outlineLevel="0" collapsed="false">
      <c r="A148" s="1" t="s">
        <v>31</v>
      </c>
      <c r="B148" s="1" t="s">
        <v>297</v>
      </c>
      <c r="C148" s="1" t="s">
        <v>298</v>
      </c>
      <c r="F148" s="1" t="n">
        <v>0</v>
      </c>
    </row>
    <row r="149" customFormat="false" ht="18" hidden="false" customHeight="true" outlineLevel="0" collapsed="false">
      <c r="A149" s="1" t="s">
        <v>31</v>
      </c>
      <c r="B149" s="1" t="s">
        <v>299</v>
      </c>
      <c r="C149" s="1" t="s">
        <v>300</v>
      </c>
      <c r="F149" s="1" t="n">
        <v>0</v>
      </c>
    </row>
    <row r="150" customFormat="false" ht="18" hidden="false" customHeight="true" outlineLevel="0" collapsed="false">
      <c r="A150" s="1" t="s">
        <v>31</v>
      </c>
      <c r="B150" s="1" t="s">
        <v>301</v>
      </c>
      <c r="C150" s="1" t="s">
        <v>302</v>
      </c>
      <c r="F150" s="1" t="n">
        <v>0</v>
      </c>
    </row>
    <row r="151" customFormat="false" ht="18" hidden="false" customHeight="true" outlineLevel="0" collapsed="false">
      <c r="A151" s="1" t="s">
        <v>31</v>
      </c>
      <c r="B151" s="1" t="s">
        <v>303</v>
      </c>
      <c r="C151" s="1" t="s">
        <v>304</v>
      </c>
      <c r="F151" s="1" t="n">
        <v>0</v>
      </c>
    </row>
    <row r="152" customFormat="false" ht="18" hidden="false" customHeight="true" outlineLevel="0" collapsed="false">
      <c r="A152" s="1" t="s">
        <v>31</v>
      </c>
      <c r="B152" s="1" t="s">
        <v>305</v>
      </c>
      <c r="C152" s="1" t="s">
        <v>306</v>
      </c>
      <c r="F152" s="1" t="n">
        <v>0</v>
      </c>
    </row>
    <row r="153" customFormat="false" ht="18" hidden="false" customHeight="true" outlineLevel="0" collapsed="false">
      <c r="A153" s="1" t="s">
        <v>31</v>
      </c>
      <c r="B153" s="1" t="s">
        <v>307</v>
      </c>
      <c r="C153" s="1" t="s">
        <v>308</v>
      </c>
      <c r="F153" s="1" t="n">
        <v>0</v>
      </c>
    </row>
    <row r="154" customFormat="false" ht="18" hidden="false" customHeight="true" outlineLevel="0" collapsed="false">
      <c r="A154" s="1" t="s">
        <v>31</v>
      </c>
      <c r="B154" s="1" t="s">
        <v>309</v>
      </c>
      <c r="C154" s="1" t="s">
        <v>310</v>
      </c>
      <c r="F154" s="1" t="n">
        <v>0</v>
      </c>
    </row>
    <row r="155" customFormat="false" ht="18" hidden="false" customHeight="true" outlineLevel="0" collapsed="false">
      <c r="A155" s="1" t="s">
        <v>31</v>
      </c>
      <c r="B155" s="1" t="s">
        <v>311</v>
      </c>
      <c r="C155" s="1" t="s">
        <v>312</v>
      </c>
      <c r="F155" s="1" t="n">
        <v>0</v>
      </c>
    </row>
    <row r="156" customFormat="false" ht="18" hidden="false" customHeight="true" outlineLevel="0" collapsed="false">
      <c r="A156" s="1" t="s">
        <v>31</v>
      </c>
      <c r="B156" s="1" t="s">
        <v>313</v>
      </c>
      <c r="C156" s="1" t="s">
        <v>314</v>
      </c>
      <c r="F156" s="1" t="n">
        <v>0</v>
      </c>
    </row>
    <row r="157" customFormat="false" ht="18" hidden="false" customHeight="true" outlineLevel="0" collapsed="false">
      <c r="A157" s="1" t="s">
        <v>31</v>
      </c>
      <c r="B157" s="1" t="s">
        <v>315</v>
      </c>
      <c r="C157" s="1" t="s">
        <v>316</v>
      </c>
      <c r="F157" s="1" t="n">
        <v>0</v>
      </c>
    </row>
    <row r="158" customFormat="false" ht="18" hidden="false" customHeight="true" outlineLevel="0" collapsed="false">
      <c r="A158" s="1" t="s">
        <v>31</v>
      </c>
      <c r="B158" s="1" t="s">
        <v>317</v>
      </c>
      <c r="C158" s="1" t="s">
        <v>318</v>
      </c>
      <c r="F158" s="1" t="n">
        <v>0</v>
      </c>
    </row>
    <row r="159" customFormat="false" ht="18" hidden="false" customHeight="true" outlineLevel="0" collapsed="false">
      <c r="A159" s="1" t="s">
        <v>31</v>
      </c>
      <c r="B159" s="1" t="s">
        <v>319</v>
      </c>
      <c r="C159" s="1" t="s">
        <v>320</v>
      </c>
      <c r="F159" s="1" t="n">
        <v>0</v>
      </c>
    </row>
    <row r="160" customFormat="false" ht="18" hidden="false" customHeight="true" outlineLevel="0" collapsed="false">
      <c r="A160" s="1" t="s">
        <v>31</v>
      </c>
      <c r="B160" s="1" t="s">
        <v>321</v>
      </c>
      <c r="C160" s="1" t="s">
        <v>322</v>
      </c>
      <c r="F160" s="1" t="n">
        <v>0</v>
      </c>
    </row>
    <row r="161" customFormat="false" ht="18" hidden="false" customHeight="true" outlineLevel="0" collapsed="false">
      <c r="A161" s="1" t="s">
        <v>31</v>
      </c>
      <c r="B161" s="1" t="s">
        <v>323</v>
      </c>
      <c r="C161" s="1" t="s">
        <v>324</v>
      </c>
      <c r="F161" s="1" t="n">
        <v>0</v>
      </c>
    </row>
    <row r="162" customFormat="false" ht="18" hidden="false" customHeight="true" outlineLevel="0" collapsed="false">
      <c r="A162" s="1" t="s">
        <v>31</v>
      </c>
      <c r="B162" s="1" t="s">
        <v>325</v>
      </c>
      <c r="C162" s="1" t="s">
        <v>326</v>
      </c>
      <c r="F162" s="1" t="n">
        <v>0</v>
      </c>
    </row>
    <row r="163" customFormat="false" ht="18" hidden="false" customHeight="true" outlineLevel="0" collapsed="false">
      <c r="A163" s="1" t="s">
        <v>31</v>
      </c>
      <c r="B163" s="1" t="s">
        <v>327</v>
      </c>
      <c r="C163" s="1" t="s">
        <v>328</v>
      </c>
      <c r="F163" s="1" t="n">
        <v>0</v>
      </c>
    </row>
    <row r="164" customFormat="false" ht="18" hidden="false" customHeight="true" outlineLevel="0" collapsed="false">
      <c r="A164" s="1" t="s">
        <v>31</v>
      </c>
      <c r="B164" s="1" t="s">
        <v>329</v>
      </c>
      <c r="C164" s="1" t="s">
        <v>330</v>
      </c>
      <c r="F164" s="1" t="n">
        <v>0</v>
      </c>
    </row>
    <row r="165" customFormat="false" ht="18" hidden="false" customHeight="true" outlineLevel="0" collapsed="false">
      <c r="A165" s="1" t="s">
        <v>31</v>
      </c>
      <c r="B165" s="1" t="s">
        <v>331</v>
      </c>
      <c r="C165" s="1" t="s">
        <v>332</v>
      </c>
      <c r="F165" s="1" t="n">
        <v>0</v>
      </c>
    </row>
    <row r="166" customFormat="false" ht="18" hidden="false" customHeight="true" outlineLevel="0" collapsed="false">
      <c r="A166" s="1" t="s">
        <v>31</v>
      </c>
      <c r="B166" s="1" t="s">
        <v>333</v>
      </c>
      <c r="C166" s="1" t="s">
        <v>334</v>
      </c>
      <c r="F166" s="1" t="n">
        <v>0</v>
      </c>
    </row>
    <row r="167" customFormat="false" ht="18" hidden="false" customHeight="true" outlineLevel="0" collapsed="false">
      <c r="A167" s="1" t="s">
        <v>31</v>
      </c>
      <c r="B167" s="1" t="s">
        <v>335</v>
      </c>
      <c r="C167" s="1" t="s">
        <v>336</v>
      </c>
      <c r="F167" s="1" t="n">
        <v>0</v>
      </c>
    </row>
    <row r="168" customFormat="false" ht="18" hidden="false" customHeight="true" outlineLevel="0" collapsed="false">
      <c r="A168" s="1" t="s">
        <v>31</v>
      </c>
      <c r="B168" s="1" t="s">
        <v>337</v>
      </c>
      <c r="C168" s="1" t="s">
        <v>338</v>
      </c>
      <c r="F168" s="1" t="n">
        <v>0</v>
      </c>
    </row>
    <row r="169" customFormat="false" ht="18" hidden="false" customHeight="true" outlineLevel="0" collapsed="false">
      <c r="A169" s="1" t="s">
        <v>31</v>
      </c>
      <c r="B169" s="1" t="s">
        <v>339</v>
      </c>
      <c r="C169" s="1" t="s">
        <v>340</v>
      </c>
      <c r="F169" s="1" t="n">
        <v>0</v>
      </c>
    </row>
    <row r="170" customFormat="false" ht="18" hidden="false" customHeight="true" outlineLevel="0" collapsed="false">
      <c r="A170" s="1" t="s">
        <v>31</v>
      </c>
      <c r="B170" s="1" t="s">
        <v>341</v>
      </c>
      <c r="C170" s="1" t="s">
        <v>342</v>
      </c>
      <c r="F170" s="1" t="n">
        <v>0</v>
      </c>
    </row>
    <row r="171" customFormat="false" ht="18" hidden="false" customHeight="true" outlineLevel="0" collapsed="false">
      <c r="A171" s="1" t="s">
        <v>31</v>
      </c>
      <c r="B171" s="1" t="s">
        <v>343</v>
      </c>
      <c r="C171" s="1" t="s">
        <v>344</v>
      </c>
      <c r="F171" s="1" t="n">
        <v>0</v>
      </c>
    </row>
    <row r="172" customFormat="false" ht="18" hidden="false" customHeight="true" outlineLevel="0" collapsed="false">
      <c r="A172" s="1" t="s">
        <v>31</v>
      </c>
      <c r="B172" s="1" t="s">
        <v>345</v>
      </c>
      <c r="C172" s="1" t="s">
        <v>346</v>
      </c>
      <c r="F172" s="1" t="n">
        <v>0</v>
      </c>
    </row>
    <row r="173" customFormat="false" ht="18" hidden="false" customHeight="true" outlineLevel="0" collapsed="false">
      <c r="A173" s="1" t="s">
        <v>31</v>
      </c>
      <c r="B173" s="1" t="s">
        <v>347</v>
      </c>
      <c r="C173" s="1" t="s">
        <v>348</v>
      </c>
      <c r="F173" s="1" t="n">
        <v>0</v>
      </c>
    </row>
    <row r="174" customFormat="false" ht="18" hidden="false" customHeight="true" outlineLevel="0" collapsed="false">
      <c r="A174" s="1" t="s">
        <v>31</v>
      </c>
      <c r="B174" s="1" t="s">
        <v>349</v>
      </c>
      <c r="C174" s="1" t="s">
        <v>350</v>
      </c>
      <c r="F174" s="1" t="n">
        <v>0</v>
      </c>
    </row>
    <row r="175" customFormat="false" ht="18" hidden="false" customHeight="true" outlineLevel="0" collapsed="false">
      <c r="A175" s="1" t="s">
        <v>31</v>
      </c>
      <c r="B175" s="1" t="s">
        <v>351</v>
      </c>
      <c r="C175" s="1" t="s">
        <v>352</v>
      </c>
      <c r="F175" s="1" t="n">
        <v>0</v>
      </c>
    </row>
    <row r="176" customFormat="false" ht="18" hidden="false" customHeight="true" outlineLevel="0" collapsed="false">
      <c r="A176" s="1" t="s">
        <v>31</v>
      </c>
      <c r="B176" s="1" t="s">
        <v>353</v>
      </c>
      <c r="C176" s="1" t="s">
        <v>354</v>
      </c>
      <c r="F176" s="1" t="n">
        <v>0</v>
      </c>
    </row>
    <row r="177" customFormat="false" ht="18" hidden="false" customHeight="true" outlineLevel="0" collapsed="false">
      <c r="A177" s="1" t="s">
        <v>31</v>
      </c>
      <c r="B177" s="1" t="s">
        <v>355</v>
      </c>
      <c r="C177" s="1" t="s">
        <v>356</v>
      </c>
      <c r="F177" s="1" t="n">
        <v>0</v>
      </c>
    </row>
    <row r="178" customFormat="false" ht="18" hidden="false" customHeight="true" outlineLevel="0" collapsed="false">
      <c r="A178" s="1" t="s">
        <v>31</v>
      </c>
      <c r="B178" s="1" t="s">
        <v>357</v>
      </c>
      <c r="C178" s="1" t="s">
        <v>358</v>
      </c>
      <c r="F178" s="1" t="n">
        <v>0</v>
      </c>
    </row>
    <row r="179" customFormat="false" ht="18" hidden="false" customHeight="true" outlineLevel="0" collapsed="false">
      <c r="A179" s="1" t="s">
        <v>31</v>
      </c>
      <c r="B179" s="11" t="s">
        <v>359</v>
      </c>
      <c r="C179" s="1" t="s">
        <v>360</v>
      </c>
      <c r="F179" s="11" t="n">
        <v>0</v>
      </c>
    </row>
    <row r="180" customFormat="false" ht="18" hidden="false" customHeight="true" outlineLevel="0" collapsed="false">
      <c r="A180" s="1" t="s">
        <v>31</v>
      </c>
      <c r="B180" s="1" t="s">
        <v>361</v>
      </c>
      <c r="C180" s="1" t="s">
        <v>362</v>
      </c>
      <c r="F180" s="1" t="n">
        <v>0</v>
      </c>
    </row>
    <row r="181" customFormat="false" ht="18" hidden="false" customHeight="true" outlineLevel="0" collapsed="false">
      <c r="A181" s="1" t="s">
        <v>31</v>
      </c>
      <c r="B181" s="1" t="s">
        <v>363</v>
      </c>
      <c r="C181" s="1" t="s">
        <v>364</v>
      </c>
      <c r="F181" s="1" t="n">
        <v>0</v>
      </c>
    </row>
    <row r="182" customFormat="false" ht="18" hidden="false" customHeight="true" outlineLevel="0" collapsed="false">
      <c r="A182" s="1" t="s">
        <v>31</v>
      </c>
      <c r="B182" s="1" t="s">
        <v>365</v>
      </c>
      <c r="C182" s="1" t="s">
        <v>366</v>
      </c>
      <c r="F182" s="1" t="n">
        <v>0</v>
      </c>
    </row>
    <row r="183" customFormat="false" ht="18" hidden="false" customHeight="true" outlineLevel="0" collapsed="false">
      <c r="A183" s="1" t="s">
        <v>31</v>
      </c>
      <c r="B183" s="1" t="s">
        <v>367</v>
      </c>
      <c r="C183" s="1" t="s">
        <v>368</v>
      </c>
      <c r="F183" s="1" t="n">
        <v>0</v>
      </c>
    </row>
    <row r="184" customFormat="false" ht="18" hidden="false" customHeight="true" outlineLevel="0" collapsed="false">
      <c r="A184" s="1" t="s">
        <v>31</v>
      </c>
      <c r="B184" s="1" t="s">
        <v>369</v>
      </c>
      <c r="C184" s="1" t="s">
        <v>370</v>
      </c>
      <c r="F184" s="1" t="n">
        <v>0</v>
      </c>
    </row>
    <row r="185" customFormat="false" ht="18" hidden="false" customHeight="true" outlineLevel="0" collapsed="false">
      <c r="A185" s="1" t="s">
        <v>31</v>
      </c>
      <c r="B185" s="1" t="s">
        <v>371</v>
      </c>
      <c r="C185" s="1" t="s">
        <v>372</v>
      </c>
      <c r="F185" s="1" t="n">
        <v>0</v>
      </c>
    </row>
    <row r="186" customFormat="false" ht="18" hidden="false" customHeight="true" outlineLevel="0" collapsed="false">
      <c r="A186" s="1" t="s">
        <v>31</v>
      </c>
      <c r="B186" s="1" t="s">
        <v>373</v>
      </c>
      <c r="C186" s="1" t="s">
        <v>374</v>
      </c>
      <c r="F186" s="1" t="n">
        <v>0</v>
      </c>
    </row>
    <row r="187" customFormat="false" ht="18" hidden="false" customHeight="true" outlineLevel="0" collapsed="false">
      <c r="A187" s="1" t="s">
        <v>31</v>
      </c>
      <c r="B187" s="1" t="s">
        <v>375</v>
      </c>
      <c r="C187" s="1" t="s">
        <v>376</v>
      </c>
      <c r="F187" s="1" t="n">
        <v>0</v>
      </c>
    </row>
    <row r="188" customFormat="false" ht="18" hidden="false" customHeight="true" outlineLevel="0" collapsed="false">
      <c r="A188" s="1" t="s">
        <v>31</v>
      </c>
      <c r="B188" s="1" t="s">
        <v>377</v>
      </c>
      <c r="C188" s="1" t="s">
        <v>378</v>
      </c>
      <c r="F188" s="1" t="n">
        <v>0</v>
      </c>
    </row>
    <row r="189" customFormat="false" ht="18" hidden="false" customHeight="true" outlineLevel="0" collapsed="false">
      <c r="A189" s="1" t="s">
        <v>31</v>
      </c>
      <c r="B189" s="1" t="s">
        <v>379</v>
      </c>
      <c r="C189" s="1" t="s">
        <v>380</v>
      </c>
      <c r="F189" s="1" t="n">
        <v>0</v>
      </c>
    </row>
    <row r="190" customFormat="false" ht="18" hidden="false" customHeight="true" outlineLevel="0" collapsed="false">
      <c r="A190" s="1" t="s">
        <v>31</v>
      </c>
      <c r="B190" s="1" t="s">
        <v>381</v>
      </c>
      <c r="C190" s="1" t="s">
        <v>382</v>
      </c>
      <c r="F190" s="1" t="n">
        <v>0</v>
      </c>
    </row>
    <row r="191" customFormat="false" ht="18" hidden="false" customHeight="true" outlineLevel="0" collapsed="false">
      <c r="A191" s="1" t="s">
        <v>31</v>
      </c>
      <c r="B191" s="1" t="s">
        <v>383</v>
      </c>
      <c r="C191" s="1" t="s">
        <v>384</v>
      </c>
      <c r="F191" s="1" t="n">
        <v>0</v>
      </c>
    </row>
    <row r="192" customFormat="false" ht="18" hidden="false" customHeight="true" outlineLevel="0" collapsed="false">
      <c r="A192" s="1" t="s">
        <v>31</v>
      </c>
      <c r="B192" s="1" t="s">
        <v>385</v>
      </c>
      <c r="C192" s="1" t="s">
        <v>386</v>
      </c>
      <c r="F192" s="1" t="n">
        <v>0</v>
      </c>
    </row>
    <row r="193" customFormat="false" ht="18" hidden="false" customHeight="true" outlineLevel="0" collapsed="false">
      <c r="A193" s="1" t="s">
        <v>31</v>
      </c>
      <c r="B193" s="1" t="s">
        <v>387</v>
      </c>
      <c r="C193" s="1" t="s">
        <v>388</v>
      </c>
      <c r="F193" s="1" t="n">
        <v>0</v>
      </c>
    </row>
    <row r="194" customFormat="false" ht="18" hidden="false" customHeight="true" outlineLevel="0" collapsed="false">
      <c r="A194" s="1" t="s">
        <v>31</v>
      </c>
      <c r="B194" s="1" t="s">
        <v>389</v>
      </c>
      <c r="C194" s="1" t="s">
        <v>306</v>
      </c>
      <c r="F194" s="1" t="n">
        <v>0</v>
      </c>
    </row>
    <row r="195" customFormat="false" ht="18" hidden="false" customHeight="true" outlineLevel="0" collapsed="false">
      <c r="A195" s="1" t="s">
        <v>31</v>
      </c>
      <c r="B195" s="1" t="s">
        <v>390</v>
      </c>
      <c r="C195" s="1" t="s">
        <v>391</v>
      </c>
      <c r="F195" s="1" t="n">
        <v>0</v>
      </c>
    </row>
    <row r="196" customFormat="false" ht="18" hidden="false" customHeight="true" outlineLevel="0" collapsed="false">
      <c r="A196" s="1" t="s">
        <v>31</v>
      </c>
      <c r="B196" s="1" t="s">
        <v>392</v>
      </c>
      <c r="C196" s="1" t="s">
        <v>393</v>
      </c>
      <c r="F196" s="1" t="n">
        <v>0</v>
      </c>
    </row>
    <row r="197" customFormat="false" ht="18" hidden="false" customHeight="true" outlineLevel="0" collapsed="false">
      <c r="A197" s="1" t="s">
        <v>31</v>
      </c>
      <c r="B197" s="1" t="s">
        <v>394</v>
      </c>
      <c r="C197" s="1" t="s">
        <v>395</v>
      </c>
      <c r="F197" s="1" t="n">
        <v>0</v>
      </c>
    </row>
    <row r="198" customFormat="false" ht="18" hidden="false" customHeight="true" outlineLevel="0" collapsed="false">
      <c r="A198" s="1" t="s">
        <v>31</v>
      </c>
      <c r="B198" s="1" t="s">
        <v>396</v>
      </c>
      <c r="C198" s="1" t="s">
        <v>397</v>
      </c>
      <c r="F198" s="1" t="n">
        <v>0</v>
      </c>
    </row>
    <row r="199" customFormat="false" ht="18" hidden="false" customHeight="true" outlineLevel="0" collapsed="false">
      <c r="A199" s="1" t="s">
        <v>31</v>
      </c>
      <c r="B199" s="1" t="s">
        <v>398</v>
      </c>
      <c r="C199" s="1" t="s">
        <v>399</v>
      </c>
      <c r="F199" s="1" t="n">
        <v>0</v>
      </c>
    </row>
    <row r="200" customFormat="false" ht="18" hidden="false" customHeight="true" outlineLevel="0" collapsed="false">
      <c r="A200" s="1" t="s">
        <v>31</v>
      </c>
      <c r="B200" s="1" t="s">
        <v>400</v>
      </c>
      <c r="C200" s="1" t="s">
        <v>401</v>
      </c>
      <c r="F200" s="1" t="n">
        <v>0</v>
      </c>
    </row>
    <row r="201" customFormat="false" ht="18" hidden="false" customHeight="true" outlineLevel="0" collapsed="false">
      <c r="A201" s="1" t="s">
        <v>31</v>
      </c>
      <c r="B201" s="1" t="s">
        <v>402</v>
      </c>
      <c r="C201" s="1" t="s">
        <v>403</v>
      </c>
      <c r="F201" s="1" t="n">
        <v>0</v>
      </c>
    </row>
    <row r="202" customFormat="false" ht="18" hidden="false" customHeight="true" outlineLevel="0" collapsed="false">
      <c r="A202" s="1" t="s">
        <v>31</v>
      </c>
      <c r="B202" s="1" t="s">
        <v>404</v>
      </c>
      <c r="C202" s="1" t="s">
        <v>405</v>
      </c>
      <c r="F202" s="1" t="n">
        <v>0</v>
      </c>
    </row>
    <row r="203" customFormat="false" ht="18" hidden="false" customHeight="true" outlineLevel="0" collapsed="false">
      <c r="A203" s="1" t="s">
        <v>31</v>
      </c>
      <c r="B203" s="1" t="s">
        <v>406</v>
      </c>
      <c r="C203" s="1" t="s">
        <v>407</v>
      </c>
      <c r="F203" s="1" t="n">
        <v>0</v>
      </c>
    </row>
    <row r="204" customFormat="false" ht="18" hidden="false" customHeight="true" outlineLevel="0" collapsed="false">
      <c r="A204" s="1" t="s">
        <v>31</v>
      </c>
      <c r="B204" s="1" t="s">
        <v>408</v>
      </c>
      <c r="C204" s="1" t="s">
        <v>409</v>
      </c>
      <c r="F204" s="1" t="n">
        <v>0</v>
      </c>
    </row>
    <row r="205" customFormat="false" ht="18" hidden="false" customHeight="true" outlineLevel="0" collapsed="false">
      <c r="A205" s="1" t="s">
        <v>31</v>
      </c>
      <c r="B205" s="1" t="s">
        <v>410</v>
      </c>
      <c r="C205" s="1" t="s">
        <v>411</v>
      </c>
      <c r="F205" s="1" t="n">
        <v>0</v>
      </c>
    </row>
    <row r="206" customFormat="false" ht="18" hidden="false" customHeight="true" outlineLevel="0" collapsed="false">
      <c r="A206" s="1" t="s">
        <v>31</v>
      </c>
      <c r="B206" s="1" t="s">
        <v>412</v>
      </c>
      <c r="C206" s="1" t="s">
        <v>413</v>
      </c>
      <c r="F206" s="1" t="n">
        <v>0</v>
      </c>
    </row>
    <row r="207" customFormat="false" ht="18" hidden="false" customHeight="true" outlineLevel="0" collapsed="false">
      <c r="A207" s="1" t="s">
        <v>31</v>
      </c>
      <c r="B207" s="1" t="s">
        <v>414</v>
      </c>
      <c r="C207" s="1" t="s">
        <v>415</v>
      </c>
      <c r="F207" s="1" t="n">
        <v>0</v>
      </c>
    </row>
    <row r="208" customFormat="false" ht="18" hidden="false" customHeight="true" outlineLevel="0" collapsed="false">
      <c r="A208" s="1" t="s">
        <v>31</v>
      </c>
      <c r="B208" s="1" t="s">
        <v>416</v>
      </c>
      <c r="C208" s="1" t="s">
        <v>417</v>
      </c>
      <c r="F208" s="1" t="n">
        <v>0</v>
      </c>
    </row>
    <row r="209" customFormat="false" ht="18" hidden="false" customHeight="true" outlineLevel="0" collapsed="false">
      <c r="A209" s="1" t="s">
        <v>31</v>
      </c>
      <c r="B209" s="1" t="s">
        <v>418</v>
      </c>
      <c r="C209" s="1" t="s">
        <v>419</v>
      </c>
      <c r="F209" s="1" t="n">
        <v>0</v>
      </c>
    </row>
    <row r="210" customFormat="false" ht="18" hidden="false" customHeight="true" outlineLevel="0" collapsed="false">
      <c r="A210" s="1" t="s">
        <v>31</v>
      </c>
      <c r="B210" s="1" t="s">
        <v>420</v>
      </c>
      <c r="C210" s="1" t="s">
        <v>421</v>
      </c>
      <c r="F210" s="1" t="n">
        <v>0</v>
      </c>
    </row>
    <row r="211" customFormat="false" ht="18" hidden="false" customHeight="true" outlineLevel="0" collapsed="false">
      <c r="A211" s="1" t="s">
        <v>31</v>
      </c>
      <c r="B211" s="1" t="s">
        <v>422</v>
      </c>
      <c r="C211" s="1" t="s">
        <v>423</v>
      </c>
      <c r="F211" s="1" t="n">
        <v>0</v>
      </c>
    </row>
    <row r="212" customFormat="false" ht="18" hidden="false" customHeight="true" outlineLevel="0" collapsed="false">
      <c r="A212" s="1" t="s">
        <v>31</v>
      </c>
      <c r="B212" s="1" t="s">
        <v>424</v>
      </c>
      <c r="C212" s="1" t="s">
        <v>425</v>
      </c>
      <c r="F212" s="1" t="n">
        <v>0</v>
      </c>
    </row>
    <row r="213" customFormat="false" ht="18" hidden="false" customHeight="true" outlineLevel="0" collapsed="false">
      <c r="A213" s="1" t="s">
        <v>31</v>
      </c>
      <c r="B213" s="11" t="s">
        <v>426</v>
      </c>
      <c r="C213" s="11" t="s">
        <v>427</v>
      </c>
      <c r="F213" s="11" t="n">
        <v>0</v>
      </c>
    </row>
    <row r="214" customFormat="false" ht="18" hidden="false" customHeight="true" outlineLevel="0" collapsed="false">
      <c r="A214" s="1" t="s">
        <v>31</v>
      </c>
      <c r="B214" s="1" t="s">
        <v>428</v>
      </c>
      <c r="C214" s="1" t="s">
        <v>429</v>
      </c>
      <c r="F214" s="1" t="n">
        <v>0</v>
      </c>
    </row>
    <row r="215" customFormat="false" ht="18" hidden="false" customHeight="true" outlineLevel="0" collapsed="false">
      <c r="A215" s="1" t="s">
        <v>31</v>
      </c>
      <c r="B215" s="1" t="s">
        <v>430</v>
      </c>
      <c r="C215" s="1" t="s">
        <v>431</v>
      </c>
      <c r="F215" s="1" t="n">
        <v>0</v>
      </c>
    </row>
    <row r="216" customFormat="false" ht="18" hidden="false" customHeight="true" outlineLevel="0" collapsed="false">
      <c r="A216" s="1" t="s">
        <v>31</v>
      </c>
      <c r="B216" s="1" t="s">
        <v>432</v>
      </c>
      <c r="C216" s="1" t="s">
        <v>433</v>
      </c>
      <c r="F216" s="1" t="n">
        <v>0</v>
      </c>
    </row>
    <row r="217" customFormat="false" ht="18" hidden="false" customHeight="true" outlineLevel="0" collapsed="false">
      <c r="A217" s="1" t="s">
        <v>31</v>
      </c>
      <c r="B217" s="1" t="s">
        <v>434</v>
      </c>
      <c r="C217" s="1" t="s">
        <v>435</v>
      </c>
      <c r="F217" s="1" t="n">
        <v>0</v>
      </c>
    </row>
    <row r="218" customFormat="false" ht="18" hidden="false" customHeight="true" outlineLevel="0" collapsed="false">
      <c r="A218" s="1" t="s">
        <v>31</v>
      </c>
      <c r="B218" s="1" t="s">
        <v>436</v>
      </c>
      <c r="C218" s="1" t="s">
        <v>437</v>
      </c>
      <c r="F218" s="1" t="n">
        <v>0</v>
      </c>
    </row>
    <row r="219" customFormat="false" ht="18" hidden="false" customHeight="true" outlineLevel="0" collapsed="false">
      <c r="A219" s="1" t="s">
        <v>31</v>
      </c>
      <c r="B219" s="1" t="s">
        <v>438</v>
      </c>
      <c r="C219" s="1" t="s">
        <v>439</v>
      </c>
      <c r="F219" s="1" t="n">
        <v>0</v>
      </c>
    </row>
    <row r="220" customFormat="false" ht="18" hidden="false" customHeight="true" outlineLevel="0" collapsed="false">
      <c r="A220" s="1" t="s">
        <v>31</v>
      </c>
      <c r="B220" s="1" t="s">
        <v>440</v>
      </c>
      <c r="C220" s="1" t="s">
        <v>441</v>
      </c>
      <c r="F220" s="1" t="n">
        <v>0</v>
      </c>
    </row>
    <row r="221" customFormat="false" ht="18" hidden="false" customHeight="true" outlineLevel="0" collapsed="false">
      <c r="A221" s="1" t="s">
        <v>31</v>
      </c>
      <c r="B221" s="1" t="s">
        <v>442</v>
      </c>
      <c r="C221" s="1" t="s">
        <v>443</v>
      </c>
      <c r="F221" s="1" t="n">
        <v>0</v>
      </c>
    </row>
    <row r="222" customFormat="false" ht="18" hidden="false" customHeight="true" outlineLevel="0" collapsed="false">
      <c r="A222" s="1" t="s">
        <v>31</v>
      </c>
      <c r="B222" s="1" t="s">
        <v>444</v>
      </c>
      <c r="C222" s="1" t="s">
        <v>445</v>
      </c>
      <c r="F222" s="1" t="n">
        <v>0</v>
      </c>
    </row>
    <row r="223" customFormat="false" ht="18" hidden="false" customHeight="true" outlineLevel="0" collapsed="false">
      <c r="A223" s="1" t="s">
        <v>31</v>
      </c>
      <c r="B223" s="1" t="s">
        <v>446</v>
      </c>
      <c r="C223" s="1" t="s">
        <v>447</v>
      </c>
      <c r="F223" s="1" t="n">
        <v>0</v>
      </c>
    </row>
    <row r="224" customFormat="false" ht="18" hidden="false" customHeight="true" outlineLevel="0" collapsed="false">
      <c r="A224" s="1" t="s">
        <v>31</v>
      </c>
      <c r="B224" s="1" t="s">
        <v>448</v>
      </c>
      <c r="C224" s="1" t="s">
        <v>449</v>
      </c>
      <c r="F224" s="1" t="n">
        <v>0</v>
      </c>
    </row>
    <row r="225" customFormat="false" ht="18" hidden="false" customHeight="true" outlineLevel="0" collapsed="false">
      <c r="A225" s="1" t="s">
        <v>31</v>
      </c>
      <c r="B225" s="1" t="s">
        <v>450</v>
      </c>
      <c r="C225" s="1" t="s">
        <v>451</v>
      </c>
      <c r="F225" s="1" t="n">
        <v>0</v>
      </c>
    </row>
    <row r="226" customFormat="false" ht="18" hidden="false" customHeight="true" outlineLevel="0" collapsed="false">
      <c r="A226" s="1" t="s">
        <v>31</v>
      </c>
      <c r="B226" s="1" t="s">
        <v>452</v>
      </c>
      <c r="C226" s="1" t="s">
        <v>453</v>
      </c>
      <c r="F226" s="1" t="n">
        <v>0</v>
      </c>
    </row>
    <row r="227" customFormat="false" ht="18" hidden="false" customHeight="true" outlineLevel="0" collapsed="false">
      <c r="A227" s="1" t="s">
        <v>31</v>
      </c>
      <c r="B227" s="1" t="s">
        <v>454</v>
      </c>
      <c r="C227" s="1" t="s">
        <v>455</v>
      </c>
      <c r="F227" s="1" t="n">
        <v>0</v>
      </c>
    </row>
    <row r="228" customFormat="false" ht="18" hidden="false" customHeight="true" outlineLevel="0" collapsed="false">
      <c r="A228" s="1" t="s">
        <v>31</v>
      </c>
      <c r="B228" s="1" t="s">
        <v>456</v>
      </c>
      <c r="C228" s="1" t="s">
        <v>457</v>
      </c>
      <c r="F228" s="1" t="n">
        <v>0</v>
      </c>
    </row>
    <row r="229" customFormat="false" ht="18" hidden="false" customHeight="true" outlineLevel="0" collapsed="false">
      <c r="A229" s="1" t="s">
        <v>31</v>
      </c>
      <c r="B229" s="1" t="s">
        <v>458</v>
      </c>
      <c r="C229" s="1" t="s">
        <v>459</v>
      </c>
      <c r="F229" s="1" t="n">
        <v>0</v>
      </c>
    </row>
    <row r="230" customFormat="false" ht="18" hidden="false" customHeight="true" outlineLevel="0" collapsed="false">
      <c r="A230" s="1" t="s">
        <v>31</v>
      </c>
      <c r="B230" s="1" t="s">
        <v>460</v>
      </c>
      <c r="C230" s="1" t="s">
        <v>461</v>
      </c>
      <c r="F230" s="1" t="n">
        <v>0</v>
      </c>
    </row>
    <row r="231" customFormat="false" ht="18" hidden="false" customHeight="true" outlineLevel="0" collapsed="false">
      <c r="A231" s="1" t="s">
        <v>31</v>
      </c>
      <c r="B231" s="1" t="s">
        <v>462</v>
      </c>
      <c r="C231" s="1" t="s">
        <v>463</v>
      </c>
      <c r="F231" s="1" t="n">
        <v>0</v>
      </c>
    </row>
    <row r="232" customFormat="false" ht="18" hidden="false" customHeight="true" outlineLevel="0" collapsed="false">
      <c r="A232" s="1" t="s">
        <v>31</v>
      </c>
      <c r="B232" s="1" t="s">
        <v>464</v>
      </c>
      <c r="C232" s="1" t="s">
        <v>465</v>
      </c>
      <c r="F232" s="1" t="n">
        <v>0</v>
      </c>
    </row>
    <row r="233" customFormat="false" ht="18" hidden="false" customHeight="true" outlineLevel="0" collapsed="false">
      <c r="A233" s="1" t="s">
        <v>31</v>
      </c>
      <c r="B233" s="1" t="s">
        <v>466</v>
      </c>
      <c r="C233" s="1" t="s">
        <v>467</v>
      </c>
      <c r="F233" s="1" t="n">
        <v>0</v>
      </c>
    </row>
    <row r="234" customFormat="false" ht="18" hidden="false" customHeight="true" outlineLevel="0" collapsed="false">
      <c r="A234" s="1" t="s">
        <v>31</v>
      </c>
      <c r="B234" s="1" t="s">
        <v>468</v>
      </c>
      <c r="C234" s="1" t="s">
        <v>469</v>
      </c>
      <c r="F234" s="1" t="n">
        <v>0</v>
      </c>
    </row>
    <row r="235" customFormat="false" ht="18" hidden="false" customHeight="true" outlineLevel="0" collapsed="false">
      <c r="A235" s="1" t="s">
        <v>31</v>
      </c>
      <c r="B235" s="1" t="s">
        <v>470</v>
      </c>
      <c r="C235" s="1" t="s">
        <v>471</v>
      </c>
      <c r="F235" s="1" t="n">
        <v>0</v>
      </c>
    </row>
    <row r="236" customFormat="false" ht="18" hidden="false" customHeight="true" outlineLevel="0" collapsed="false">
      <c r="A236" s="1" t="s">
        <v>31</v>
      </c>
      <c r="B236" s="1" t="s">
        <v>472</v>
      </c>
      <c r="C236" s="1" t="s">
        <v>473</v>
      </c>
      <c r="F236" s="1" t="n">
        <v>0</v>
      </c>
    </row>
    <row r="237" customFormat="false" ht="18" hidden="false" customHeight="true" outlineLevel="0" collapsed="false">
      <c r="A237" s="1" t="s">
        <v>31</v>
      </c>
      <c r="B237" s="1" t="s">
        <v>474</v>
      </c>
      <c r="C237" s="1" t="s">
        <v>475</v>
      </c>
      <c r="F237" s="1" t="n">
        <v>0</v>
      </c>
    </row>
    <row r="238" customFormat="false" ht="18" hidden="false" customHeight="true" outlineLevel="0" collapsed="false">
      <c r="A238" s="1" t="s">
        <v>31</v>
      </c>
      <c r="B238" s="1" t="s">
        <v>476</v>
      </c>
      <c r="C238" s="1" t="s">
        <v>477</v>
      </c>
      <c r="F238" s="1" t="n">
        <v>0</v>
      </c>
    </row>
    <row r="239" customFormat="false" ht="18" hidden="false" customHeight="true" outlineLevel="0" collapsed="false">
      <c r="A239" s="1" t="s">
        <v>31</v>
      </c>
      <c r="B239" s="1" t="s">
        <v>478</v>
      </c>
      <c r="C239" s="1" t="s">
        <v>479</v>
      </c>
      <c r="F239" s="1" t="n">
        <v>0</v>
      </c>
    </row>
    <row r="240" customFormat="false" ht="18" hidden="false" customHeight="true" outlineLevel="0" collapsed="false">
      <c r="A240" s="11"/>
      <c r="B240" s="11"/>
      <c r="C240" s="11"/>
      <c r="F240" s="11"/>
    </row>
    <row r="241" customFormat="false" ht="18" hidden="false" customHeight="true" outlineLevel="0" collapsed="false">
      <c r="A241" s="1" t="s">
        <v>31</v>
      </c>
      <c r="B241" s="1" t="s">
        <v>480</v>
      </c>
      <c r="C241" s="1" t="s">
        <v>481</v>
      </c>
      <c r="F241" s="1" t="n">
        <v>0</v>
      </c>
    </row>
    <row r="242" s="16" customFormat="true" ht="18" hidden="false" customHeight="true" outlineLevel="0" collapsed="false">
      <c r="A242" s="5" t="s">
        <v>482</v>
      </c>
      <c r="B242" s="13" t="s">
        <v>483</v>
      </c>
      <c r="C242" s="5" t="s">
        <v>484</v>
      </c>
      <c r="D242" s="5"/>
      <c r="E242" s="5"/>
      <c r="F242" s="5"/>
      <c r="G242" s="14"/>
      <c r="H242" s="5"/>
      <c r="I242" s="5"/>
      <c r="J242" s="5"/>
      <c r="K242" s="5"/>
      <c r="L242" s="5"/>
      <c r="M242" s="5"/>
      <c r="N242" s="15"/>
      <c r="O242" s="15" t="s">
        <v>485</v>
      </c>
      <c r="P242" s="0"/>
      <c r="Q242" s="5"/>
      <c r="R242" s="5"/>
      <c r="S242" s="5"/>
      <c r="T242" s="5"/>
      <c r="U242" s="5"/>
      <c r="V242" s="5"/>
      <c r="W242" s="5"/>
      <c r="X242" s="5"/>
      <c r="Y242" s="5"/>
      <c r="Z242" s="5"/>
      <c r="AA242" s="5"/>
    </row>
    <row r="243" customFormat="false" ht="18" hidden="false" customHeight="true" outlineLevel="0" collapsed="false">
      <c r="A243" s="1" t="s">
        <v>482</v>
      </c>
      <c r="B243" s="1" t="s">
        <v>486</v>
      </c>
      <c r="C243" s="1" t="s">
        <v>57</v>
      </c>
      <c r="O243" s="17" t="s">
        <v>487</v>
      </c>
      <c r="W243" s="1" t="e">
        <f aca="false">INDEX($B$461:$B$507,MATCH(B243,$B$461:$B$507,0))</f>
        <v>#N/A</v>
      </c>
    </row>
    <row r="244" customFormat="false" ht="18" hidden="false" customHeight="true" outlineLevel="0" collapsed="false">
      <c r="A244" s="1" t="s">
        <v>482</v>
      </c>
      <c r="B244" s="1" t="s">
        <v>59</v>
      </c>
      <c r="C244" s="1" t="s">
        <v>59</v>
      </c>
      <c r="O244" s="11" t="s">
        <v>488</v>
      </c>
      <c r="W244" s="1" t="e">
        <f aca="false">INDEX($B$461:$B$507,MATCH(B244,$B$461:$B$507,0))</f>
        <v>#N/A</v>
      </c>
    </row>
    <row r="245" customFormat="false" ht="18" hidden="false" customHeight="true" outlineLevel="0" collapsed="false">
      <c r="A245" s="1" t="s">
        <v>482</v>
      </c>
      <c r="B245" s="1" t="s">
        <v>489</v>
      </c>
      <c r="C245" s="1" t="s">
        <v>61</v>
      </c>
      <c r="O245" s="1" t="s">
        <v>490</v>
      </c>
      <c r="W245" s="1" t="e">
        <f aca="false">INDEX($B$461:$B$507,MATCH(B245,$B$461:$B$507,0))</f>
        <v>#N/A</v>
      </c>
    </row>
    <row r="246" customFormat="false" ht="18" hidden="false" customHeight="true" outlineLevel="0" collapsed="false">
      <c r="A246" s="1" t="s">
        <v>482</v>
      </c>
      <c r="B246" s="1" t="s">
        <v>491</v>
      </c>
      <c r="C246" s="1" t="s">
        <v>63</v>
      </c>
      <c r="O246" s="1" t="s">
        <v>492</v>
      </c>
      <c r="W246" s="1" t="e">
        <f aca="false">INDEX($B$461:$B$507,MATCH(B246,$B$461:$B$507,0))</f>
        <v>#N/A</v>
      </c>
    </row>
    <row r="247" customFormat="false" ht="18" hidden="false" customHeight="true" outlineLevel="0" collapsed="false">
      <c r="A247" s="1" t="s">
        <v>482</v>
      </c>
      <c r="B247" s="1" t="s">
        <v>493</v>
      </c>
      <c r="C247" s="1" t="s">
        <v>65</v>
      </c>
      <c r="O247" s="1" t="s">
        <v>494</v>
      </c>
      <c r="W247" s="1" t="e">
        <f aca="false">INDEX($B$461:$B$507,MATCH(B247,$B$461:$B$507,0))</f>
        <v>#N/A</v>
      </c>
    </row>
    <row r="248" customFormat="false" ht="18" hidden="false" customHeight="true" outlineLevel="0" collapsed="false">
      <c r="A248" s="1" t="s">
        <v>482</v>
      </c>
      <c r="B248" s="1" t="s">
        <v>495</v>
      </c>
      <c r="C248" s="1" t="s">
        <v>67</v>
      </c>
      <c r="O248" s="1" t="s">
        <v>496</v>
      </c>
      <c r="W248" s="1" t="e">
        <f aca="false">INDEX($B$461:$B$507,MATCH(B248,$B$461:$B$507,0))</f>
        <v>#N/A</v>
      </c>
    </row>
    <row r="249" customFormat="false" ht="18" hidden="false" customHeight="true" outlineLevel="0" collapsed="false">
      <c r="A249" s="1" t="s">
        <v>482</v>
      </c>
      <c r="B249" s="1" t="s">
        <v>497</v>
      </c>
      <c r="C249" s="1" t="s">
        <v>69</v>
      </c>
      <c r="O249" s="1" t="s">
        <v>498</v>
      </c>
      <c r="W249" s="1" t="e">
        <f aca="false">INDEX($B$461:$B$507,MATCH(B249,$B$461:$B$507,0))</f>
        <v>#N/A</v>
      </c>
    </row>
    <row r="250" customFormat="false" ht="18" hidden="false" customHeight="true" outlineLevel="0" collapsed="false">
      <c r="A250" s="1" t="s">
        <v>482</v>
      </c>
      <c r="B250" s="1" t="s">
        <v>499</v>
      </c>
      <c r="C250" s="1" t="s">
        <v>71</v>
      </c>
      <c r="O250" s="1" t="s">
        <v>500</v>
      </c>
      <c r="W250" s="1" t="e">
        <f aca="false">INDEX($B$461:$B$507,MATCH(B250,$B$461:$B$507,0))</f>
        <v>#N/A</v>
      </c>
    </row>
    <row r="251" customFormat="false" ht="18" hidden="false" customHeight="true" outlineLevel="0" collapsed="false">
      <c r="A251" s="1" t="s">
        <v>482</v>
      </c>
      <c r="B251" s="1" t="s">
        <v>501</v>
      </c>
      <c r="C251" s="1" t="s">
        <v>73</v>
      </c>
      <c r="O251" s="1" t="s">
        <v>502</v>
      </c>
      <c r="W251" s="1" t="e">
        <f aca="false">INDEX($B$461:$B$507,MATCH(B251,$B$461:$B$507,0))</f>
        <v>#N/A</v>
      </c>
    </row>
    <row r="252" customFormat="false" ht="18" hidden="false" customHeight="true" outlineLevel="0" collapsed="false">
      <c r="A252" s="1" t="s">
        <v>482</v>
      </c>
      <c r="B252" s="1" t="s">
        <v>503</v>
      </c>
      <c r="C252" s="1" t="s">
        <v>75</v>
      </c>
      <c r="O252" s="1" t="s">
        <v>504</v>
      </c>
      <c r="W252" s="1" t="e">
        <f aca="false">INDEX($B$461:$B$507,MATCH(B252,$B$461:$B$507,0))</f>
        <v>#N/A</v>
      </c>
    </row>
    <row r="253" customFormat="false" ht="18" hidden="false" customHeight="true" outlineLevel="0" collapsed="false">
      <c r="A253" s="1" t="s">
        <v>482</v>
      </c>
      <c r="B253" s="1" t="s">
        <v>505</v>
      </c>
      <c r="C253" s="1" t="s">
        <v>77</v>
      </c>
      <c r="O253" s="1" t="s">
        <v>506</v>
      </c>
      <c r="W253" s="1" t="e">
        <f aca="false">INDEX($B$461:$B$507,MATCH(B253,$B$461:$B$507,0))</f>
        <v>#N/A</v>
      </c>
    </row>
    <row r="254" customFormat="false" ht="18" hidden="false" customHeight="true" outlineLevel="0" collapsed="false">
      <c r="A254" s="1" t="s">
        <v>482</v>
      </c>
      <c r="B254" s="1" t="s">
        <v>507</v>
      </c>
      <c r="C254" s="1" t="s">
        <v>79</v>
      </c>
      <c r="O254" s="1" t="s">
        <v>508</v>
      </c>
      <c r="W254" s="1" t="e">
        <f aca="false">INDEX($B$461:$B$507,MATCH(B254,$B$461:$B$507,0))</f>
        <v>#N/A</v>
      </c>
    </row>
    <row r="255" customFormat="false" ht="18" hidden="false" customHeight="true" outlineLevel="0" collapsed="false">
      <c r="A255" s="1" t="s">
        <v>482</v>
      </c>
      <c r="B255" s="1" t="s">
        <v>509</v>
      </c>
      <c r="C255" s="1" t="s">
        <v>81</v>
      </c>
      <c r="O255" s="1" t="s">
        <v>510</v>
      </c>
      <c r="W255" s="1" t="e">
        <f aca="false">INDEX($B$461:$B$507,MATCH(B255,$B$461:$B$507,0))</f>
        <v>#N/A</v>
      </c>
    </row>
    <row r="256" customFormat="false" ht="18" hidden="false" customHeight="true" outlineLevel="0" collapsed="false">
      <c r="A256" s="1" t="s">
        <v>482</v>
      </c>
      <c r="B256" s="1" t="s">
        <v>511</v>
      </c>
      <c r="C256" s="1" t="s">
        <v>83</v>
      </c>
      <c r="O256" s="1" t="s">
        <v>512</v>
      </c>
      <c r="W256" s="1" t="e">
        <f aca="false">INDEX($B$461:$B$507,MATCH(B256,$B$461:$B$507,0))</f>
        <v>#N/A</v>
      </c>
    </row>
    <row r="257" customFormat="false" ht="18" hidden="false" customHeight="true" outlineLevel="0" collapsed="false">
      <c r="A257" s="1" t="s">
        <v>482</v>
      </c>
      <c r="B257" s="1" t="s">
        <v>513</v>
      </c>
      <c r="C257" s="1" t="s">
        <v>85</v>
      </c>
      <c r="O257" s="1" t="s">
        <v>514</v>
      </c>
      <c r="W257" s="1" t="e">
        <f aca="false">INDEX($B$461:$B$507,MATCH(B257,$B$461:$B$507,0))</f>
        <v>#N/A</v>
      </c>
    </row>
    <row r="258" customFormat="false" ht="18" hidden="false" customHeight="true" outlineLevel="0" collapsed="false">
      <c r="A258" s="1" t="s">
        <v>482</v>
      </c>
      <c r="B258" s="1" t="s">
        <v>515</v>
      </c>
      <c r="C258" s="1" t="s">
        <v>87</v>
      </c>
      <c r="O258" s="1" t="s">
        <v>516</v>
      </c>
      <c r="W258" s="1" t="e">
        <f aca="false">INDEX($B$461:$B$507,MATCH(B258,$B$461:$B$507,0))</f>
        <v>#N/A</v>
      </c>
    </row>
    <row r="259" customFormat="false" ht="18" hidden="false" customHeight="true" outlineLevel="0" collapsed="false"/>
    <row r="260" customFormat="false" ht="18" hidden="false" customHeight="true" outlineLevel="0" collapsed="false">
      <c r="A260" s="1" t="s">
        <v>482</v>
      </c>
      <c r="B260" s="1" t="s">
        <v>517</v>
      </c>
      <c r="C260" s="1" t="s">
        <v>91</v>
      </c>
      <c r="O260" s="1" t="s">
        <v>518</v>
      </c>
      <c r="W260" s="1" t="e">
        <f aca="false">INDEX($B$461:$B$507,MATCH(B260,$B$461:$B$507,0))</f>
        <v>#N/A</v>
      </c>
    </row>
    <row r="261" customFormat="false" ht="18" hidden="false" customHeight="true" outlineLevel="0" collapsed="false">
      <c r="A261" s="1" t="s">
        <v>482</v>
      </c>
      <c r="B261" s="1" t="s">
        <v>519</v>
      </c>
      <c r="C261" s="1" t="s">
        <v>93</v>
      </c>
      <c r="O261" s="1" t="s">
        <v>520</v>
      </c>
      <c r="W261" s="1" t="e">
        <f aca="false">INDEX($B$461:$B$507,MATCH(B261,$B$461:$B$507,0))</f>
        <v>#N/A</v>
      </c>
    </row>
    <row r="262" customFormat="false" ht="18" hidden="false" customHeight="true" outlineLevel="0" collapsed="false">
      <c r="A262" s="1" t="s">
        <v>482</v>
      </c>
      <c r="B262" s="1" t="s">
        <v>521</v>
      </c>
      <c r="C262" s="1" t="s">
        <v>95</v>
      </c>
      <c r="O262" s="1" t="s">
        <v>522</v>
      </c>
      <c r="W262" s="1" t="e">
        <f aca="false">INDEX($B$461:$B$507,MATCH(B262,$B$461:$B$507,0))</f>
        <v>#N/A</v>
      </c>
    </row>
    <row r="263" customFormat="false" ht="18" hidden="false" customHeight="true" outlineLevel="0" collapsed="false"/>
    <row r="264" customFormat="false" ht="18" hidden="false" customHeight="true" outlineLevel="0" collapsed="false"/>
    <row r="265" customFormat="false" ht="18" hidden="false" customHeight="true" outlineLevel="0" collapsed="false">
      <c r="A265" s="1" t="s">
        <v>482</v>
      </c>
      <c r="B265" s="1" t="s">
        <v>523</v>
      </c>
      <c r="C265" s="1" t="s">
        <v>101</v>
      </c>
      <c r="O265" s="1" t="s">
        <v>524</v>
      </c>
      <c r="W265" s="1" t="e">
        <f aca="false">INDEX($B$461:$B$507,MATCH(B265,$B$461:$B$507,0))</f>
        <v>#N/A</v>
      </c>
    </row>
    <row r="266" customFormat="false" ht="18" hidden="false" customHeight="true" outlineLevel="0" collapsed="false">
      <c r="A266" s="1" t="s">
        <v>482</v>
      </c>
      <c r="B266" s="1" t="s">
        <v>525</v>
      </c>
      <c r="C266" s="1" t="s">
        <v>103</v>
      </c>
      <c r="O266" s="1" t="s">
        <v>526</v>
      </c>
      <c r="W266" s="1" t="e">
        <f aca="false">INDEX($B$461:$B$507,MATCH(B266,$B$461:$B$507,0))</f>
        <v>#N/A</v>
      </c>
    </row>
    <row r="267" customFormat="false" ht="18" hidden="false" customHeight="true" outlineLevel="0" collapsed="false">
      <c r="A267" s="1" t="s">
        <v>482</v>
      </c>
      <c r="B267" s="1" t="s">
        <v>527</v>
      </c>
      <c r="C267" s="1" t="s">
        <v>105</v>
      </c>
      <c r="O267" s="1" t="s">
        <v>528</v>
      </c>
      <c r="W267" s="1" t="e">
        <f aca="false">INDEX($B$461:$B$507,MATCH(B267,$B$461:$B$507,0))</f>
        <v>#N/A</v>
      </c>
    </row>
    <row r="268" customFormat="false" ht="18" hidden="false" customHeight="true" outlineLevel="0" collapsed="false">
      <c r="A268" s="1" t="s">
        <v>482</v>
      </c>
      <c r="B268" s="1" t="s">
        <v>529</v>
      </c>
      <c r="C268" s="1" t="s">
        <v>107</v>
      </c>
      <c r="O268" s="1" t="s">
        <v>530</v>
      </c>
      <c r="W268" s="1" t="e">
        <f aca="false">INDEX($B$461:$B$507,MATCH(B268,$B$461:$B$507,0))</f>
        <v>#N/A</v>
      </c>
    </row>
    <row r="269" customFormat="false" ht="18" hidden="false" customHeight="true" outlineLevel="0" collapsed="false">
      <c r="A269" s="1" t="s">
        <v>482</v>
      </c>
      <c r="B269" s="1" t="s">
        <v>531</v>
      </c>
      <c r="C269" s="1" t="s">
        <v>109</v>
      </c>
      <c r="O269" s="1" t="s">
        <v>532</v>
      </c>
      <c r="W269" s="1" t="e">
        <f aca="false">INDEX($B$461:$B$507,MATCH(B269,$B$461:$B$507,0))</f>
        <v>#N/A</v>
      </c>
    </row>
    <row r="270" customFormat="false" ht="18" hidden="false" customHeight="true" outlineLevel="0" collapsed="false">
      <c r="A270" s="1" t="s">
        <v>482</v>
      </c>
      <c r="B270" s="1" t="s">
        <v>533</v>
      </c>
      <c r="C270" s="1" t="s">
        <v>111</v>
      </c>
      <c r="O270" s="1" t="s">
        <v>534</v>
      </c>
      <c r="W270" s="1" t="e">
        <f aca="false">INDEX($B$461:$B$507,MATCH(B270,$B$461:$B$507,0))</f>
        <v>#N/A</v>
      </c>
    </row>
    <row r="271" customFormat="false" ht="18" hidden="false" customHeight="true" outlineLevel="0" collapsed="false">
      <c r="A271" s="1" t="s">
        <v>482</v>
      </c>
      <c r="B271" s="1" t="s">
        <v>535</v>
      </c>
      <c r="C271" s="1" t="s">
        <v>113</v>
      </c>
      <c r="O271" s="1" t="s">
        <v>536</v>
      </c>
      <c r="W271" s="1" t="e">
        <f aca="false">INDEX($B$461:$B$507,MATCH(B271,$B$461:$B$507,0))</f>
        <v>#N/A</v>
      </c>
    </row>
    <row r="272" customFormat="false" ht="18" hidden="false" customHeight="true" outlineLevel="0" collapsed="false">
      <c r="A272" s="1" t="s">
        <v>482</v>
      </c>
      <c r="B272" s="1" t="s">
        <v>537</v>
      </c>
      <c r="C272" s="1" t="s">
        <v>115</v>
      </c>
      <c r="O272" s="1" t="s">
        <v>538</v>
      </c>
      <c r="W272" s="1" t="e">
        <f aca="false">INDEX($B$461:$B$507,MATCH(B272,$B$461:$B$507,0))</f>
        <v>#N/A</v>
      </c>
    </row>
    <row r="273" customFormat="false" ht="18" hidden="false" customHeight="true" outlineLevel="0" collapsed="false">
      <c r="A273" s="1" t="s">
        <v>482</v>
      </c>
      <c r="B273" s="1" t="s">
        <v>539</v>
      </c>
      <c r="C273" s="1" t="s">
        <v>117</v>
      </c>
      <c r="O273" s="1" t="s">
        <v>540</v>
      </c>
      <c r="W273" s="1" t="e">
        <f aca="false">INDEX($B$461:$B$507,MATCH(B273,$B$461:$B$507,0))</f>
        <v>#N/A</v>
      </c>
    </row>
    <row r="274" customFormat="false" ht="18" hidden="false" customHeight="true" outlineLevel="0" collapsed="false">
      <c r="A274" s="1" t="s">
        <v>482</v>
      </c>
      <c r="B274" s="1" t="s">
        <v>541</v>
      </c>
      <c r="C274" s="1" t="s">
        <v>119</v>
      </c>
      <c r="O274" s="1" t="s">
        <v>542</v>
      </c>
      <c r="W274" s="1" t="e">
        <f aca="false">INDEX($B$461:$B$507,MATCH(B274,$B$461:$B$507,0))</f>
        <v>#N/A</v>
      </c>
    </row>
    <row r="275" customFormat="false" ht="18" hidden="false" customHeight="true" outlineLevel="0" collapsed="false">
      <c r="A275" s="1" t="s">
        <v>482</v>
      </c>
      <c r="B275" s="1" t="s">
        <v>543</v>
      </c>
      <c r="C275" s="1" t="s">
        <v>121</v>
      </c>
      <c r="O275" s="1" t="s">
        <v>544</v>
      </c>
      <c r="W275" s="1" t="e">
        <f aca="false">INDEX($B$461:$B$507,MATCH(B275,$B$461:$B$507,0))</f>
        <v>#N/A</v>
      </c>
    </row>
    <row r="276" customFormat="false" ht="18" hidden="false" customHeight="true" outlineLevel="0" collapsed="false">
      <c r="A276" s="1" t="s">
        <v>482</v>
      </c>
      <c r="B276" s="1" t="s">
        <v>545</v>
      </c>
      <c r="C276" s="1" t="s">
        <v>123</v>
      </c>
      <c r="O276" s="1" t="s">
        <v>546</v>
      </c>
      <c r="W276" s="1" t="e">
        <f aca="false">INDEX($B$461:$B$507,MATCH(B276,$B$461:$B$507,0))</f>
        <v>#N/A</v>
      </c>
    </row>
    <row r="277" customFormat="false" ht="18" hidden="false" customHeight="true" outlineLevel="0" collapsed="false">
      <c r="A277" s="1" t="s">
        <v>482</v>
      </c>
      <c r="B277" s="1" t="s">
        <v>125</v>
      </c>
      <c r="C277" s="1" t="s">
        <v>125</v>
      </c>
      <c r="O277" s="1" t="s">
        <v>547</v>
      </c>
      <c r="W277" s="1" t="e">
        <f aca="false">INDEX($B$461:$B$507,MATCH(B277,$B$461:$B$507,0))</f>
        <v>#N/A</v>
      </c>
    </row>
    <row r="278" customFormat="false" ht="18" hidden="false" customHeight="true" outlineLevel="0" collapsed="false">
      <c r="A278" s="1" t="s">
        <v>482</v>
      </c>
      <c r="B278" s="1" t="s">
        <v>127</v>
      </c>
      <c r="C278" s="1" t="s">
        <v>127</v>
      </c>
      <c r="O278" s="1" t="s">
        <v>548</v>
      </c>
      <c r="W278" s="1" t="e">
        <f aca="false">INDEX($B$461:$B$507,MATCH(B278,$B$461:$B$507,0))</f>
        <v>#N/A</v>
      </c>
    </row>
    <row r="279" customFormat="false" ht="18" hidden="false" customHeight="true" outlineLevel="0" collapsed="false">
      <c r="A279" s="1" t="s">
        <v>482</v>
      </c>
      <c r="B279" s="1" t="s">
        <v>549</v>
      </c>
      <c r="C279" s="1" t="s">
        <v>129</v>
      </c>
      <c r="O279" s="1" t="s">
        <v>550</v>
      </c>
      <c r="W279" s="1" t="e">
        <f aca="false">INDEX($B$461:$B$507,MATCH(B279,$B$461:$B$507,0))</f>
        <v>#N/A</v>
      </c>
    </row>
    <row r="280" customFormat="false" ht="18" hidden="false" customHeight="true" outlineLevel="0" collapsed="false">
      <c r="A280" s="1" t="s">
        <v>482</v>
      </c>
      <c r="B280" s="1" t="s">
        <v>551</v>
      </c>
      <c r="C280" s="1" t="s">
        <v>552</v>
      </c>
      <c r="O280" s="1" t="s">
        <v>553</v>
      </c>
      <c r="W280" s="1" t="e">
        <f aca="false">INDEX($B$461:$B$507,MATCH(B280,$B$461:$B$507,0))</f>
        <v>#N/A</v>
      </c>
    </row>
    <row r="281" customFormat="false" ht="18" hidden="false" customHeight="true" outlineLevel="0" collapsed="false">
      <c r="A281" s="1" t="s">
        <v>482</v>
      </c>
      <c r="B281" s="1" t="s">
        <v>554</v>
      </c>
      <c r="C281" s="1" t="s">
        <v>133</v>
      </c>
      <c r="O281" s="1" t="s">
        <v>555</v>
      </c>
      <c r="W281" s="1" t="e">
        <f aca="false">INDEX($B$461:$B$507,MATCH(B281,$B$461:$B$507,0))</f>
        <v>#N/A</v>
      </c>
    </row>
    <row r="282" customFormat="false" ht="18" hidden="false" customHeight="true" outlineLevel="0" collapsed="false">
      <c r="A282" s="1" t="s">
        <v>482</v>
      </c>
      <c r="B282" s="1" t="s">
        <v>556</v>
      </c>
      <c r="C282" s="1" t="s">
        <v>135</v>
      </c>
      <c r="O282" s="1" t="s">
        <v>557</v>
      </c>
      <c r="W282" s="1" t="e">
        <f aca="false">INDEX($B$461:$B$507,MATCH(B282,$B$461:$B$507,0))</f>
        <v>#N/A</v>
      </c>
    </row>
    <row r="283" customFormat="false" ht="18" hidden="false" customHeight="true" outlineLevel="0" collapsed="false">
      <c r="A283" s="1" t="s">
        <v>482</v>
      </c>
      <c r="B283" s="1" t="s">
        <v>558</v>
      </c>
      <c r="C283" s="1" t="s">
        <v>137</v>
      </c>
      <c r="O283" s="1" t="s">
        <v>559</v>
      </c>
      <c r="W283" s="1" t="e">
        <f aca="false">INDEX($B$461:$B$507,MATCH(B283,$B$461:$B$507,0))</f>
        <v>#N/A</v>
      </c>
    </row>
    <row r="284" customFormat="false" ht="18" hidden="false" customHeight="true" outlineLevel="0" collapsed="false">
      <c r="A284" s="1" t="s">
        <v>482</v>
      </c>
      <c r="B284" s="1" t="s">
        <v>560</v>
      </c>
      <c r="C284" s="1" t="s">
        <v>139</v>
      </c>
      <c r="O284" s="1" t="s">
        <v>561</v>
      </c>
      <c r="W284" s="1" t="e">
        <f aca="false">INDEX($B$461:$B$507,MATCH(B284,$B$461:$B$507,0))</f>
        <v>#N/A</v>
      </c>
    </row>
    <row r="285" customFormat="false" ht="18" hidden="false" customHeight="true" outlineLevel="0" collapsed="false">
      <c r="A285" s="1" t="s">
        <v>482</v>
      </c>
      <c r="B285" s="1" t="s">
        <v>141</v>
      </c>
      <c r="C285" s="1" t="s">
        <v>141</v>
      </c>
      <c r="O285" s="1" t="s">
        <v>562</v>
      </c>
      <c r="W285" s="1" t="e">
        <f aca="false">INDEX($B$461:$B$507,MATCH(B285,$B$461:$B$507,0))</f>
        <v>#N/A</v>
      </c>
    </row>
    <row r="286" customFormat="false" ht="18" hidden="false" customHeight="true" outlineLevel="0" collapsed="false">
      <c r="A286" s="1" t="s">
        <v>482</v>
      </c>
      <c r="B286" s="1" t="s">
        <v>143</v>
      </c>
      <c r="C286" s="1" t="s">
        <v>143</v>
      </c>
      <c r="O286" s="1" t="s">
        <v>563</v>
      </c>
      <c r="W286" s="1" t="e">
        <f aca="false">INDEX($B$461:$B$507,MATCH(B286,$B$461:$B$507,0))</f>
        <v>#N/A</v>
      </c>
    </row>
    <row r="287" customFormat="false" ht="18" hidden="false" customHeight="true" outlineLevel="0" collapsed="false">
      <c r="A287" s="1" t="s">
        <v>482</v>
      </c>
      <c r="B287" s="1" t="s">
        <v>145</v>
      </c>
      <c r="C287" s="1" t="s">
        <v>145</v>
      </c>
      <c r="O287" s="1" t="s">
        <v>564</v>
      </c>
      <c r="W287" s="1" t="e">
        <f aca="false">INDEX($B$461:$B$507,MATCH(B287,$B$461:$B$507,0))</f>
        <v>#N/A</v>
      </c>
    </row>
    <row r="288" customFormat="false" ht="18" hidden="false" customHeight="true" outlineLevel="0" collapsed="false">
      <c r="A288" s="1" t="s">
        <v>482</v>
      </c>
      <c r="B288" s="1" t="s">
        <v>147</v>
      </c>
      <c r="C288" s="1" t="s">
        <v>147</v>
      </c>
      <c r="O288" s="1" t="s">
        <v>565</v>
      </c>
      <c r="W288" s="1" t="e">
        <f aca="false">INDEX($B$461:$B$507,MATCH(B288,$B$461:$B$507,0))</f>
        <v>#N/A</v>
      </c>
    </row>
    <row r="289" customFormat="false" ht="18" hidden="false" customHeight="true" outlineLevel="0" collapsed="false">
      <c r="A289" s="1" t="s">
        <v>482</v>
      </c>
      <c r="B289" s="1" t="s">
        <v>566</v>
      </c>
      <c r="C289" s="1" t="s">
        <v>57</v>
      </c>
      <c r="O289" s="1" t="s">
        <v>567</v>
      </c>
      <c r="W289" s="1" t="e">
        <f aca="false">INDEX($B$461:$B$507,MATCH(B289,$B$461:$B$507,0))</f>
        <v>#N/A</v>
      </c>
    </row>
    <row r="290" customFormat="false" ht="18" hidden="false" customHeight="true" outlineLevel="0" collapsed="false">
      <c r="A290" s="1" t="s">
        <v>482</v>
      </c>
      <c r="B290" s="1" t="s">
        <v>568</v>
      </c>
      <c r="C290" s="1" t="s">
        <v>57</v>
      </c>
      <c r="O290" s="1" t="s">
        <v>569</v>
      </c>
      <c r="W290" s="1" t="e">
        <f aca="false">INDEX($B$461:$B$507,MATCH(B290,$B$461:$B$507,0))</f>
        <v>#N/A</v>
      </c>
    </row>
    <row r="291" customFormat="false" ht="18" hidden="false" customHeight="true" outlineLevel="0" collapsed="false">
      <c r="A291" s="1" t="s">
        <v>482</v>
      </c>
      <c r="B291" s="1" t="s">
        <v>570</v>
      </c>
      <c r="C291" s="1" t="s">
        <v>57</v>
      </c>
      <c r="O291" s="1" t="s">
        <v>571</v>
      </c>
      <c r="W291" s="1" t="e">
        <f aca="false">INDEX($B$461:$B$507,MATCH(B291,$B$461:$B$507,0))</f>
        <v>#N/A</v>
      </c>
    </row>
    <row r="292" customFormat="false" ht="18" hidden="false" customHeight="true" outlineLevel="0" collapsed="false">
      <c r="A292" s="1" t="s">
        <v>482</v>
      </c>
      <c r="B292" s="1" t="s">
        <v>572</v>
      </c>
      <c r="C292" s="1" t="s">
        <v>57</v>
      </c>
      <c r="O292" s="1" t="s">
        <v>573</v>
      </c>
      <c r="W292" s="1" t="e">
        <f aca="false">INDEX($B$461:$B$507,MATCH(B292,$B$461:$B$507,0))</f>
        <v>#N/A</v>
      </c>
    </row>
    <row r="293" customFormat="false" ht="18" hidden="false" customHeight="true" outlineLevel="0" collapsed="false">
      <c r="A293" s="1" t="s">
        <v>482</v>
      </c>
      <c r="B293" s="1" t="s">
        <v>574</v>
      </c>
      <c r="C293" s="1" t="s">
        <v>57</v>
      </c>
      <c r="O293" s="1" t="s">
        <v>575</v>
      </c>
      <c r="W293" s="1" t="e">
        <f aca="false">INDEX($B$461:$B$507,MATCH(B293,$B$461:$B$507,0))</f>
        <v>#N/A</v>
      </c>
    </row>
    <row r="294" customFormat="false" ht="18" hidden="false" customHeight="true" outlineLevel="0" collapsed="false">
      <c r="A294" s="1" t="s">
        <v>482</v>
      </c>
      <c r="B294" s="1" t="s">
        <v>576</v>
      </c>
      <c r="C294" s="1" t="s">
        <v>57</v>
      </c>
      <c r="O294" s="1" t="s">
        <v>577</v>
      </c>
      <c r="W294" s="1" t="e">
        <f aca="false">INDEX($B$461:$B$507,MATCH(B294,$B$461:$B$507,0))</f>
        <v>#N/A</v>
      </c>
    </row>
    <row r="295" customFormat="false" ht="18" hidden="false" customHeight="true" outlineLevel="0" collapsed="false">
      <c r="A295" s="1" t="s">
        <v>482</v>
      </c>
      <c r="B295" s="1" t="s">
        <v>578</v>
      </c>
      <c r="C295" s="1" t="s">
        <v>57</v>
      </c>
      <c r="O295" s="1" t="s">
        <v>579</v>
      </c>
      <c r="W295" s="1" t="e">
        <f aca="false">INDEX($B$461:$B$507,MATCH(B295,$B$461:$B$507,0))</f>
        <v>#N/A</v>
      </c>
    </row>
    <row r="296" customFormat="false" ht="18" hidden="false" customHeight="true" outlineLevel="0" collapsed="false">
      <c r="A296" s="1" t="s">
        <v>482</v>
      </c>
      <c r="B296" s="1" t="s">
        <v>580</v>
      </c>
      <c r="C296" s="1" t="s">
        <v>57</v>
      </c>
      <c r="O296" s="1" t="s">
        <v>581</v>
      </c>
      <c r="W296" s="1" t="e">
        <f aca="false">INDEX($B$461:$B$507,MATCH(B296,$B$461:$B$507,0))</f>
        <v>#N/A</v>
      </c>
    </row>
    <row r="297" customFormat="false" ht="18" hidden="false" customHeight="true" outlineLevel="0" collapsed="false">
      <c r="A297" s="1" t="s">
        <v>482</v>
      </c>
      <c r="B297" s="1" t="s">
        <v>582</v>
      </c>
      <c r="C297" s="1" t="s">
        <v>57</v>
      </c>
      <c r="O297" s="1" t="s">
        <v>583</v>
      </c>
      <c r="W297" s="1" t="e">
        <f aca="false">INDEX($B$461:$B$507,MATCH(B297,$B$461:$B$507,0))</f>
        <v>#N/A</v>
      </c>
    </row>
    <row r="298" customFormat="false" ht="18" hidden="false" customHeight="true" outlineLevel="0" collapsed="false">
      <c r="A298" s="1" t="s">
        <v>482</v>
      </c>
      <c r="B298" s="1" t="s">
        <v>584</v>
      </c>
      <c r="C298" s="1" t="s">
        <v>57</v>
      </c>
      <c r="O298" s="1" t="s">
        <v>585</v>
      </c>
      <c r="W298" s="1" t="e">
        <f aca="false">INDEX($B$461:$B$507,MATCH(B298,$B$461:$B$507,0))</f>
        <v>#N/A</v>
      </c>
    </row>
    <row r="299" customFormat="false" ht="18" hidden="false" customHeight="true" outlineLevel="0" collapsed="false">
      <c r="A299" s="11" t="s">
        <v>482</v>
      </c>
      <c r="B299" s="11" t="s">
        <v>586</v>
      </c>
      <c r="C299" s="11" t="s">
        <v>587</v>
      </c>
      <c r="O299" s="11" t="s">
        <v>588</v>
      </c>
      <c r="W299" s="11" t="e">
        <f aca="false">INDEX($B$461:$B$507,MATCH(B299,$B$461:$B$507,0))</f>
        <v>#N/A</v>
      </c>
    </row>
    <row r="300" customFormat="false" ht="18" hidden="false" customHeight="true" outlineLevel="0" collapsed="false">
      <c r="A300" s="1" t="s">
        <v>482</v>
      </c>
      <c r="B300" s="1" t="s">
        <v>589</v>
      </c>
      <c r="C300" s="1" t="s">
        <v>57</v>
      </c>
      <c r="O300" s="1" t="s">
        <v>590</v>
      </c>
      <c r="W300" s="1" t="e">
        <f aca="false">INDEX($B$461:$B$507,MATCH(B300,$B$461:$B$507,0))</f>
        <v>#N/A</v>
      </c>
    </row>
    <row r="301" customFormat="false" ht="18" hidden="false" customHeight="true" outlineLevel="0" collapsed="false">
      <c r="A301" s="1" t="s">
        <v>482</v>
      </c>
      <c r="B301" s="1" t="s">
        <v>591</v>
      </c>
      <c r="C301" s="1" t="s">
        <v>57</v>
      </c>
      <c r="O301" s="1" t="s">
        <v>592</v>
      </c>
      <c r="W301" s="1" t="e">
        <f aca="false">INDEX($B$461:$B$507,MATCH(B301,$B$461:$B$507,0))</f>
        <v>#N/A</v>
      </c>
    </row>
    <row r="302" customFormat="false" ht="18" hidden="false" customHeight="true" outlineLevel="0" collapsed="false">
      <c r="A302" s="1" t="s">
        <v>482</v>
      </c>
      <c r="B302" s="1" t="s">
        <v>593</v>
      </c>
      <c r="C302" s="1" t="s">
        <v>57</v>
      </c>
      <c r="O302" s="1" t="s">
        <v>594</v>
      </c>
      <c r="W302" s="1" t="e">
        <f aca="false">INDEX($B$461:$B$507,MATCH(B302,$B$461:$B$507,0))</f>
        <v>#N/A</v>
      </c>
    </row>
    <row r="303" customFormat="false" ht="18" hidden="false" customHeight="true" outlineLevel="0" collapsed="false">
      <c r="A303" s="1" t="s">
        <v>482</v>
      </c>
      <c r="B303" s="1" t="s">
        <v>595</v>
      </c>
      <c r="C303" s="1" t="s">
        <v>163</v>
      </c>
      <c r="O303" s="1" t="s">
        <v>596</v>
      </c>
      <c r="W303" s="1" t="e">
        <f aca="false">INDEX($B$461:$B$507,MATCH(B303,$B$461:$B$507,0))</f>
        <v>#N/A</v>
      </c>
    </row>
    <row r="304" customFormat="false" ht="18" hidden="false" customHeight="true" outlineLevel="0" collapsed="false">
      <c r="A304" s="1" t="s">
        <v>482</v>
      </c>
      <c r="B304" s="1" t="s">
        <v>597</v>
      </c>
      <c r="C304" s="1" t="s">
        <v>165</v>
      </c>
      <c r="O304" s="1" t="s">
        <v>598</v>
      </c>
      <c r="W304" s="1" t="e">
        <f aca="false">INDEX($B$461:$B$507,MATCH(B304,$B$461:$B$507,0))</f>
        <v>#N/A</v>
      </c>
    </row>
    <row r="305" customFormat="false" ht="18" hidden="false" customHeight="true" outlineLevel="0" collapsed="false">
      <c r="A305" s="1" t="s">
        <v>482</v>
      </c>
      <c r="B305" s="1" t="s">
        <v>599</v>
      </c>
      <c r="C305" s="1" t="s">
        <v>167</v>
      </c>
      <c r="O305" s="1" t="s">
        <v>600</v>
      </c>
      <c r="W305" s="1" t="e">
        <f aca="false">INDEX($B$461:$B$507,MATCH(B305,$B$461:$B$507,0))</f>
        <v>#N/A</v>
      </c>
    </row>
    <row r="306" customFormat="false" ht="18" hidden="false" customHeight="true" outlineLevel="0" collapsed="false">
      <c r="A306" s="1" t="s">
        <v>482</v>
      </c>
      <c r="B306" s="1" t="s">
        <v>601</v>
      </c>
      <c r="C306" s="1" t="s">
        <v>169</v>
      </c>
      <c r="O306" s="1" t="s">
        <v>602</v>
      </c>
      <c r="W306" s="1" t="e">
        <f aca="false">INDEX($B$461:$B$507,MATCH(B306,$B$461:$B$507,0))</f>
        <v>#N/A</v>
      </c>
    </row>
    <row r="307" customFormat="false" ht="18" hidden="false" customHeight="true" outlineLevel="0" collapsed="false">
      <c r="A307" s="1" t="s">
        <v>482</v>
      </c>
      <c r="B307" s="1" t="s">
        <v>603</v>
      </c>
      <c r="C307" s="1" t="s">
        <v>171</v>
      </c>
      <c r="O307" s="1" t="s">
        <v>604</v>
      </c>
      <c r="W307" s="1" t="e">
        <f aca="false">INDEX($B$461:$B$507,MATCH(B307,$B$461:$B$507,0))</f>
        <v>#N/A</v>
      </c>
    </row>
    <row r="308" customFormat="false" ht="18" hidden="false" customHeight="true" outlineLevel="0" collapsed="false">
      <c r="A308" s="1" t="s">
        <v>482</v>
      </c>
      <c r="B308" s="1" t="s">
        <v>605</v>
      </c>
      <c r="C308" s="1" t="s">
        <v>173</v>
      </c>
      <c r="O308" s="1" t="s">
        <v>606</v>
      </c>
      <c r="W308" s="1" t="e">
        <f aca="false">INDEX($B$461:$B$507,MATCH(B308,$B$461:$B$507,0))</f>
        <v>#N/A</v>
      </c>
    </row>
    <row r="309" customFormat="false" ht="18" hidden="false" customHeight="true" outlineLevel="0" collapsed="false">
      <c r="A309" s="1" t="s">
        <v>482</v>
      </c>
      <c r="B309" s="1" t="s">
        <v>607</v>
      </c>
      <c r="C309" s="1" t="s">
        <v>57</v>
      </c>
      <c r="O309" s="1" t="s">
        <v>608</v>
      </c>
      <c r="W309" s="1" t="e">
        <f aca="false">INDEX($B$461:$B$507,MATCH(B309,$B$461:$B$507,0))</f>
        <v>#N/A</v>
      </c>
    </row>
    <row r="310" customFormat="false" ht="18" hidden="false" customHeight="true" outlineLevel="0" collapsed="false">
      <c r="A310" s="1" t="s">
        <v>482</v>
      </c>
      <c r="B310" s="1" t="s">
        <v>609</v>
      </c>
      <c r="C310" s="1" t="s">
        <v>176</v>
      </c>
      <c r="O310" s="1" t="s">
        <v>610</v>
      </c>
      <c r="W310" s="1" t="e">
        <f aca="false">INDEX($B$461:$B$507,MATCH(B310,$B$461:$B$507,0))</f>
        <v>#N/A</v>
      </c>
    </row>
    <row r="311" customFormat="false" ht="18" hidden="false" customHeight="true" outlineLevel="0" collapsed="false">
      <c r="A311" s="1" t="s">
        <v>482</v>
      </c>
      <c r="B311" s="1" t="s">
        <v>611</v>
      </c>
      <c r="C311" s="1" t="s">
        <v>178</v>
      </c>
      <c r="O311" s="1" t="s">
        <v>612</v>
      </c>
      <c r="W311" s="1" t="e">
        <f aca="false">INDEX($B$461:$B$507,MATCH(B311,$B$461:$B$507,0))</f>
        <v>#N/A</v>
      </c>
    </row>
    <row r="312" customFormat="false" ht="18" hidden="false" customHeight="true" outlineLevel="0" collapsed="false">
      <c r="A312" s="1" t="s">
        <v>482</v>
      </c>
      <c r="B312" s="1" t="s">
        <v>613</v>
      </c>
      <c r="C312" s="1" t="s">
        <v>180</v>
      </c>
      <c r="O312" s="1" t="s">
        <v>614</v>
      </c>
      <c r="W312" s="1" t="e">
        <f aca="false">INDEX($B$461:$B$507,MATCH(B312,$B$461:$B$507,0))</f>
        <v>#N/A</v>
      </c>
    </row>
    <row r="313" customFormat="false" ht="18" hidden="false" customHeight="true" outlineLevel="0" collapsed="false">
      <c r="A313" s="1" t="s">
        <v>482</v>
      </c>
      <c r="B313" s="1" t="s">
        <v>615</v>
      </c>
      <c r="C313" s="1" t="s">
        <v>182</v>
      </c>
      <c r="O313" s="1" t="s">
        <v>616</v>
      </c>
      <c r="W313" s="1" t="e">
        <f aca="false">INDEX($B$461:$B$507,MATCH(B313,$B$461:$B$507,0))</f>
        <v>#N/A</v>
      </c>
    </row>
    <row r="314" customFormat="false" ht="18" hidden="false" customHeight="true" outlineLevel="0" collapsed="false">
      <c r="A314" s="1" t="s">
        <v>482</v>
      </c>
      <c r="B314" s="1" t="s">
        <v>617</v>
      </c>
      <c r="C314" s="1" t="s">
        <v>184</v>
      </c>
      <c r="O314" s="1" t="s">
        <v>618</v>
      </c>
      <c r="W314" s="1" t="e">
        <f aca="false">INDEX($B$461:$B$507,MATCH(B314,$B$461:$B$507,0))</f>
        <v>#N/A</v>
      </c>
    </row>
    <row r="315" customFormat="false" ht="18" hidden="false" customHeight="true" outlineLevel="0" collapsed="false">
      <c r="A315" s="1" t="s">
        <v>482</v>
      </c>
      <c r="B315" s="1" t="s">
        <v>619</v>
      </c>
      <c r="C315" s="1" t="s">
        <v>186</v>
      </c>
      <c r="O315" s="1" t="s">
        <v>620</v>
      </c>
      <c r="W315" s="1" t="e">
        <f aca="false">INDEX($B$461:$B$507,MATCH(B315,$B$461:$B$507,0))</f>
        <v>#N/A</v>
      </c>
    </row>
    <row r="316" customFormat="false" ht="18" hidden="false" customHeight="true" outlineLevel="0" collapsed="false">
      <c r="A316" s="1" t="s">
        <v>482</v>
      </c>
      <c r="B316" s="1" t="s">
        <v>188</v>
      </c>
      <c r="C316" s="1" t="s">
        <v>188</v>
      </c>
      <c r="O316" s="1" t="s">
        <v>621</v>
      </c>
      <c r="W316" s="1" t="e">
        <f aca="false">INDEX($B$461:$B$507,MATCH(B316,$B$461:$B$507,0))</f>
        <v>#N/A</v>
      </c>
    </row>
    <row r="317" customFormat="false" ht="18" hidden="false" customHeight="true" outlineLevel="0" collapsed="false">
      <c r="A317" s="1" t="s">
        <v>482</v>
      </c>
      <c r="B317" s="1" t="s">
        <v>622</v>
      </c>
      <c r="C317" s="1" t="s">
        <v>190</v>
      </c>
      <c r="O317" s="1" t="s">
        <v>623</v>
      </c>
      <c r="W317" s="1" t="e">
        <f aca="false">INDEX($B$461:$B$507,MATCH(B317,$B$461:$B$507,0))</f>
        <v>#N/A</v>
      </c>
    </row>
    <row r="318" customFormat="false" ht="18" hidden="false" customHeight="true" outlineLevel="0" collapsed="false">
      <c r="A318" s="1" t="s">
        <v>482</v>
      </c>
      <c r="B318" s="1" t="s">
        <v>624</v>
      </c>
      <c r="C318" s="1" t="s">
        <v>192</v>
      </c>
      <c r="O318" s="1" t="s">
        <v>625</v>
      </c>
      <c r="W318" s="1" t="e">
        <f aca="false">INDEX($B$461:$B$507,MATCH(B318,$B$461:$B$507,0))</f>
        <v>#N/A</v>
      </c>
    </row>
    <row r="319" customFormat="false" ht="18" hidden="false" customHeight="true" outlineLevel="0" collapsed="false">
      <c r="A319" s="1" t="s">
        <v>482</v>
      </c>
      <c r="B319" s="1" t="s">
        <v>626</v>
      </c>
      <c r="C319" s="1" t="s">
        <v>194</v>
      </c>
      <c r="O319" s="1" t="s">
        <v>627</v>
      </c>
      <c r="W319" s="1" t="e">
        <f aca="false">INDEX($B$461:$B$507,MATCH(B319,$B$461:$B$507,0))</f>
        <v>#N/A</v>
      </c>
    </row>
    <row r="320" customFormat="false" ht="18" hidden="false" customHeight="true" outlineLevel="0" collapsed="false"/>
    <row r="321" customFormat="false" ht="18" hidden="false" customHeight="true" outlineLevel="0" collapsed="false">
      <c r="A321" s="1" t="s">
        <v>482</v>
      </c>
      <c r="B321" s="1" t="s">
        <v>200</v>
      </c>
      <c r="C321" s="1" t="s">
        <v>200</v>
      </c>
      <c r="O321" s="1" t="s">
        <v>628</v>
      </c>
      <c r="W321" s="1" t="e">
        <f aca="false">INDEX($B$461:$B$507,MATCH(B321,$B$461:$B$507,0))</f>
        <v>#N/A</v>
      </c>
    </row>
    <row r="322" customFormat="false" ht="18" hidden="false" customHeight="true" outlineLevel="0" collapsed="false">
      <c r="A322" s="1" t="s">
        <v>482</v>
      </c>
      <c r="B322" s="1" t="s">
        <v>629</v>
      </c>
      <c r="C322" s="1" t="s">
        <v>202</v>
      </c>
      <c r="O322" s="1" t="s">
        <v>630</v>
      </c>
      <c r="W322" s="1" t="e">
        <f aca="false">INDEX($B$461:$B$507,MATCH(B322,$B$461:$B$507,0))</f>
        <v>#N/A</v>
      </c>
    </row>
    <row r="323" customFormat="false" ht="18" hidden="false" customHeight="true" outlineLevel="0" collapsed="false">
      <c r="A323" s="1" t="s">
        <v>482</v>
      </c>
      <c r="B323" s="1" t="s">
        <v>204</v>
      </c>
      <c r="C323" s="1" t="s">
        <v>204</v>
      </c>
      <c r="O323" s="1" t="s">
        <v>631</v>
      </c>
      <c r="W323" s="1" t="e">
        <f aca="false">INDEX($B$461:$B$507,MATCH(B323,$B$461:$B$507,0))</f>
        <v>#N/A</v>
      </c>
    </row>
    <row r="324" customFormat="false" ht="18" hidden="false" customHeight="true" outlineLevel="0" collapsed="false">
      <c r="A324" s="1" t="s">
        <v>482</v>
      </c>
      <c r="B324" s="1" t="s">
        <v>206</v>
      </c>
      <c r="C324" s="1" t="s">
        <v>206</v>
      </c>
      <c r="O324" s="1" t="s">
        <v>632</v>
      </c>
      <c r="W324" s="1" t="e">
        <f aca="false">INDEX($B$461:$B$507,MATCH(B324,$B$461:$B$507,0))</f>
        <v>#N/A</v>
      </c>
    </row>
    <row r="325" customFormat="false" ht="18" hidden="false" customHeight="true" outlineLevel="0" collapsed="false">
      <c r="A325" s="1" t="s">
        <v>482</v>
      </c>
      <c r="B325" s="1" t="s">
        <v>208</v>
      </c>
      <c r="C325" s="1" t="s">
        <v>208</v>
      </c>
      <c r="O325" s="1" t="s">
        <v>633</v>
      </c>
      <c r="W325" s="1" t="e">
        <f aca="false">INDEX($B$461:$B$507,MATCH(B325,$B$461:$B$507,0))</f>
        <v>#N/A</v>
      </c>
    </row>
    <row r="326" customFormat="false" ht="18" hidden="false" customHeight="true" outlineLevel="0" collapsed="false">
      <c r="A326" s="1" t="s">
        <v>482</v>
      </c>
      <c r="B326" s="1" t="s">
        <v>210</v>
      </c>
      <c r="C326" s="1" t="s">
        <v>210</v>
      </c>
      <c r="O326" s="1" t="s">
        <v>634</v>
      </c>
      <c r="W326" s="1" t="e">
        <f aca="false">INDEX($B$461:$B$507,MATCH(B326,$B$461:$B$507,0))</f>
        <v>#N/A</v>
      </c>
    </row>
    <row r="327" customFormat="false" ht="18" hidden="false" customHeight="true" outlineLevel="0" collapsed="false">
      <c r="A327" s="11" t="s">
        <v>482</v>
      </c>
      <c r="B327" s="1" t="s">
        <v>212</v>
      </c>
      <c r="C327" s="11" t="s">
        <v>212</v>
      </c>
      <c r="O327" s="11" t="s">
        <v>635</v>
      </c>
    </row>
    <row r="328" customFormat="false" ht="18" hidden="false" customHeight="true" outlineLevel="0" collapsed="false">
      <c r="A328" s="1" t="s">
        <v>482</v>
      </c>
      <c r="B328" s="1" t="s">
        <v>636</v>
      </c>
      <c r="C328" s="1" t="s">
        <v>214</v>
      </c>
      <c r="O328" s="1" t="s">
        <v>637</v>
      </c>
      <c r="W328" s="1" t="e">
        <f aca="false">INDEX($B$461:$B$507,MATCH(B328,$B$461:$B$507,0))</f>
        <v>#N/A</v>
      </c>
    </row>
    <row r="329" customFormat="false" ht="18" hidden="false" customHeight="true" outlineLevel="0" collapsed="false">
      <c r="A329" s="11" t="s">
        <v>482</v>
      </c>
      <c r="B329" s="11" t="s">
        <v>638</v>
      </c>
      <c r="O329" s="11" t="s">
        <v>639</v>
      </c>
      <c r="W329" s="11" t="e">
        <f aca="false">INDEX($B$461:$B$507,MATCH(B329,$B$461:$B$507,0))</f>
        <v>#N/A</v>
      </c>
    </row>
    <row r="330" customFormat="false" ht="18" hidden="false" customHeight="true" outlineLevel="0" collapsed="false">
      <c r="A330" s="11"/>
      <c r="B330" s="11"/>
      <c r="O330" s="11"/>
      <c r="W330" s="11"/>
    </row>
    <row r="331" customFormat="false" ht="18" hidden="false" customHeight="true" outlineLevel="0" collapsed="false"/>
    <row r="332" customFormat="false" ht="18" hidden="false" customHeight="true" outlineLevel="0" collapsed="false">
      <c r="A332" s="1" t="s">
        <v>482</v>
      </c>
      <c r="B332" s="1" t="s">
        <v>640</v>
      </c>
      <c r="C332" s="1" t="s">
        <v>218</v>
      </c>
      <c r="O332" s="1" t="s">
        <v>641</v>
      </c>
      <c r="W332" s="1" t="e">
        <f aca="false">INDEX($B$461:$B$507,MATCH(B332,$B$461:$B$507,0))</f>
        <v>#N/A</v>
      </c>
    </row>
    <row r="333" customFormat="false" ht="18" hidden="false" customHeight="true" outlineLevel="0" collapsed="false"/>
    <row r="334" customFormat="false" ht="18" hidden="false" customHeight="true" outlineLevel="0" collapsed="false">
      <c r="A334" s="1" t="s">
        <v>482</v>
      </c>
      <c r="B334" s="1" t="s">
        <v>642</v>
      </c>
      <c r="C334" s="1" t="s">
        <v>224</v>
      </c>
      <c r="O334" s="1" t="s">
        <v>643</v>
      </c>
      <c r="W334" s="1" t="e">
        <f aca="false">INDEX($B$461:$B$507,MATCH(B334,$B$461:$B$507,0))</f>
        <v>#N/A</v>
      </c>
    </row>
    <row r="335" customFormat="false" ht="18" hidden="false" customHeight="true" outlineLevel="0" collapsed="false">
      <c r="A335" s="1" t="s">
        <v>482</v>
      </c>
      <c r="B335" s="1" t="s">
        <v>644</v>
      </c>
      <c r="C335" s="1" t="s">
        <v>226</v>
      </c>
      <c r="O335" s="1" t="s">
        <v>645</v>
      </c>
      <c r="W335" s="1" t="e">
        <f aca="false">INDEX($B$461:$B$507,MATCH(B335,$B$461:$B$507,0))</f>
        <v>#N/A</v>
      </c>
    </row>
    <row r="336" customFormat="false" ht="18" hidden="false" customHeight="true" outlineLevel="0" collapsed="false">
      <c r="A336" s="1" t="s">
        <v>482</v>
      </c>
      <c r="B336" s="1" t="s">
        <v>646</v>
      </c>
      <c r="C336" s="1" t="s">
        <v>228</v>
      </c>
      <c r="O336" s="1" t="s">
        <v>647</v>
      </c>
      <c r="W336" s="1" t="e">
        <f aca="false">INDEX($B$461:$B$507,MATCH(B336,$B$461:$B$507,0))</f>
        <v>#N/A</v>
      </c>
    </row>
    <row r="337" customFormat="false" ht="18" hidden="false" customHeight="true" outlineLevel="0" collapsed="false">
      <c r="A337" s="1" t="s">
        <v>482</v>
      </c>
      <c r="B337" s="1" t="s">
        <v>648</v>
      </c>
      <c r="C337" s="1" t="s">
        <v>230</v>
      </c>
      <c r="O337" s="1" t="s">
        <v>649</v>
      </c>
      <c r="W337" s="1" t="e">
        <f aca="false">INDEX($B$461:$B$507,MATCH(B337,$B$461:$B$507,0))</f>
        <v>#N/A</v>
      </c>
    </row>
    <row r="338" customFormat="false" ht="18" hidden="false" customHeight="true" outlineLevel="0" collapsed="false">
      <c r="A338" s="1" t="s">
        <v>482</v>
      </c>
      <c r="B338" s="1" t="s">
        <v>650</v>
      </c>
      <c r="C338" s="1" t="s">
        <v>232</v>
      </c>
      <c r="O338" s="1" t="s">
        <v>651</v>
      </c>
      <c r="W338" s="1" t="e">
        <f aca="false">INDEX($B$461:$B$507,MATCH(B338,$B$461:$B$507,0))</f>
        <v>#N/A</v>
      </c>
    </row>
    <row r="339" customFormat="false" ht="18" hidden="false" customHeight="true" outlineLevel="0" collapsed="false">
      <c r="A339" s="1" t="s">
        <v>482</v>
      </c>
      <c r="B339" s="1" t="s">
        <v>652</v>
      </c>
      <c r="C339" s="1" t="s">
        <v>234</v>
      </c>
      <c r="O339" s="1" t="s">
        <v>653</v>
      </c>
      <c r="W339" s="1" t="e">
        <f aca="false">INDEX($B$461:$B$507,MATCH(B339,$B$461:$B$507,0))</f>
        <v>#N/A</v>
      </c>
    </row>
    <row r="340" customFormat="false" ht="18" hidden="false" customHeight="true" outlineLevel="0" collapsed="false">
      <c r="A340" s="1" t="s">
        <v>482</v>
      </c>
      <c r="B340" s="1" t="s">
        <v>654</v>
      </c>
      <c r="C340" s="1" t="s">
        <v>236</v>
      </c>
      <c r="O340" s="1" t="s">
        <v>655</v>
      </c>
      <c r="W340" s="1" t="e">
        <f aca="false">INDEX($B$461:$B$507,MATCH(B340,$B$461:$B$507,0))</f>
        <v>#N/A</v>
      </c>
    </row>
    <row r="341" customFormat="false" ht="18" hidden="false" customHeight="true" outlineLevel="0" collapsed="false">
      <c r="A341" s="1" t="s">
        <v>482</v>
      </c>
      <c r="B341" s="1" t="s">
        <v>656</v>
      </c>
      <c r="C341" s="1" t="s">
        <v>238</v>
      </c>
      <c r="O341" s="1" t="s">
        <v>657</v>
      </c>
      <c r="W341" s="1" t="e">
        <f aca="false">INDEX($B$461:$B$507,MATCH(B341,$B$461:$B$507,0))</f>
        <v>#N/A</v>
      </c>
    </row>
    <row r="342" customFormat="false" ht="18" hidden="false" customHeight="true" outlineLevel="0" collapsed="false">
      <c r="A342" s="1" t="s">
        <v>482</v>
      </c>
      <c r="B342" s="1" t="s">
        <v>658</v>
      </c>
      <c r="C342" s="1" t="s">
        <v>240</v>
      </c>
      <c r="O342" s="1" t="s">
        <v>659</v>
      </c>
      <c r="W342" s="1" t="e">
        <f aca="false">INDEX($B$461:$B$507,MATCH(B342,$B$461:$B$507,0))</f>
        <v>#N/A</v>
      </c>
    </row>
    <row r="343" customFormat="false" ht="18" hidden="false" customHeight="true" outlineLevel="0" collapsed="false">
      <c r="A343" s="1" t="s">
        <v>482</v>
      </c>
      <c r="B343" s="1" t="s">
        <v>660</v>
      </c>
      <c r="C343" s="1" t="s">
        <v>242</v>
      </c>
      <c r="O343" s="1" t="s">
        <v>661</v>
      </c>
      <c r="W343" s="1" t="e">
        <f aca="false">INDEX($B$461:$B$507,MATCH(B343,$B$461:$B$507,0))</f>
        <v>#N/A</v>
      </c>
    </row>
    <row r="344" customFormat="false" ht="18" hidden="false" customHeight="true" outlineLevel="0" collapsed="false">
      <c r="A344" s="1" t="s">
        <v>482</v>
      </c>
      <c r="B344" s="1" t="s">
        <v>662</v>
      </c>
      <c r="C344" s="1" t="s">
        <v>244</v>
      </c>
      <c r="O344" s="1" t="s">
        <v>663</v>
      </c>
      <c r="W344" s="1" t="e">
        <f aca="false">INDEX($B$461:$B$507,MATCH(B344,$B$461:$B$507,0))</f>
        <v>#N/A</v>
      </c>
    </row>
    <row r="345" customFormat="false" ht="18" hidden="false" customHeight="true" outlineLevel="0" collapsed="false">
      <c r="A345" s="1" t="s">
        <v>482</v>
      </c>
      <c r="B345" s="1" t="s">
        <v>664</v>
      </c>
      <c r="C345" s="1" t="s">
        <v>246</v>
      </c>
      <c r="O345" s="1" t="s">
        <v>665</v>
      </c>
      <c r="W345" s="1" t="e">
        <f aca="false">INDEX($B$461:$B$507,MATCH(B345,$B$461:$B$507,0))</f>
        <v>#N/A</v>
      </c>
    </row>
    <row r="346" customFormat="false" ht="18" hidden="false" customHeight="true" outlineLevel="0" collapsed="false">
      <c r="A346" s="1" t="s">
        <v>482</v>
      </c>
      <c r="B346" s="1" t="s">
        <v>666</v>
      </c>
      <c r="C346" s="1" t="s">
        <v>248</v>
      </c>
      <c r="O346" s="1" t="s">
        <v>667</v>
      </c>
      <c r="W346" s="1" t="e">
        <f aca="false">INDEX($B$461:$B$507,MATCH(B346,$B$461:$B$507,0))</f>
        <v>#N/A</v>
      </c>
    </row>
    <row r="347" customFormat="false" ht="18" hidden="false" customHeight="true" outlineLevel="0" collapsed="false">
      <c r="A347" s="1" t="s">
        <v>482</v>
      </c>
      <c r="B347" s="1" t="s">
        <v>668</v>
      </c>
      <c r="C347" s="1" t="s">
        <v>250</v>
      </c>
      <c r="O347" s="1" t="s">
        <v>669</v>
      </c>
      <c r="W347" s="1" t="e">
        <f aca="false">INDEX($B$461:$B$507,MATCH(B347,$B$461:$B$507,0))</f>
        <v>#N/A</v>
      </c>
    </row>
    <row r="348" customFormat="false" ht="18" hidden="false" customHeight="true" outlineLevel="0" collapsed="false">
      <c r="A348" s="1" t="s">
        <v>482</v>
      </c>
      <c r="B348" s="1" t="s">
        <v>670</v>
      </c>
      <c r="C348" s="1" t="s">
        <v>252</v>
      </c>
      <c r="O348" s="1" t="s">
        <v>671</v>
      </c>
      <c r="W348" s="1" t="e">
        <f aca="false">INDEX($B$461:$B$507,MATCH(B348,$B$461:$B$507,0))</f>
        <v>#N/A</v>
      </c>
    </row>
    <row r="349" customFormat="false" ht="18" hidden="false" customHeight="true" outlineLevel="0" collapsed="false">
      <c r="A349" s="1" t="s">
        <v>482</v>
      </c>
      <c r="B349" s="1" t="s">
        <v>672</v>
      </c>
      <c r="C349" s="1" t="s">
        <v>254</v>
      </c>
      <c r="O349" s="1" t="s">
        <v>673</v>
      </c>
      <c r="W349" s="1" t="e">
        <f aca="false">INDEX($B$461:$B$507,MATCH(B349,$B$461:$B$507,0))</f>
        <v>#N/A</v>
      </c>
    </row>
    <row r="350" customFormat="false" ht="18" hidden="false" customHeight="true" outlineLevel="0" collapsed="false">
      <c r="A350" s="1" t="s">
        <v>482</v>
      </c>
      <c r="B350" s="1" t="s">
        <v>674</v>
      </c>
      <c r="C350" s="1" t="s">
        <v>675</v>
      </c>
      <c r="O350" s="1" t="s">
        <v>676</v>
      </c>
      <c r="W350" s="1" t="e">
        <f aca="false">INDEX($B$461:$B$507,MATCH(B350,$B$461:$B$507,0))</f>
        <v>#N/A</v>
      </c>
    </row>
    <row r="351" customFormat="false" ht="18" hidden="false" customHeight="true" outlineLevel="0" collapsed="false">
      <c r="A351" s="1" t="s">
        <v>482</v>
      </c>
      <c r="B351" s="1" t="s">
        <v>677</v>
      </c>
      <c r="C351" s="1" t="s">
        <v>260</v>
      </c>
      <c r="O351" s="1" t="s">
        <v>678</v>
      </c>
      <c r="W351" s="1" t="e">
        <f aca="false">INDEX($B$461:$B$507,MATCH(B351,$B$461:$B$507,0))</f>
        <v>#N/A</v>
      </c>
    </row>
    <row r="352" customFormat="false" ht="18" hidden="false" customHeight="true" outlineLevel="0" collapsed="false">
      <c r="A352" s="1" t="s">
        <v>482</v>
      </c>
      <c r="B352" s="1" t="s">
        <v>679</v>
      </c>
      <c r="C352" s="1" t="s">
        <v>680</v>
      </c>
      <c r="O352" s="11" t="s">
        <v>681</v>
      </c>
      <c r="W352" s="1" t="e">
        <f aca="false">INDEX($B$461:$B$507,MATCH(B352,$B$461:$B$507,0))</f>
        <v>#N/A</v>
      </c>
    </row>
    <row r="353" customFormat="false" ht="18" hidden="false" customHeight="true" outlineLevel="0" collapsed="false">
      <c r="A353" s="1" t="s">
        <v>482</v>
      </c>
      <c r="B353" s="1" t="s">
        <v>682</v>
      </c>
      <c r="C353" s="1" t="s">
        <v>268</v>
      </c>
      <c r="O353" s="1" t="s">
        <v>683</v>
      </c>
      <c r="W353" s="1" t="e">
        <f aca="false">INDEX($B$461:$B$507,MATCH(B353,$B$461:$B$507,0))</f>
        <v>#N/A</v>
      </c>
    </row>
    <row r="354" customFormat="false" ht="18" hidden="false" customHeight="true" outlineLevel="0" collapsed="false">
      <c r="A354" s="1" t="s">
        <v>482</v>
      </c>
      <c r="B354" s="1" t="s">
        <v>684</v>
      </c>
      <c r="C354" s="1" t="s">
        <v>270</v>
      </c>
      <c r="O354" s="12" t="s">
        <v>685</v>
      </c>
      <c r="W354" s="1" t="e">
        <f aca="false">INDEX($B$461:$B$507,MATCH(B354,$B$461:$B$507,0))</f>
        <v>#N/A</v>
      </c>
    </row>
    <row r="355" customFormat="false" ht="18" hidden="false" customHeight="true" outlineLevel="0" collapsed="false">
      <c r="A355" s="1" t="s">
        <v>482</v>
      </c>
      <c r="B355" s="1" t="s">
        <v>686</v>
      </c>
      <c r="C355" s="1" t="s">
        <v>272</v>
      </c>
      <c r="O355" s="1" t="s">
        <v>687</v>
      </c>
      <c r="W355" s="1" t="e">
        <f aca="false">INDEX($B$461:$B$507,MATCH(B355,$B$461:$B$507,0))</f>
        <v>#N/A</v>
      </c>
    </row>
    <row r="356" customFormat="false" ht="18" hidden="false" customHeight="true" outlineLevel="0" collapsed="false">
      <c r="A356" s="1" t="s">
        <v>482</v>
      </c>
      <c r="B356" s="1" t="s">
        <v>688</v>
      </c>
      <c r="C356" s="1" t="s">
        <v>274</v>
      </c>
      <c r="O356" s="1" t="s">
        <v>689</v>
      </c>
      <c r="W356" s="1" t="e">
        <f aca="false">INDEX($B$461:$B$507,MATCH(B356,$B$461:$B$507,0))</f>
        <v>#N/A</v>
      </c>
    </row>
    <row r="357" customFormat="false" ht="18" hidden="false" customHeight="true" outlineLevel="0" collapsed="false">
      <c r="A357" s="1" t="s">
        <v>482</v>
      </c>
      <c r="B357" s="1" t="s">
        <v>690</v>
      </c>
      <c r="C357" s="1" t="s">
        <v>276</v>
      </c>
      <c r="O357" s="1" t="s">
        <v>691</v>
      </c>
      <c r="W357" s="1" t="e">
        <f aca="false">INDEX($B$461:$B$507,MATCH(B357,$B$461:$B$507,0))</f>
        <v>#N/A</v>
      </c>
    </row>
    <row r="358" customFormat="false" ht="18" hidden="false" customHeight="true" outlineLevel="0" collapsed="false"/>
    <row r="359" customFormat="false" ht="18" hidden="false" customHeight="true" outlineLevel="0" collapsed="false"/>
    <row r="360" customFormat="false" ht="18" hidden="false" customHeight="true" outlineLevel="0" collapsed="false">
      <c r="A360" s="1" t="s">
        <v>482</v>
      </c>
      <c r="B360" s="1" t="s">
        <v>692</v>
      </c>
      <c r="C360" s="1" t="s">
        <v>284</v>
      </c>
      <c r="O360" s="1" t="s">
        <v>693</v>
      </c>
      <c r="W360" s="1" t="e">
        <f aca="false">INDEX($B$461:$B$507,MATCH(B360,$B$461:$B$507,0))</f>
        <v>#N/A</v>
      </c>
    </row>
    <row r="361" customFormat="false" ht="18" hidden="false" customHeight="true" outlineLevel="0" collapsed="false">
      <c r="A361" s="1" t="s">
        <v>482</v>
      </c>
      <c r="B361" s="1" t="s">
        <v>694</v>
      </c>
      <c r="C361" s="1" t="s">
        <v>286</v>
      </c>
      <c r="O361" s="1" t="s">
        <v>695</v>
      </c>
      <c r="W361" s="1" t="e">
        <f aca="false">INDEX($B$461:$B$507,MATCH(B361,$B$461:$B$507,0))</f>
        <v>#N/A</v>
      </c>
    </row>
    <row r="362" customFormat="false" ht="18" hidden="false" customHeight="true" outlineLevel="0" collapsed="false">
      <c r="A362" s="1" t="s">
        <v>482</v>
      </c>
      <c r="B362" s="1" t="s">
        <v>696</v>
      </c>
      <c r="C362" s="1" t="s">
        <v>288</v>
      </c>
      <c r="O362" s="1" t="s">
        <v>697</v>
      </c>
      <c r="W362" s="1" t="e">
        <f aca="false">INDEX($B$461:$B$507,MATCH(B362,$B$461:$B$507,0))</f>
        <v>#N/A</v>
      </c>
    </row>
    <row r="363" customFormat="false" ht="18" hidden="false" customHeight="true" outlineLevel="0" collapsed="false">
      <c r="A363" s="1" t="s">
        <v>482</v>
      </c>
      <c r="B363" s="1" t="s">
        <v>698</v>
      </c>
      <c r="C363" s="1" t="s">
        <v>290</v>
      </c>
      <c r="O363" s="1" t="s">
        <v>699</v>
      </c>
      <c r="W363" s="1" t="e">
        <f aca="false">INDEX($B$461:$B$507,MATCH(B363,$B$461:$B$507,0))</f>
        <v>#N/A</v>
      </c>
    </row>
    <row r="364" customFormat="false" ht="18" hidden="false" customHeight="true" outlineLevel="0" collapsed="false">
      <c r="A364" s="1" t="s">
        <v>482</v>
      </c>
      <c r="B364" s="1" t="s">
        <v>700</v>
      </c>
      <c r="C364" s="1" t="s">
        <v>292</v>
      </c>
      <c r="O364" s="1" t="s">
        <v>701</v>
      </c>
      <c r="W364" s="1" t="e">
        <f aca="false">INDEX($B$461:$B$507,MATCH(B364,$B$461:$B$507,0))</f>
        <v>#N/A</v>
      </c>
    </row>
    <row r="365" customFormat="false" ht="18" hidden="false" customHeight="true" outlineLevel="0" collapsed="false">
      <c r="A365" s="1" t="s">
        <v>482</v>
      </c>
      <c r="B365" s="1" t="s">
        <v>702</v>
      </c>
      <c r="C365" s="1" t="s">
        <v>294</v>
      </c>
      <c r="O365" s="1" t="s">
        <v>703</v>
      </c>
      <c r="W365" s="1" t="e">
        <f aca="false">INDEX($B$461:$B$507,MATCH(B365,$B$461:$B$507,0))</f>
        <v>#N/A</v>
      </c>
    </row>
    <row r="366" customFormat="false" ht="18" hidden="false" customHeight="true" outlineLevel="0" collapsed="false"/>
    <row r="367" customFormat="false" ht="18" hidden="false" customHeight="true" outlineLevel="0" collapsed="false"/>
    <row r="368" customFormat="false" ht="18" hidden="false" customHeight="true" outlineLevel="0" collapsed="false"/>
    <row r="369" customFormat="false" ht="18" hidden="false" customHeight="true" outlineLevel="0" collapsed="false">
      <c r="A369" s="1" t="s">
        <v>482</v>
      </c>
      <c r="B369" s="1" t="s">
        <v>704</v>
      </c>
      <c r="C369" s="1" t="s">
        <v>302</v>
      </c>
      <c r="O369" s="1" t="s">
        <v>705</v>
      </c>
      <c r="W369" s="1" t="e">
        <f aca="false">INDEX($B$461:$B$507,MATCH(B369,$B$461:$B$507,0))</f>
        <v>#N/A</v>
      </c>
    </row>
    <row r="370" customFormat="false" ht="18" hidden="false" customHeight="true" outlineLevel="0" collapsed="false">
      <c r="A370" s="1" t="s">
        <v>482</v>
      </c>
      <c r="B370" s="1" t="s">
        <v>706</v>
      </c>
      <c r="C370" s="1" t="s">
        <v>304</v>
      </c>
      <c r="O370" s="1" t="s">
        <v>707</v>
      </c>
      <c r="W370" s="1" t="e">
        <f aca="false">INDEX($B$461:$B$507,MATCH(B370,$B$461:$B$507,0))</f>
        <v>#N/A</v>
      </c>
    </row>
    <row r="371" customFormat="false" ht="18" hidden="false" customHeight="true" outlineLevel="0" collapsed="false"/>
    <row r="372" customFormat="false" ht="18" hidden="false" customHeight="true" outlineLevel="0" collapsed="false">
      <c r="A372" s="1" t="s">
        <v>482</v>
      </c>
      <c r="B372" s="1" t="s">
        <v>708</v>
      </c>
      <c r="O372" s="1" t="s">
        <v>709</v>
      </c>
    </row>
    <row r="373" customFormat="false" ht="18" hidden="false" customHeight="true" outlineLevel="0" collapsed="false"/>
    <row r="374" customFormat="false" ht="18" hidden="false" customHeight="true" outlineLevel="0" collapsed="false">
      <c r="A374" s="1" t="s">
        <v>482</v>
      </c>
      <c r="B374" s="1" t="s">
        <v>710</v>
      </c>
      <c r="C374" s="1" t="s">
        <v>310</v>
      </c>
      <c r="O374" s="1" t="s">
        <v>711</v>
      </c>
      <c r="W374" s="1" t="e">
        <f aca="false">INDEX($B$461:$B$507,MATCH(B374,$B$461:$B$507,0))</f>
        <v>#N/A</v>
      </c>
    </row>
    <row r="375" customFormat="false" ht="18" hidden="false" customHeight="true" outlineLevel="0" collapsed="false">
      <c r="A375" s="1" t="s">
        <v>482</v>
      </c>
      <c r="B375" s="1" t="s">
        <v>712</v>
      </c>
      <c r="C375" s="1" t="s">
        <v>312</v>
      </c>
      <c r="O375" s="1" t="s">
        <v>713</v>
      </c>
      <c r="W375" s="1" t="e">
        <f aca="false">INDEX($B$461:$B$507,MATCH(B375,$B$461:$B$507,0))</f>
        <v>#N/A</v>
      </c>
    </row>
    <row r="376" customFormat="false" ht="18" hidden="false" customHeight="true" outlineLevel="0" collapsed="false">
      <c r="A376" s="1" t="s">
        <v>482</v>
      </c>
      <c r="B376" s="1" t="s">
        <v>714</v>
      </c>
      <c r="C376" s="1" t="s">
        <v>314</v>
      </c>
      <c r="O376" s="1" t="s">
        <v>715</v>
      </c>
      <c r="W376" s="1" t="e">
        <f aca="false">INDEX($B$461:$B$507,MATCH(B376,$B$461:$B$507,0))</f>
        <v>#N/A</v>
      </c>
    </row>
    <row r="377" s="18" customFormat="true" ht="18" hidden="false" customHeight="true" outlineLevel="0" collapsed="false">
      <c r="A377" s="18" t="s">
        <v>482</v>
      </c>
      <c r="B377" s="18" t="s">
        <v>716</v>
      </c>
      <c r="C377" s="18" t="s">
        <v>316</v>
      </c>
      <c r="O377" s="18" t="s">
        <v>717</v>
      </c>
      <c r="W377" s="18" t="e">
        <f aca="false">INDEX($B$461:$B$507,MATCH(B377,$B$461:$B$507,0))</f>
        <v>#N/A</v>
      </c>
    </row>
    <row r="378" customFormat="false" ht="18" hidden="false" customHeight="true" outlineLevel="0" collapsed="false">
      <c r="A378" s="1" t="s">
        <v>482</v>
      </c>
      <c r="B378" s="1" t="s">
        <v>718</v>
      </c>
      <c r="C378" s="1" t="s">
        <v>318</v>
      </c>
      <c r="O378" s="1" t="s">
        <v>719</v>
      </c>
      <c r="W378" s="1" t="e">
        <f aca="false">INDEX($B$461:$B$507,MATCH(B378,$B$461:$B$507,0))</f>
        <v>#N/A</v>
      </c>
    </row>
    <row r="379" customFormat="false" ht="18" hidden="false" customHeight="true" outlineLevel="0" collapsed="false">
      <c r="A379" s="1" t="s">
        <v>482</v>
      </c>
      <c r="B379" s="1" t="s">
        <v>720</v>
      </c>
      <c r="C379" s="1" t="s">
        <v>320</v>
      </c>
      <c r="O379" s="1" t="s">
        <v>721</v>
      </c>
      <c r="W379" s="1" t="e">
        <f aca="false">INDEX($B$461:$B$507,MATCH(B379,$B$461:$B$507,0))</f>
        <v>#N/A</v>
      </c>
    </row>
    <row r="380" customFormat="false" ht="18" hidden="false" customHeight="true" outlineLevel="0" collapsed="false">
      <c r="A380" s="1" t="s">
        <v>482</v>
      </c>
      <c r="B380" s="1" t="s">
        <v>722</v>
      </c>
      <c r="C380" s="1" t="s">
        <v>322</v>
      </c>
      <c r="O380" s="1" t="s">
        <v>723</v>
      </c>
      <c r="W380" s="1" t="e">
        <f aca="false">INDEX($B$461:$B$507,MATCH(B380,$B$461:$B$507,0))</f>
        <v>#N/A</v>
      </c>
    </row>
    <row r="381" customFormat="false" ht="18" hidden="false" customHeight="true" outlineLevel="0" collapsed="false">
      <c r="A381" s="1" t="s">
        <v>482</v>
      </c>
      <c r="B381" s="1" t="s">
        <v>724</v>
      </c>
      <c r="C381" s="1" t="s">
        <v>324</v>
      </c>
      <c r="O381" s="1" t="s">
        <v>725</v>
      </c>
      <c r="W381" s="1" t="e">
        <f aca="false">INDEX($B$461:$B$507,MATCH(B381,$B$461:$B$507,0))</f>
        <v>#N/A</v>
      </c>
    </row>
    <row r="382" customFormat="false" ht="18" hidden="false" customHeight="true" outlineLevel="0" collapsed="false">
      <c r="A382" s="1" t="s">
        <v>482</v>
      </c>
      <c r="B382" s="1" t="s">
        <v>726</v>
      </c>
      <c r="C382" s="1" t="s">
        <v>326</v>
      </c>
      <c r="O382" s="1" t="s">
        <v>727</v>
      </c>
      <c r="W382" s="1" t="e">
        <f aca="false">INDEX($B$461:$B$507,MATCH(B382,$B$461:$B$507,0))</f>
        <v>#N/A</v>
      </c>
    </row>
    <row r="383" customFormat="false" ht="18" hidden="false" customHeight="true" outlineLevel="0" collapsed="false">
      <c r="A383" s="1" t="s">
        <v>482</v>
      </c>
      <c r="B383" s="1" t="s">
        <v>728</v>
      </c>
      <c r="C383" s="1" t="s">
        <v>328</v>
      </c>
      <c r="O383" s="1" t="s">
        <v>729</v>
      </c>
      <c r="W383" s="1" t="e">
        <f aca="false">INDEX($B$461:$B$507,MATCH(B383,$B$461:$B$507,0))</f>
        <v>#N/A</v>
      </c>
    </row>
    <row r="384" customFormat="false" ht="18" hidden="false" customHeight="true" outlineLevel="0" collapsed="false">
      <c r="A384" s="1" t="s">
        <v>482</v>
      </c>
      <c r="B384" s="1" t="s">
        <v>730</v>
      </c>
      <c r="C384" s="1" t="s">
        <v>330</v>
      </c>
      <c r="O384" s="1" t="s">
        <v>731</v>
      </c>
      <c r="W384" s="1" t="e">
        <f aca="false">INDEX($B$461:$B$507,MATCH(B384,$B$461:$B$507,0))</f>
        <v>#N/A</v>
      </c>
    </row>
    <row r="385" customFormat="false" ht="18" hidden="false" customHeight="true" outlineLevel="0" collapsed="false">
      <c r="A385" s="1" t="s">
        <v>482</v>
      </c>
      <c r="B385" s="1" t="s">
        <v>732</v>
      </c>
      <c r="C385" s="1" t="s">
        <v>332</v>
      </c>
      <c r="O385" s="1" t="s">
        <v>733</v>
      </c>
      <c r="W385" s="1" t="e">
        <f aca="false">INDEX($B$461:$B$507,MATCH(B385,$B$461:$B$507,0))</f>
        <v>#N/A</v>
      </c>
    </row>
    <row r="386" customFormat="false" ht="18" hidden="false" customHeight="true" outlineLevel="0" collapsed="false">
      <c r="A386" s="1" t="s">
        <v>482</v>
      </c>
      <c r="B386" s="1" t="s">
        <v>734</v>
      </c>
      <c r="C386" s="1" t="s">
        <v>334</v>
      </c>
      <c r="O386" s="1" t="s">
        <v>735</v>
      </c>
      <c r="W386" s="1" t="e">
        <f aca="false">INDEX($B$461:$B$507,MATCH(B386,$B$461:$B$507,0))</f>
        <v>#N/A</v>
      </c>
    </row>
    <row r="387" customFormat="false" ht="18" hidden="false" customHeight="true" outlineLevel="0" collapsed="false">
      <c r="A387" s="1" t="s">
        <v>482</v>
      </c>
      <c r="B387" s="1" t="s">
        <v>736</v>
      </c>
      <c r="C387" s="1" t="s">
        <v>336</v>
      </c>
      <c r="O387" s="1" t="s">
        <v>737</v>
      </c>
      <c r="W387" s="1" t="e">
        <f aca="false">INDEX($B$461:$B$507,MATCH(B387,$B$461:$B$507,0))</f>
        <v>#N/A</v>
      </c>
    </row>
    <row r="388" customFormat="false" ht="18" hidden="false" customHeight="true" outlineLevel="0" collapsed="false">
      <c r="A388" s="1" t="s">
        <v>482</v>
      </c>
      <c r="B388" s="1" t="s">
        <v>738</v>
      </c>
      <c r="C388" s="1" t="s">
        <v>338</v>
      </c>
      <c r="O388" s="1" t="s">
        <v>739</v>
      </c>
      <c r="W388" s="1" t="e">
        <f aca="false">INDEX($B$461:$B$507,MATCH(B388,$B$461:$B$507,0))</f>
        <v>#N/A</v>
      </c>
    </row>
    <row r="389" customFormat="false" ht="18" hidden="false" customHeight="true" outlineLevel="0" collapsed="false">
      <c r="A389" s="1" t="s">
        <v>482</v>
      </c>
      <c r="B389" s="1" t="s">
        <v>740</v>
      </c>
      <c r="C389" s="1" t="s">
        <v>340</v>
      </c>
      <c r="O389" s="1" t="s">
        <v>741</v>
      </c>
      <c r="W389" s="1" t="e">
        <f aca="false">INDEX($B$461:$B$507,MATCH(B389,$B$461:$B$507,0))</f>
        <v>#N/A</v>
      </c>
    </row>
    <row r="390" customFormat="false" ht="18" hidden="false" customHeight="true" outlineLevel="0" collapsed="false">
      <c r="A390" s="1" t="s">
        <v>482</v>
      </c>
      <c r="B390" s="1" t="s">
        <v>742</v>
      </c>
      <c r="C390" s="1" t="s">
        <v>342</v>
      </c>
      <c r="O390" s="1" t="s">
        <v>743</v>
      </c>
      <c r="W390" s="1" t="e">
        <f aca="false">INDEX($B$461:$B$507,MATCH(B390,$B$461:$B$507,0))</f>
        <v>#N/A</v>
      </c>
    </row>
    <row r="391" customFormat="false" ht="18" hidden="false" customHeight="true" outlineLevel="0" collapsed="false">
      <c r="A391" s="1" t="s">
        <v>482</v>
      </c>
      <c r="B391" s="1" t="s">
        <v>744</v>
      </c>
      <c r="C391" s="1" t="s">
        <v>344</v>
      </c>
      <c r="O391" s="1" t="s">
        <v>745</v>
      </c>
      <c r="W391" s="1" t="e">
        <f aca="false">INDEX($B$461:$B$507,MATCH(B391,$B$461:$B$507,0))</f>
        <v>#N/A</v>
      </c>
    </row>
    <row r="392" customFormat="false" ht="18" hidden="false" customHeight="true" outlineLevel="0" collapsed="false">
      <c r="A392" s="1" t="s">
        <v>482</v>
      </c>
      <c r="B392" s="1" t="s">
        <v>746</v>
      </c>
      <c r="C392" s="1" t="s">
        <v>346</v>
      </c>
      <c r="O392" s="1" t="s">
        <v>747</v>
      </c>
      <c r="W392" s="1" t="e">
        <f aca="false">INDEX($B$461:$B$507,MATCH(B392,$B$461:$B$507,0))</f>
        <v>#N/A</v>
      </c>
    </row>
    <row r="393" customFormat="false" ht="18" hidden="false" customHeight="true" outlineLevel="0" collapsed="false">
      <c r="A393" s="1" t="s">
        <v>482</v>
      </c>
      <c r="B393" s="1" t="s">
        <v>348</v>
      </c>
      <c r="C393" s="1" t="s">
        <v>348</v>
      </c>
      <c r="O393" s="1" t="s">
        <v>748</v>
      </c>
      <c r="W393" s="1" t="e">
        <f aca="false">INDEX($B$461:$B$507,MATCH(B393,$B$461:$B$507,0))</f>
        <v>#N/A</v>
      </c>
    </row>
    <row r="394" customFormat="false" ht="18" hidden="false" customHeight="true" outlineLevel="0" collapsed="false">
      <c r="A394" s="1" t="s">
        <v>482</v>
      </c>
      <c r="B394" s="1" t="s">
        <v>749</v>
      </c>
      <c r="C394" s="1" t="s">
        <v>350</v>
      </c>
      <c r="O394" s="1" t="s">
        <v>750</v>
      </c>
      <c r="W394" s="1" t="e">
        <f aca="false">INDEX($B$461:$B$507,MATCH(B394,$B$461:$B$507,0))</f>
        <v>#N/A</v>
      </c>
    </row>
    <row r="395" customFormat="false" ht="18" hidden="false" customHeight="true" outlineLevel="0" collapsed="false">
      <c r="A395" s="1" t="s">
        <v>482</v>
      </c>
      <c r="B395" s="1" t="s">
        <v>352</v>
      </c>
      <c r="C395" s="1" t="s">
        <v>352</v>
      </c>
      <c r="O395" s="1" t="s">
        <v>751</v>
      </c>
      <c r="W395" s="1" t="e">
        <f aca="false">INDEX($B$461:$B$507,MATCH(B395,$B$461:$B$507,0))</f>
        <v>#N/A</v>
      </c>
    </row>
    <row r="396" customFormat="false" ht="18" hidden="false" customHeight="true" outlineLevel="0" collapsed="false">
      <c r="A396" s="1" t="s">
        <v>482</v>
      </c>
      <c r="B396" s="1" t="s">
        <v>354</v>
      </c>
      <c r="C396" s="1" t="s">
        <v>354</v>
      </c>
      <c r="O396" s="1" t="s">
        <v>752</v>
      </c>
      <c r="W396" s="1" t="e">
        <f aca="false">INDEX($B$461:$B$507,MATCH(B396,$B$461:$B$507,0))</f>
        <v>#N/A</v>
      </c>
    </row>
    <row r="397" customFormat="false" ht="18" hidden="false" customHeight="true" outlineLevel="0" collapsed="false">
      <c r="A397" s="1" t="s">
        <v>482</v>
      </c>
      <c r="B397" s="1" t="s">
        <v>356</v>
      </c>
      <c r="C397" s="1" t="s">
        <v>356</v>
      </c>
      <c r="O397" s="1" t="s">
        <v>753</v>
      </c>
      <c r="W397" s="1" t="e">
        <f aca="false">INDEX($B$461:$B$507,MATCH(B397,$B$461:$B$507,0))</f>
        <v>#N/A</v>
      </c>
    </row>
    <row r="398" customFormat="false" ht="18" hidden="false" customHeight="true" outlineLevel="0" collapsed="false">
      <c r="A398" s="1" t="s">
        <v>482</v>
      </c>
      <c r="B398" s="1" t="s">
        <v>358</v>
      </c>
      <c r="C398" s="1" t="s">
        <v>358</v>
      </c>
      <c r="O398" s="1" t="s">
        <v>754</v>
      </c>
      <c r="W398" s="1" t="e">
        <f aca="false">INDEX($B$461:$B$507,MATCH(B398,$B$461:$B$507,0))</f>
        <v>#N/A</v>
      </c>
    </row>
    <row r="399" customFormat="false" ht="18" hidden="false" customHeight="true" outlineLevel="0" collapsed="false">
      <c r="A399" s="1" t="s">
        <v>482</v>
      </c>
      <c r="B399" s="1" t="s">
        <v>362</v>
      </c>
      <c r="C399" s="1" t="s">
        <v>362</v>
      </c>
      <c r="O399" s="1" t="s">
        <v>755</v>
      </c>
      <c r="W399" s="1" t="e">
        <f aca="false">INDEX($B$461:$B$507,MATCH(B399,$B$461:$B$507,0))</f>
        <v>#N/A</v>
      </c>
    </row>
    <row r="400" customFormat="false" ht="18" hidden="false" customHeight="true" outlineLevel="0" collapsed="false">
      <c r="A400" s="1" t="s">
        <v>482</v>
      </c>
      <c r="B400" s="1" t="s">
        <v>364</v>
      </c>
      <c r="C400" s="1" t="s">
        <v>364</v>
      </c>
      <c r="O400" s="1" t="s">
        <v>756</v>
      </c>
      <c r="W400" s="1" t="e">
        <f aca="false">INDEX($B$461:$B$507,MATCH(B400,$B$461:$B$507,0))</f>
        <v>#N/A</v>
      </c>
    </row>
    <row r="401" customFormat="false" ht="18" hidden="false" customHeight="true" outlineLevel="0" collapsed="false">
      <c r="A401" s="1" t="s">
        <v>482</v>
      </c>
      <c r="B401" s="1" t="s">
        <v>366</v>
      </c>
      <c r="C401" s="1" t="s">
        <v>366</v>
      </c>
      <c r="O401" s="1" t="s">
        <v>757</v>
      </c>
      <c r="W401" s="1" t="e">
        <f aca="false">INDEX($B$461:$B$507,MATCH(B401,$B$461:$B$507,0))</f>
        <v>#N/A</v>
      </c>
    </row>
    <row r="402" customFormat="false" ht="18" hidden="false" customHeight="true" outlineLevel="0" collapsed="false">
      <c r="A402" s="1" t="s">
        <v>482</v>
      </c>
      <c r="B402" s="1" t="s">
        <v>368</v>
      </c>
      <c r="C402" s="1" t="s">
        <v>368</v>
      </c>
      <c r="O402" s="1" t="s">
        <v>758</v>
      </c>
      <c r="W402" s="1" t="e">
        <f aca="false">INDEX($B$461:$B$507,MATCH(B402,$B$461:$B$507,0))</f>
        <v>#N/A</v>
      </c>
    </row>
    <row r="403" customFormat="false" ht="18" hidden="false" customHeight="true" outlineLevel="0" collapsed="false">
      <c r="A403" s="1" t="s">
        <v>482</v>
      </c>
      <c r="B403" s="1" t="s">
        <v>370</v>
      </c>
      <c r="C403" s="1" t="s">
        <v>370</v>
      </c>
      <c r="O403" s="1" t="s">
        <v>759</v>
      </c>
      <c r="W403" s="1" t="e">
        <f aca="false">INDEX($B$461:$B$507,MATCH(B403,$B$461:$B$507,0))</f>
        <v>#N/A</v>
      </c>
    </row>
    <row r="404" customFormat="false" ht="18" hidden="false" customHeight="true" outlineLevel="0" collapsed="false">
      <c r="A404" s="1" t="s">
        <v>482</v>
      </c>
      <c r="B404" s="1" t="s">
        <v>760</v>
      </c>
      <c r="C404" s="1" t="s">
        <v>372</v>
      </c>
      <c r="O404" s="1" t="s">
        <v>761</v>
      </c>
      <c r="W404" s="1" t="e">
        <f aca="false">INDEX($B$461:$B$507,MATCH(B404,$B$461:$B$507,0))</f>
        <v>#N/A</v>
      </c>
    </row>
    <row r="405" customFormat="false" ht="18" hidden="false" customHeight="true" outlineLevel="0" collapsed="false">
      <c r="A405" s="1" t="s">
        <v>482</v>
      </c>
      <c r="B405" s="1" t="s">
        <v>762</v>
      </c>
      <c r="C405" s="1" t="s">
        <v>374</v>
      </c>
      <c r="O405" s="1" t="s">
        <v>763</v>
      </c>
      <c r="W405" s="1" t="e">
        <f aca="false">INDEX($B$461:$B$507,MATCH(B405,$B$461:$B$507,0))</f>
        <v>#N/A</v>
      </c>
    </row>
    <row r="406" customFormat="false" ht="18" hidden="false" customHeight="true" outlineLevel="0" collapsed="false">
      <c r="A406" s="1" t="s">
        <v>482</v>
      </c>
      <c r="B406" s="1" t="s">
        <v>764</v>
      </c>
      <c r="C406" s="1" t="s">
        <v>376</v>
      </c>
      <c r="O406" s="1" t="s">
        <v>765</v>
      </c>
      <c r="W406" s="1" t="e">
        <f aca="false">INDEX($B$461:$B$507,MATCH(B406,$B$461:$B$507,0))</f>
        <v>#N/A</v>
      </c>
    </row>
    <row r="407" customFormat="false" ht="18" hidden="false" customHeight="true" outlineLevel="0" collapsed="false"/>
    <row r="408" customFormat="false" ht="18" hidden="false" customHeight="true" outlineLevel="0" collapsed="false">
      <c r="A408" s="1" t="s">
        <v>482</v>
      </c>
      <c r="B408" s="1" t="s">
        <v>766</v>
      </c>
      <c r="C408" s="1" t="s">
        <v>380</v>
      </c>
      <c r="O408" s="1" t="s">
        <v>767</v>
      </c>
      <c r="W408" s="1" t="e">
        <f aca="false">INDEX($B$461:$B$507,MATCH(B408,$B$461:$B$507,0))</f>
        <v>#N/A</v>
      </c>
    </row>
    <row r="409" customFormat="false" ht="18" hidden="false" customHeight="true" outlineLevel="0" collapsed="false"/>
    <row r="410" customFormat="false" ht="18" hidden="false" customHeight="true" outlineLevel="0" collapsed="false">
      <c r="A410" s="1" t="s">
        <v>482</v>
      </c>
      <c r="B410" s="1" t="s">
        <v>768</v>
      </c>
      <c r="C410" s="1" t="s">
        <v>384</v>
      </c>
      <c r="O410" s="1" t="s">
        <v>769</v>
      </c>
      <c r="W410" s="1" t="e">
        <f aca="false">INDEX($B$461:$B$507,MATCH(B410,$B$461:$B$507,0))</f>
        <v>#N/A</v>
      </c>
    </row>
    <row r="411" customFormat="false" ht="18" hidden="false" customHeight="true" outlineLevel="0" collapsed="false"/>
    <row r="412" customFormat="false" ht="18" hidden="false" customHeight="true" outlineLevel="0" collapsed="false">
      <c r="A412" s="1" t="s">
        <v>482</v>
      </c>
      <c r="B412" s="1" t="s">
        <v>770</v>
      </c>
      <c r="C412" s="1" t="s">
        <v>388</v>
      </c>
      <c r="O412" s="1" t="s">
        <v>771</v>
      </c>
      <c r="W412" s="1" t="e">
        <f aca="false">INDEX($B$461:$B$507,MATCH(B412,$B$461:$B$507,0))</f>
        <v>#N/A</v>
      </c>
    </row>
    <row r="413" customFormat="false" ht="18" hidden="false" customHeight="true" outlineLevel="0" collapsed="false">
      <c r="A413" s="1" t="s">
        <v>482</v>
      </c>
      <c r="B413" s="1" t="s">
        <v>772</v>
      </c>
      <c r="C413" s="1" t="s">
        <v>306</v>
      </c>
      <c r="O413" s="1" t="s">
        <v>773</v>
      </c>
      <c r="W413" s="1" t="e">
        <f aca="false">INDEX($B$461:$B$507,MATCH(B413,$B$461:$B$507,0))</f>
        <v>#N/A</v>
      </c>
    </row>
    <row r="414" customFormat="false" ht="18" hidden="false" customHeight="true" outlineLevel="0" collapsed="false">
      <c r="A414" s="1" t="s">
        <v>482</v>
      </c>
      <c r="B414" s="1" t="s">
        <v>391</v>
      </c>
      <c r="C414" s="1" t="s">
        <v>391</v>
      </c>
      <c r="O414" s="1" t="s">
        <v>774</v>
      </c>
      <c r="W414" s="1" t="e">
        <f aca="false">INDEX($B$461:$B$507,MATCH(B414,$B$461:$B$507,0))</f>
        <v>#N/A</v>
      </c>
    </row>
    <row r="415" customFormat="false" ht="18" hidden="false" customHeight="true" outlineLevel="0" collapsed="false">
      <c r="A415" s="1" t="s">
        <v>482</v>
      </c>
      <c r="B415" s="1" t="s">
        <v>393</v>
      </c>
      <c r="C415" s="1" t="s">
        <v>393</v>
      </c>
      <c r="O415" s="1" t="s">
        <v>775</v>
      </c>
      <c r="W415" s="1" t="e">
        <f aca="false">INDEX($B$461:$B$507,MATCH(B415,$B$461:$B$507,0))</f>
        <v>#N/A</v>
      </c>
    </row>
    <row r="416" customFormat="false" ht="18" hidden="false" customHeight="true" outlineLevel="0" collapsed="false"/>
    <row r="417" customFormat="false" ht="18" hidden="false" customHeight="true" outlineLevel="0" collapsed="false"/>
    <row r="418" customFormat="false" ht="18" hidden="false" customHeight="true" outlineLevel="0" collapsed="false"/>
    <row r="419" customFormat="false" ht="18" hidden="false" customHeight="true" outlineLevel="0" collapsed="false">
      <c r="A419" s="1" t="s">
        <v>482</v>
      </c>
      <c r="B419" s="1" t="s">
        <v>776</v>
      </c>
      <c r="C419" s="1" t="s">
        <v>401</v>
      </c>
      <c r="O419" s="1" t="s">
        <v>777</v>
      </c>
      <c r="W419" s="1" t="e">
        <f aca="false">INDEX($B$461:$B$507,MATCH(B419,$B$461:$B$507,0))</f>
        <v>#N/A</v>
      </c>
    </row>
    <row r="420" customFormat="false" ht="18" hidden="false" customHeight="true" outlineLevel="0" collapsed="false"/>
    <row r="421" customFormat="false" ht="18" hidden="false" customHeight="true" outlineLevel="0" collapsed="false">
      <c r="A421" s="1" t="s">
        <v>482</v>
      </c>
      <c r="B421" s="1" t="s">
        <v>778</v>
      </c>
      <c r="C421" s="1" t="s">
        <v>405</v>
      </c>
      <c r="O421" s="1" t="s">
        <v>779</v>
      </c>
      <c r="W421" s="1" t="e">
        <f aca="false">INDEX($B$461:$B$507,MATCH(B421,$B$461:$B$507,0))</f>
        <v>#N/A</v>
      </c>
    </row>
    <row r="422" customFormat="false" ht="18" hidden="false" customHeight="true" outlineLevel="0" collapsed="false"/>
    <row r="423" customFormat="false" ht="18" hidden="false" customHeight="true" outlineLevel="0" collapsed="false"/>
    <row r="424" customFormat="false" ht="18" hidden="false" customHeight="true" outlineLevel="0" collapsed="false"/>
    <row r="425" customFormat="false" ht="18" hidden="false" customHeight="true" outlineLevel="0" collapsed="false"/>
    <row r="426" customFormat="false" ht="18" hidden="false" customHeight="true" outlineLevel="0" collapsed="false"/>
    <row r="427" customFormat="false" ht="18" hidden="false" customHeight="true" outlineLevel="0" collapsed="false">
      <c r="A427" s="1" t="s">
        <v>482</v>
      </c>
      <c r="B427" s="1" t="s">
        <v>780</v>
      </c>
      <c r="C427" s="1" t="s">
        <v>417</v>
      </c>
      <c r="O427" s="1" t="s">
        <v>781</v>
      </c>
      <c r="W427" s="1" t="e">
        <f aca="false">INDEX($B$461:$B$507,MATCH(B427,$B$461:$B$507,0))</f>
        <v>#N/A</v>
      </c>
    </row>
    <row r="428" customFormat="false" ht="18" hidden="false" customHeight="true" outlineLevel="0" collapsed="false"/>
    <row r="429" customFormat="false" ht="18" hidden="false" customHeight="true" outlineLevel="0" collapsed="false">
      <c r="A429" s="1" t="s">
        <v>482</v>
      </c>
      <c r="B429" s="1" t="s">
        <v>782</v>
      </c>
      <c r="C429" s="1" t="s">
        <v>421</v>
      </c>
      <c r="O429" s="1" t="s">
        <v>783</v>
      </c>
      <c r="W429" s="1" t="e">
        <f aca="false">INDEX($B$461:$B$507,MATCH(B429,$B$461:$B$507,0))</f>
        <v>#N/A</v>
      </c>
    </row>
    <row r="430" customFormat="false" ht="18" hidden="false" customHeight="true" outlineLevel="0" collapsed="false">
      <c r="A430" s="1" t="s">
        <v>482</v>
      </c>
      <c r="B430" s="1" t="s">
        <v>784</v>
      </c>
      <c r="C430" s="1" t="s">
        <v>423</v>
      </c>
      <c r="O430" s="1" t="s">
        <v>785</v>
      </c>
      <c r="W430" s="1" t="e">
        <f aca="false">INDEX($B$461:$B$507,MATCH(B430,$B$461:$B$507,0))</f>
        <v>#N/A</v>
      </c>
    </row>
    <row r="431" customFormat="false" ht="18" hidden="false" customHeight="true" outlineLevel="0" collapsed="false">
      <c r="A431" s="1" t="s">
        <v>482</v>
      </c>
      <c r="B431" s="1" t="s">
        <v>786</v>
      </c>
      <c r="C431" s="1" t="s">
        <v>425</v>
      </c>
      <c r="O431" s="1" t="s">
        <v>787</v>
      </c>
      <c r="W431" s="1" t="e">
        <f aca="false">INDEX($B$461:$B$507,MATCH(B431,$B$461:$B$507,0))</f>
        <v>#N/A</v>
      </c>
    </row>
    <row r="432" customFormat="false" ht="18" hidden="false" customHeight="true" outlineLevel="0" collapsed="false">
      <c r="A432" s="11" t="s">
        <v>482</v>
      </c>
      <c r="B432" s="1" t="s">
        <v>788</v>
      </c>
      <c r="C432" s="11" t="s">
        <v>427</v>
      </c>
      <c r="O432" s="1" t="s">
        <v>789</v>
      </c>
    </row>
    <row r="433" customFormat="false" ht="18" hidden="false" customHeight="true" outlineLevel="0" collapsed="false">
      <c r="A433" s="1" t="s">
        <v>482</v>
      </c>
      <c r="B433" s="1" t="s">
        <v>790</v>
      </c>
      <c r="C433" s="1" t="s">
        <v>429</v>
      </c>
      <c r="O433" s="1" t="s">
        <v>791</v>
      </c>
      <c r="W433" s="1" t="e">
        <f aca="false">INDEX($B$461:$B$507,MATCH(B433,$B$461:$B$507,0))</f>
        <v>#N/A</v>
      </c>
    </row>
    <row r="434" customFormat="false" ht="18" hidden="false" customHeight="true" outlineLevel="0" collapsed="false"/>
    <row r="435" customFormat="false" ht="18" hidden="false" customHeight="true" outlineLevel="0" collapsed="false">
      <c r="A435" s="1" t="s">
        <v>482</v>
      </c>
      <c r="B435" s="1" t="s">
        <v>792</v>
      </c>
      <c r="C435" s="1" t="s">
        <v>433</v>
      </c>
      <c r="O435" s="1" t="s">
        <v>793</v>
      </c>
      <c r="W435" s="1" t="e">
        <f aca="false">INDEX($B$461:$B$507,MATCH(B435,$B$461:$B$507,0))</f>
        <v>#N/A</v>
      </c>
    </row>
    <row r="436" customFormat="false" ht="18" hidden="false" customHeight="true" outlineLevel="0" collapsed="false"/>
    <row r="437" customFormat="false" ht="18" hidden="false" customHeight="true" outlineLevel="0" collapsed="false"/>
    <row r="438" customFormat="false" ht="18" hidden="false" customHeight="true" outlineLevel="0" collapsed="false"/>
    <row r="439" customFormat="false" ht="18" hidden="false" customHeight="true" outlineLevel="0" collapsed="false">
      <c r="A439" s="1" t="s">
        <v>482</v>
      </c>
      <c r="B439" s="1" t="s">
        <v>794</v>
      </c>
      <c r="C439" s="1" t="s">
        <v>441</v>
      </c>
      <c r="O439" s="1" t="s">
        <v>795</v>
      </c>
      <c r="W439" s="1" t="e">
        <f aca="false">INDEX($B$461:$B$507,MATCH(B439,$B$461:$B$507,0))</f>
        <v>#N/A</v>
      </c>
    </row>
    <row r="440" customFormat="false" ht="18" hidden="false" customHeight="true" outlineLevel="0" collapsed="false">
      <c r="A440" s="1" t="s">
        <v>482</v>
      </c>
      <c r="B440" s="1" t="s">
        <v>796</v>
      </c>
      <c r="C440" s="1" t="s">
        <v>443</v>
      </c>
      <c r="O440" s="1" t="s">
        <v>797</v>
      </c>
      <c r="W440" s="1" t="e">
        <f aca="false">INDEX($B$461:$B$507,MATCH(B440,$B$461:$B$507,0))</f>
        <v>#N/A</v>
      </c>
    </row>
    <row r="441" customFormat="false" ht="18" hidden="false" customHeight="true" outlineLevel="0" collapsed="false">
      <c r="A441" s="1" t="s">
        <v>482</v>
      </c>
      <c r="B441" s="1" t="s">
        <v>798</v>
      </c>
      <c r="C441" s="1" t="s">
        <v>445</v>
      </c>
      <c r="O441" s="1" t="s">
        <v>799</v>
      </c>
      <c r="W441" s="1" t="e">
        <f aca="false">INDEX($B$461:$B$507,MATCH(B441,$B$461:$B$507,0))</f>
        <v>#N/A</v>
      </c>
    </row>
    <row r="442" customFormat="false" ht="18" hidden="false" customHeight="true" outlineLevel="0" collapsed="false">
      <c r="A442" s="1" t="s">
        <v>482</v>
      </c>
      <c r="B442" s="1" t="s">
        <v>800</v>
      </c>
      <c r="C442" s="1" t="s">
        <v>447</v>
      </c>
      <c r="O442" s="1" t="s">
        <v>801</v>
      </c>
      <c r="W442" s="1" t="e">
        <f aca="false">INDEX($B$461:$B$507,MATCH(B442,$B$461:$B$507,0))</f>
        <v>#N/A</v>
      </c>
    </row>
    <row r="443" customFormat="false" ht="18" hidden="false" customHeight="true" outlineLevel="0" collapsed="false">
      <c r="A443" s="1" t="s">
        <v>482</v>
      </c>
      <c r="B443" s="1" t="s">
        <v>802</v>
      </c>
      <c r="C443" s="1" t="s">
        <v>449</v>
      </c>
      <c r="O443" s="1" t="s">
        <v>803</v>
      </c>
      <c r="W443" s="1" t="e">
        <f aca="false">INDEX($B$461:$B$507,MATCH(B443,$B$461:$B$507,0))</f>
        <v>#N/A</v>
      </c>
    </row>
    <row r="444" customFormat="false" ht="18" hidden="false" customHeight="true" outlineLevel="0" collapsed="false">
      <c r="A444" s="1" t="s">
        <v>482</v>
      </c>
      <c r="B444" s="1" t="s">
        <v>804</v>
      </c>
      <c r="C444" s="1" t="s">
        <v>451</v>
      </c>
      <c r="O444" s="1" t="s">
        <v>805</v>
      </c>
      <c r="W444" s="1" t="e">
        <f aca="false">INDEX($B$461:$B$507,MATCH(B444,$B$461:$B$507,0))</f>
        <v>#N/A</v>
      </c>
    </row>
    <row r="445" customFormat="false" ht="18" hidden="false" customHeight="true" outlineLevel="0" collapsed="false">
      <c r="A445" s="1" t="s">
        <v>482</v>
      </c>
      <c r="B445" s="1" t="s">
        <v>806</v>
      </c>
      <c r="C445" s="1" t="s">
        <v>453</v>
      </c>
      <c r="O445" s="1" t="s">
        <v>807</v>
      </c>
      <c r="W445" s="1" t="e">
        <f aca="false">INDEX($B$461:$B$507,MATCH(B445,$B$461:$B$507,0))</f>
        <v>#N/A</v>
      </c>
    </row>
    <row r="446" customFormat="false" ht="18" hidden="false" customHeight="true" outlineLevel="0" collapsed="false">
      <c r="A446" s="1" t="s">
        <v>482</v>
      </c>
      <c r="B446" s="1" t="s">
        <v>808</v>
      </c>
      <c r="C446" s="1" t="s">
        <v>455</v>
      </c>
      <c r="O446" s="1" t="s">
        <v>809</v>
      </c>
      <c r="W446" s="1" t="e">
        <f aca="false">INDEX($B$461:$B$507,MATCH(B446,$B$461:$B$507,0))</f>
        <v>#N/A</v>
      </c>
    </row>
    <row r="447" customFormat="false" ht="18" hidden="false" customHeight="true" outlineLevel="0" collapsed="false">
      <c r="A447" s="1" t="s">
        <v>482</v>
      </c>
      <c r="B447" s="1" t="s">
        <v>810</v>
      </c>
      <c r="C447" s="1" t="s">
        <v>457</v>
      </c>
      <c r="O447" s="1" t="s">
        <v>811</v>
      </c>
      <c r="W447" s="1" t="e">
        <f aca="false">INDEX($B$461:$B$507,MATCH(B447,$B$461:$B$507,0))</f>
        <v>#N/A</v>
      </c>
    </row>
    <row r="448" customFormat="false" ht="18" hidden="false" customHeight="true" outlineLevel="0" collapsed="false">
      <c r="A448" s="1" t="s">
        <v>482</v>
      </c>
      <c r="B448" s="1" t="s">
        <v>812</v>
      </c>
      <c r="C448" s="1" t="s">
        <v>459</v>
      </c>
      <c r="O448" s="1" t="s">
        <v>813</v>
      </c>
      <c r="W448" s="1" t="e">
        <f aca="false">INDEX($B$461:$B$507,MATCH(B448,$B$461:$B$507,0))</f>
        <v>#N/A</v>
      </c>
    </row>
    <row r="449" customFormat="false" ht="18" hidden="false" customHeight="true" outlineLevel="0" collapsed="false">
      <c r="A449" s="1" t="s">
        <v>482</v>
      </c>
      <c r="B449" s="1" t="s">
        <v>814</v>
      </c>
      <c r="C449" s="1" t="s">
        <v>461</v>
      </c>
      <c r="O449" s="1" t="s">
        <v>815</v>
      </c>
      <c r="W449" s="1" t="e">
        <f aca="false">INDEX($B$461:$B$507,MATCH(B449,$B$461:$B$507,0))</f>
        <v>#N/A</v>
      </c>
    </row>
    <row r="450" customFormat="false" ht="18" hidden="false" customHeight="true" outlineLevel="0" collapsed="false">
      <c r="A450" s="1" t="s">
        <v>482</v>
      </c>
      <c r="B450" s="1" t="s">
        <v>816</v>
      </c>
      <c r="C450" s="1" t="s">
        <v>463</v>
      </c>
      <c r="O450" s="1" t="s">
        <v>817</v>
      </c>
      <c r="W450" s="1" t="e">
        <f aca="false">INDEX($B$461:$B$507,MATCH(B450,$B$461:$B$507,0))</f>
        <v>#N/A</v>
      </c>
    </row>
    <row r="451" customFormat="false" ht="18" hidden="false" customHeight="true" outlineLevel="0" collapsed="false">
      <c r="A451" s="1" t="s">
        <v>482</v>
      </c>
      <c r="B451" s="1" t="s">
        <v>818</v>
      </c>
      <c r="C451" s="1" t="s">
        <v>465</v>
      </c>
      <c r="O451" s="1" t="s">
        <v>819</v>
      </c>
      <c r="W451" s="1" t="e">
        <f aca="false">INDEX($B$461:$B$507,MATCH(B451,$B$461:$B$507,0))</f>
        <v>#N/A</v>
      </c>
    </row>
    <row r="452" customFormat="false" ht="18" hidden="false" customHeight="true" outlineLevel="0" collapsed="false">
      <c r="A452" s="1" t="s">
        <v>482</v>
      </c>
      <c r="B452" s="1" t="s">
        <v>820</v>
      </c>
      <c r="C452" s="1" t="s">
        <v>467</v>
      </c>
      <c r="O452" s="1" t="s">
        <v>821</v>
      </c>
      <c r="W452" s="1" t="e">
        <f aca="false">INDEX($B$461:$B$507,MATCH(B452,$B$461:$B$507,0))</f>
        <v>#N/A</v>
      </c>
    </row>
    <row r="453" customFormat="false" ht="18" hidden="false" customHeight="true" outlineLevel="0" collapsed="false">
      <c r="A453" s="1" t="s">
        <v>482</v>
      </c>
      <c r="B453" s="1" t="s">
        <v>822</v>
      </c>
      <c r="C453" s="1" t="s">
        <v>469</v>
      </c>
      <c r="O453" s="1" t="s">
        <v>823</v>
      </c>
      <c r="W453" s="1" t="e">
        <f aca="false">INDEX($B$461:$B$507,MATCH(B453,$B$461:$B$507,0))</f>
        <v>#N/A</v>
      </c>
    </row>
    <row r="454" customFormat="false" ht="18" hidden="false" customHeight="true" outlineLevel="0" collapsed="false">
      <c r="A454" s="1" t="s">
        <v>482</v>
      </c>
      <c r="B454" s="1" t="s">
        <v>824</v>
      </c>
      <c r="C454" s="1" t="s">
        <v>471</v>
      </c>
      <c r="O454" s="1" t="s">
        <v>825</v>
      </c>
      <c r="W454" s="1" t="e">
        <f aca="false">INDEX($B$461:$B$507,MATCH(B454,$B$461:$B$507,0))</f>
        <v>#N/A</v>
      </c>
    </row>
    <row r="455" customFormat="false" ht="18" hidden="false" customHeight="true" outlineLevel="0" collapsed="false">
      <c r="A455" s="1" t="s">
        <v>482</v>
      </c>
      <c r="B455" s="1" t="s">
        <v>826</v>
      </c>
      <c r="C455" s="1" t="s">
        <v>473</v>
      </c>
      <c r="O455" s="1" t="s">
        <v>827</v>
      </c>
      <c r="W455" s="1" t="e">
        <f aca="false">INDEX($B$461:$B$507,MATCH(B455,$B$461:$B$507,0))</f>
        <v>#N/A</v>
      </c>
    </row>
    <row r="456" customFormat="false" ht="18" hidden="false" customHeight="true" outlineLevel="0" collapsed="false">
      <c r="A456" s="1" t="s">
        <v>482</v>
      </c>
      <c r="B456" s="1" t="s">
        <v>828</v>
      </c>
      <c r="C456" s="1" t="s">
        <v>475</v>
      </c>
      <c r="O456" s="1" t="s">
        <v>829</v>
      </c>
      <c r="W456" s="1" t="e">
        <f aca="false">INDEX($B$461:$B$507,MATCH(B456,$B$461:$B$507,0))</f>
        <v>#N/A</v>
      </c>
    </row>
    <row r="457" customFormat="false" ht="18" hidden="false" customHeight="true" outlineLevel="0" collapsed="false">
      <c r="A457" s="1" t="s">
        <v>482</v>
      </c>
      <c r="B457" s="1" t="s">
        <v>830</v>
      </c>
      <c r="C457" s="1" t="s">
        <v>477</v>
      </c>
      <c r="O457" s="1" t="s">
        <v>831</v>
      </c>
      <c r="W457" s="1" t="e">
        <f aca="false">INDEX($B$461:$B$507,MATCH(B457,$B$461:$B$507,0))</f>
        <v>#N/A</v>
      </c>
    </row>
    <row r="458" customFormat="false" ht="18" hidden="false" customHeight="true" outlineLevel="0" collapsed="false">
      <c r="A458" s="1" t="s">
        <v>482</v>
      </c>
      <c r="B458" s="1" t="s">
        <v>479</v>
      </c>
      <c r="C458" s="1" t="s">
        <v>479</v>
      </c>
      <c r="O458" s="1" t="s">
        <v>832</v>
      </c>
      <c r="W458" s="1" t="e">
        <f aca="false">INDEX($B$461:$B$507,MATCH(B458,$B$461:$B$507,0))</f>
        <v>#N/A</v>
      </c>
    </row>
    <row r="459" customFormat="false" ht="18" hidden="false" customHeight="true" outlineLevel="0" collapsed="false"/>
    <row r="460" customFormat="false" ht="18" hidden="false" customHeight="true" outlineLevel="0" collapsed="false">
      <c r="A460" s="1" t="s">
        <v>482</v>
      </c>
      <c r="B460" s="1" t="s">
        <v>481</v>
      </c>
      <c r="C460" s="1" t="s">
        <v>481</v>
      </c>
      <c r="O460" s="1" t="s">
        <v>833</v>
      </c>
      <c r="W460" s="1" t="e">
        <f aca="false">INDEX($B$461:$B$507,MATCH(B460,$B$461:$B$507,0))</f>
        <v>#N/A</v>
      </c>
    </row>
    <row r="461" customFormat="false" ht="18" hidden="false" customHeight="true" outlineLevel="0" collapsed="false">
      <c r="A461" s="1" t="s">
        <v>482</v>
      </c>
      <c r="B461" s="1" t="s">
        <v>834</v>
      </c>
      <c r="O461" s="1" t="s">
        <v>835</v>
      </c>
      <c r="P461" s="1" t="n">
        <v>1</v>
      </c>
    </row>
    <row r="462" customFormat="false" ht="18" hidden="false" customHeight="true" outlineLevel="0" collapsed="false">
      <c r="A462" s="1" t="s">
        <v>482</v>
      </c>
      <c r="B462" s="1" t="s">
        <v>836</v>
      </c>
      <c r="O462" s="1" t="s">
        <v>837</v>
      </c>
      <c r="P462" s="1" t="n">
        <v>1</v>
      </c>
    </row>
    <row r="463" customFormat="false" ht="18" hidden="false" customHeight="true" outlineLevel="0" collapsed="false">
      <c r="A463" s="11" t="s">
        <v>482</v>
      </c>
      <c r="B463" s="11" t="s">
        <v>838</v>
      </c>
      <c r="O463" s="11" t="s">
        <v>839</v>
      </c>
      <c r="P463" s="11" t="n">
        <v>1</v>
      </c>
    </row>
    <row r="464" customFormat="false" ht="18" hidden="false" customHeight="true" outlineLevel="0" collapsed="false">
      <c r="A464" s="1" t="s">
        <v>482</v>
      </c>
      <c r="B464" s="1" t="s">
        <v>840</v>
      </c>
      <c r="O464" s="1" t="s">
        <v>841</v>
      </c>
      <c r="P464" s="1" t="n">
        <v>1</v>
      </c>
    </row>
    <row r="465" customFormat="false" ht="18" hidden="false" customHeight="true" outlineLevel="0" collapsed="false">
      <c r="A465" s="1" t="s">
        <v>482</v>
      </c>
      <c r="B465" s="1" t="s">
        <v>842</v>
      </c>
      <c r="O465" s="1" t="s">
        <v>843</v>
      </c>
      <c r="P465" s="1" t="n">
        <v>1</v>
      </c>
    </row>
    <row r="466" customFormat="false" ht="18" hidden="false" customHeight="true" outlineLevel="0" collapsed="false">
      <c r="A466" s="1" t="s">
        <v>482</v>
      </c>
      <c r="B466" s="1" t="s">
        <v>844</v>
      </c>
      <c r="O466" s="1" t="s">
        <v>845</v>
      </c>
      <c r="P466" s="1" t="n">
        <v>1</v>
      </c>
    </row>
    <row r="467" customFormat="false" ht="18" hidden="false" customHeight="true" outlineLevel="0" collapsed="false">
      <c r="A467" s="1" t="s">
        <v>482</v>
      </c>
      <c r="B467" s="1" t="s">
        <v>846</v>
      </c>
      <c r="O467" s="1" t="s">
        <v>847</v>
      </c>
      <c r="P467" s="11" t="n">
        <v>1</v>
      </c>
    </row>
    <row r="468" customFormat="false" ht="18" hidden="false" customHeight="true" outlineLevel="0" collapsed="false">
      <c r="A468" s="1" t="s">
        <v>482</v>
      </c>
      <c r="B468" s="1" t="s">
        <v>848</v>
      </c>
      <c r="O468" s="1" t="s">
        <v>849</v>
      </c>
      <c r="P468" s="1" t="n">
        <v>1</v>
      </c>
    </row>
    <row r="469" customFormat="false" ht="18" hidden="false" customHeight="true" outlineLevel="0" collapsed="false">
      <c r="A469" s="1" t="s">
        <v>482</v>
      </c>
      <c r="B469" s="1" t="s">
        <v>850</v>
      </c>
      <c r="O469" s="1" t="s">
        <v>851</v>
      </c>
      <c r="P469" s="1" t="n">
        <v>1</v>
      </c>
    </row>
    <row r="470" customFormat="false" ht="18" hidden="false" customHeight="true" outlineLevel="0" collapsed="false">
      <c r="A470" s="1" t="s">
        <v>482</v>
      </c>
      <c r="B470" s="1" t="s">
        <v>852</v>
      </c>
      <c r="O470" s="1" t="s">
        <v>853</v>
      </c>
      <c r="P470" s="1" t="n">
        <v>1</v>
      </c>
    </row>
    <row r="471" customFormat="false" ht="18" hidden="false" customHeight="true" outlineLevel="0" collapsed="false">
      <c r="A471" s="1" t="s">
        <v>482</v>
      </c>
      <c r="B471" s="1" t="s">
        <v>854</v>
      </c>
      <c r="O471" s="1" t="s">
        <v>855</v>
      </c>
      <c r="P471" s="11" t="n">
        <v>1</v>
      </c>
    </row>
    <row r="472" customFormat="false" ht="18" hidden="false" customHeight="true" outlineLevel="0" collapsed="false">
      <c r="A472" s="1" t="s">
        <v>482</v>
      </c>
      <c r="B472" s="1" t="s">
        <v>856</v>
      </c>
      <c r="O472" s="1" t="s">
        <v>857</v>
      </c>
      <c r="P472" s="11" t="n">
        <v>1</v>
      </c>
    </row>
    <row r="473" customFormat="false" ht="18" hidden="false" customHeight="true" outlineLevel="0" collapsed="false">
      <c r="A473" s="1" t="s">
        <v>482</v>
      </c>
      <c r="B473" s="1" t="s">
        <v>858</v>
      </c>
      <c r="O473" s="1" t="s">
        <v>859</v>
      </c>
      <c r="P473" s="1" t="n">
        <v>1</v>
      </c>
    </row>
    <row r="474" customFormat="false" ht="18" hidden="false" customHeight="true" outlineLevel="0" collapsed="false">
      <c r="A474" s="1" t="s">
        <v>482</v>
      </c>
      <c r="B474" s="1" t="s">
        <v>860</v>
      </c>
      <c r="O474" s="1" t="s">
        <v>861</v>
      </c>
      <c r="P474" s="1" t="n">
        <v>1</v>
      </c>
    </row>
    <row r="475" customFormat="false" ht="18" hidden="false" customHeight="true" outlineLevel="0" collapsed="false">
      <c r="A475" s="1" t="s">
        <v>482</v>
      </c>
      <c r="B475" s="1" t="s">
        <v>862</v>
      </c>
      <c r="O475" s="1" t="s">
        <v>863</v>
      </c>
      <c r="P475" s="1" t="n">
        <v>1</v>
      </c>
    </row>
    <row r="476" customFormat="false" ht="18" hidden="false" customHeight="true" outlineLevel="0" collapsed="false">
      <c r="A476" s="1" t="s">
        <v>482</v>
      </c>
      <c r="B476" s="1" t="s">
        <v>864</v>
      </c>
      <c r="O476" s="1" t="s">
        <v>865</v>
      </c>
      <c r="P476" s="11" t="n">
        <v>1</v>
      </c>
    </row>
    <row r="477" customFormat="false" ht="18" hidden="false" customHeight="true" outlineLevel="0" collapsed="false">
      <c r="A477" s="1" t="s">
        <v>482</v>
      </c>
      <c r="B477" s="1" t="s">
        <v>866</v>
      </c>
      <c r="O477" s="1" t="s">
        <v>867</v>
      </c>
      <c r="P477" s="1" t="n">
        <v>1</v>
      </c>
    </row>
    <row r="478" customFormat="false" ht="18" hidden="false" customHeight="true" outlineLevel="0" collapsed="false">
      <c r="A478" s="1" t="s">
        <v>482</v>
      </c>
      <c r="B478" s="1" t="s">
        <v>868</v>
      </c>
      <c r="O478" s="1" t="s">
        <v>869</v>
      </c>
      <c r="P478" s="1" t="n">
        <v>1</v>
      </c>
    </row>
    <row r="479" customFormat="false" ht="18" hidden="false" customHeight="true" outlineLevel="0" collapsed="false">
      <c r="A479" s="1" t="s">
        <v>482</v>
      </c>
      <c r="B479" s="1" t="s">
        <v>870</v>
      </c>
      <c r="O479" s="1" t="n">
        <v>0</v>
      </c>
    </row>
    <row r="480" customFormat="false" ht="18" hidden="false" customHeight="true" outlineLevel="0" collapsed="false">
      <c r="A480" s="1" t="s">
        <v>482</v>
      </c>
      <c r="B480" s="1" t="s">
        <v>871</v>
      </c>
      <c r="O480" s="1" t="n">
        <v>0</v>
      </c>
    </row>
    <row r="481" customFormat="false" ht="18" hidden="false" customHeight="true" outlineLevel="0" collapsed="false">
      <c r="A481" s="1" t="s">
        <v>482</v>
      </c>
      <c r="B481" s="1" t="s">
        <v>872</v>
      </c>
      <c r="O481" s="1" t="n">
        <v>0</v>
      </c>
    </row>
    <row r="482" customFormat="false" ht="18" hidden="false" customHeight="true" outlineLevel="0" collapsed="false">
      <c r="A482" s="1" t="s">
        <v>482</v>
      </c>
      <c r="B482" s="1" t="s">
        <v>873</v>
      </c>
      <c r="O482" s="1" t="n">
        <v>0</v>
      </c>
    </row>
    <row r="483" customFormat="false" ht="18" hidden="false" customHeight="true" outlineLevel="0" collapsed="false">
      <c r="A483" s="1" t="s">
        <v>482</v>
      </c>
      <c r="B483" s="1" t="s">
        <v>874</v>
      </c>
      <c r="O483" s="1" t="n">
        <v>0</v>
      </c>
    </row>
    <row r="484" customFormat="false" ht="18" hidden="false" customHeight="true" outlineLevel="0" collapsed="false">
      <c r="A484" s="1" t="s">
        <v>482</v>
      </c>
      <c r="B484" s="1" t="s">
        <v>875</v>
      </c>
      <c r="O484" s="1" t="n">
        <v>0</v>
      </c>
    </row>
    <row r="485" customFormat="false" ht="18" hidden="false" customHeight="true" outlineLevel="0" collapsed="false">
      <c r="A485" s="1" t="s">
        <v>482</v>
      </c>
      <c r="B485" s="1" t="s">
        <v>876</v>
      </c>
      <c r="O485" s="1" t="n">
        <v>0</v>
      </c>
    </row>
    <row r="486" customFormat="false" ht="18" hidden="false" customHeight="true" outlineLevel="0" collapsed="false">
      <c r="A486" s="1" t="s">
        <v>482</v>
      </c>
      <c r="B486" s="1" t="s">
        <v>877</v>
      </c>
      <c r="O486" s="1" t="n">
        <v>0</v>
      </c>
    </row>
    <row r="487" customFormat="false" ht="18" hidden="false" customHeight="true" outlineLevel="0" collapsed="false">
      <c r="A487" s="1" t="s">
        <v>482</v>
      </c>
      <c r="B487" s="1" t="s">
        <v>878</v>
      </c>
      <c r="O487" s="1" t="n">
        <v>0</v>
      </c>
    </row>
    <row r="488" customFormat="false" ht="18" hidden="false" customHeight="true" outlineLevel="0" collapsed="false">
      <c r="A488" s="1" t="s">
        <v>482</v>
      </c>
      <c r="B488" s="1" t="s">
        <v>879</v>
      </c>
      <c r="O488" s="1" t="n">
        <v>0</v>
      </c>
    </row>
    <row r="489" customFormat="false" ht="18" hidden="false" customHeight="true" outlineLevel="0" collapsed="false">
      <c r="A489" s="1" t="s">
        <v>482</v>
      </c>
      <c r="B489" s="1" t="s">
        <v>880</v>
      </c>
      <c r="O489" s="1" t="n">
        <v>0</v>
      </c>
    </row>
    <row r="490" customFormat="false" ht="18" hidden="false" customHeight="true" outlineLevel="0" collapsed="false">
      <c r="A490" s="1" t="s">
        <v>482</v>
      </c>
      <c r="B490" s="1" t="s">
        <v>881</v>
      </c>
      <c r="O490" s="1" t="n">
        <v>0</v>
      </c>
    </row>
    <row r="491" customFormat="false" ht="18" hidden="false" customHeight="true" outlineLevel="0" collapsed="false">
      <c r="A491" s="1" t="s">
        <v>482</v>
      </c>
      <c r="B491" s="1" t="s">
        <v>882</v>
      </c>
      <c r="O491" s="1" t="n">
        <v>0</v>
      </c>
    </row>
    <row r="492" customFormat="false" ht="18" hidden="false" customHeight="true" outlineLevel="0" collapsed="false">
      <c r="A492" s="1" t="s">
        <v>482</v>
      </c>
      <c r="B492" s="1" t="s">
        <v>883</v>
      </c>
      <c r="O492" s="1" t="n">
        <v>0</v>
      </c>
    </row>
    <row r="493" customFormat="false" ht="18" hidden="false" customHeight="true" outlineLevel="0" collapsed="false">
      <c r="A493" s="1" t="s">
        <v>482</v>
      </c>
      <c r="B493" s="1" t="s">
        <v>884</v>
      </c>
      <c r="O493" s="1" t="n">
        <v>0</v>
      </c>
    </row>
    <row r="494" customFormat="false" ht="18" hidden="false" customHeight="true" outlineLevel="0" collapsed="false">
      <c r="A494" s="1" t="s">
        <v>482</v>
      </c>
      <c r="B494" s="1" t="s">
        <v>885</v>
      </c>
      <c r="O494" s="1" t="s">
        <v>886</v>
      </c>
      <c r="P494" s="1" t="n">
        <v>1</v>
      </c>
    </row>
    <row r="495" customFormat="false" ht="18" hidden="false" customHeight="true" outlineLevel="0" collapsed="false">
      <c r="A495" s="1" t="s">
        <v>482</v>
      </c>
      <c r="B495" s="1" t="s">
        <v>887</v>
      </c>
      <c r="O495" s="1" t="s">
        <v>888</v>
      </c>
      <c r="P495" s="1" t="n">
        <v>1</v>
      </c>
    </row>
    <row r="496" customFormat="false" ht="18" hidden="false" customHeight="true" outlineLevel="0" collapsed="false">
      <c r="A496" s="1" t="s">
        <v>482</v>
      </c>
      <c r="B496" s="1" t="s">
        <v>889</v>
      </c>
      <c r="O496" s="1" t="s">
        <v>890</v>
      </c>
      <c r="P496" s="1" t="n">
        <v>1</v>
      </c>
    </row>
    <row r="497" customFormat="false" ht="18" hidden="false" customHeight="true" outlineLevel="0" collapsed="false">
      <c r="A497" s="1" t="s">
        <v>482</v>
      </c>
      <c r="B497" s="1" t="s">
        <v>891</v>
      </c>
      <c r="O497" s="1" t="s">
        <v>892</v>
      </c>
      <c r="P497" s="1" t="n">
        <v>1</v>
      </c>
    </row>
    <row r="498" customFormat="false" ht="18" hidden="false" customHeight="true" outlineLevel="0" collapsed="false">
      <c r="A498" s="1" t="s">
        <v>482</v>
      </c>
      <c r="B498" s="1" t="s">
        <v>893</v>
      </c>
      <c r="O498" s="1" t="s">
        <v>894</v>
      </c>
      <c r="P498" s="1" t="n">
        <v>1</v>
      </c>
    </row>
    <row r="499" customFormat="false" ht="18" hidden="false" customHeight="true" outlineLevel="0" collapsed="false">
      <c r="A499" s="11" t="s">
        <v>482</v>
      </c>
      <c r="B499" s="1" t="s">
        <v>895</v>
      </c>
      <c r="O499" s="1" t="s">
        <v>896</v>
      </c>
      <c r="P499" s="1" t="n">
        <v>1</v>
      </c>
    </row>
    <row r="500" customFormat="false" ht="18" hidden="false" customHeight="true" outlineLevel="0" collapsed="false">
      <c r="A500" s="11" t="s">
        <v>482</v>
      </c>
      <c r="B500" s="11" t="s">
        <v>897</v>
      </c>
      <c r="O500" s="11" t="s">
        <v>898</v>
      </c>
      <c r="P500" s="11" t="n">
        <v>1</v>
      </c>
    </row>
    <row r="501" customFormat="false" ht="18" hidden="false" customHeight="true" outlineLevel="0" collapsed="false">
      <c r="A501" s="11" t="s">
        <v>482</v>
      </c>
      <c r="B501" s="1" t="s">
        <v>899</v>
      </c>
      <c r="O501" s="1" t="s">
        <v>900</v>
      </c>
      <c r="P501" s="1" t="n">
        <v>1</v>
      </c>
    </row>
    <row r="502" customFormat="false" ht="18" hidden="false" customHeight="true" outlineLevel="0" collapsed="false">
      <c r="A502" s="11" t="s">
        <v>482</v>
      </c>
      <c r="B502" s="1" t="s">
        <v>901</v>
      </c>
      <c r="O502" s="1" t="s">
        <v>902</v>
      </c>
      <c r="P502" s="1" t="n">
        <v>1</v>
      </c>
    </row>
    <row r="503" customFormat="false" ht="18" hidden="false" customHeight="true" outlineLevel="0" collapsed="false">
      <c r="A503" s="11" t="s">
        <v>482</v>
      </c>
      <c r="B503" s="1" t="s">
        <v>903</v>
      </c>
      <c r="O503" s="1" t="s">
        <v>904</v>
      </c>
      <c r="P503" s="1" t="n">
        <v>1</v>
      </c>
    </row>
    <row r="504" customFormat="false" ht="18" hidden="false" customHeight="true" outlineLevel="0" collapsed="false">
      <c r="A504" s="11" t="s">
        <v>482</v>
      </c>
      <c r="B504" s="1" t="s">
        <v>905</v>
      </c>
      <c r="O504" s="1" t="s">
        <v>906</v>
      </c>
      <c r="P504" s="1" t="n">
        <v>1</v>
      </c>
    </row>
    <row r="505" customFormat="false" ht="18" hidden="false" customHeight="true" outlineLevel="0" collapsed="false">
      <c r="A505" s="11" t="s">
        <v>482</v>
      </c>
      <c r="B505" s="11" t="s">
        <v>907</v>
      </c>
      <c r="O505" s="12" t="s">
        <v>908</v>
      </c>
      <c r="P505" s="11" t="n">
        <v>1</v>
      </c>
    </row>
    <row r="506" customFormat="false" ht="18" hidden="false" customHeight="true" outlineLevel="0" collapsed="false">
      <c r="A506" s="11" t="s">
        <v>482</v>
      </c>
      <c r="B506" s="1" t="s">
        <v>909</v>
      </c>
      <c r="O506" s="1" t="s">
        <v>910</v>
      </c>
      <c r="P506" s="1" t="n">
        <v>1</v>
      </c>
    </row>
    <row r="507" customFormat="false" ht="18" hidden="false" customHeight="true" outlineLevel="0" collapsed="false">
      <c r="A507" s="11" t="s">
        <v>482</v>
      </c>
      <c r="B507" s="1" t="s">
        <v>911</v>
      </c>
      <c r="O507" s="1" t="s">
        <v>912</v>
      </c>
      <c r="P507" s="11" t="n">
        <v>1</v>
      </c>
    </row>
    <row r="508" customFormat="false" ht="18" hidden="false" customHeight="true" outlineLevel="0" collapsed="false"/>
    <row r="509" s="19" customFormat="true" ht="18" hidden="false" customHeight="true" outlineLevel="0" collapsed="false">
      <c r="A509" s="1" t="s">
        <v>913</v>
      </c>
      <c r="B509" s="1" t="s">
        <v>914</v>
      </c>
      <c r="C509" s="1" t="s">
        <v>915</v>
      </c>
      <c r="D509" s="1"/>
      <c r="E509" s="1"/>
      <c r="F509" s="1"/>
      <c r="G509" s="1"/>
      <c r="H509" s="1"/>
      <c r="I509" s="1"/>
      <c r="J509" s="1" t="s">
        <v>55</v>
      </c>
      <c r="K509" s="1"/>
      <c r="L509" s="1"/>
      <c r="M509" s="1"/>
      <c r="N509" s="1"/>
      <c r="O509" s="1"/>
      <c r="P509" s="1"/>
      <c r="Q509" s="1"/>
      <c r="R509" s="1"/>
      <c r="S509" s="1"/>
      <c r="T509" s="1"/>
      <c r="U509" s="1" t="s">
        <v>916</v>
      </c>
      <c r="V509" s="1"/>
      <c r="W509" s="1"/>
      <c r="X509" s="1"/>
      <c r="Y509" s="1"/>
      <c r="Z509" s="1"/>
      <c r="AA509" s="1"/>
    </row>
    <row r="510" customFormat="false" ht="18" hidden="false" customHeight="true" outlineLevel="0" collapsed="false">
      <c r="A510" s="1" t="s">
        <v>917</v>
      </c>
      <c r="B510" s="1" t="s">
        <v>918</v>
      </c>
      <c r="C510" s="1" t="s">
        <v>919</v>
      </c>
      <c r="D510" s="12" t="s">
        <v>920</v>
      </c>
      <c r="J510" s="1" t="s">
        <v>921</v>
      </c>
      <c r="L510" s="1" t="n">
        <v>1</v>
      </c>
    </row>
    <row r="511" customFormat="false" ht="18" hidden="false" customHeight="true" outlineLevel="0" collapsed="false">
      <c r="A511" s="1" t="s">
        <v>49</v>
      </c>
    </row>
    <row r="512" customFormat="false" ht="18" hidden="false" customHeight="true" outlineLevel="0" collapsed="false"/>
    <row r="513" customFormat="false" ht="18" hidden="false" customHeight="true" outlineLevel="0" collapsed="false">
      <c r="A513" s="1" t="s">
        <v>26</v>
      </c>
      <c r="B513" s="1" t="s">
        <v>922</v>
      </c>
      <c r="C513" s="1" t="s">
        <v>923</v>
      </c>
      <c r="G513" s="1" t="s">
        <v>29</v>
      </c>
      <c r="J513" s="12" t="s">
        <v>924</v>
      </c>
    </row>
    <row r="514" customFormat="false" ht="18" hidden="false" customHeight="true" outlineLevel="0" collapsed="false">
      <c r="A514" s="1" t="s">
        <v>925</v>
      </c>
      <c r="B514" s="1" t="s">
        <v>926</v>
      </c>
      <c r="C514" s="1" t="s">
        <v>927</v>
      </c>
      <c r="L514" s="1" t="n">
        <v>1</v>
      </c>
      <c r="W514" s="1" t="s">
        <v>928</v>
      </c>
    </row>
    <row r="515" customFormat="false" ht="18" hidden="false" customHeight="true" outlineLevel="0" collapsed="false">
      <c r="A515" s="1" t="s">
        <v>929</v>
      </c>
      <c r="B515" s="1" t="s">
        <v>930</v>
      </c>
      <c r="C515" s="1" t="s">
        <v>931</v>
      </c>
      <c r="D515" s="1" t="s">
        <v>932</v>
      </c>
      <c r="J515" s="1" t="s">
        <v>933</v>
      </c>
      <c r="L515" s="1" t="n">
        <v>1</v>
      </c>
    </row>
    <row r="516" customFormat="false" ht="18" hidden="false" customHeight="true" outlineLevel="0" collapsed="false">
      <c r="A516" s="1" t="s">
        <v>49</v>
      </c>
      <c r="B516" s="1" t="s">
        <v>934</v>
      </c>
    </row>
    <row r="517" customFormat="false" ht="18" hidden="false" customHeight="true" outlineLevel="0" collapsed="false"/>
    <row r="518" customFormat="false" ht="18" hidden="false" customHeight="true" outlineLevel="0" collapsed="false">
      <c r="A518" s="1" t="s">
        <v>26</v>
      </c>
      <c r="B518" s="1" t="s">
        <v>935</v>
      </c>
      <c r="C518" s="1" t="s">
        <v>936</v>
      </c>
      <c r="G518" s="1" t="s">
        <v>29</v>
      </c>
      <c r="J518" s="1" t="s">
        <v>937</v>
      </c>
    </row>
    <row r="519" customFormat="false" ht="18" hidden="false" customHeight="true" outlineLevel="0" collapsed="false">
      <c r="A519" s="1" t="s">
        <v>925</v>
      </c>
      <c r="B519" s="1" t="s">
        <v>938</v>
      </c>
      <c r="C519" s="1" t="s">
        <v>939</v>
      </c>
      <c r="L519" s="1" t="n">
        <v>1</v>
      </c>
      <c r="W519" s="1" t="s">
        <v>928</v>
      </c>
    </row>
    <row r="520" customFormat="false" ht="18" hidden="false" customHeight="true" outlineLevel="0" collapsed="false">
      <c r="A520" s="1" t="s">
        <v>22</v>
      </c>
      <c r="B520" s="1" t="s">
        <v>940</v>
      </c>
      <c r="C520" s="1" t="s">
        <v>941</v>
      </c>
      <c r="J520" s="1" t="s">
        <v>942</v>
      </c>
    </row>
    <row r="521" customFormat="false" ht="18" hidden="false" customHeight="true" outlineLevel="0" collapsed="false">
      <c r="A521" s="1" t="s">
        <v>943</v>
      </c>
      <c r="B521" s="1" t="s">
        <v>944</v>
      </c>
      <c r="C521" s="1" t="s">
        <v>931</v>
      </c>
      <c r="D521" s="1" t="s">
        <v>945</v>
      </c>
      <c r="J521" s="1" t="s">
        <v>942</v>
      </c>
    </row>
    <row r="522" customFormat="false" ht="18" hidden="false" customHeight="true" outlineLevel="0" collapsed="false">
      <c r="A522" s="1" t="s">
        <v>917</v>
      </c>
      <c r="B522" s="1" t="s">
        <v>946</v>
      </c>
      <c r="C522" s="1" t="s">
        <v>947</v>
      </c>
      <c r="J522" s="1" t="s">
        <v>948</v>
      </c>
      <c r="L522" s="1" t="n">
        <v>1</v>
      </c>
    </row>
    <row r="523" customFormat="false" ht="18" hidden="false" customHeight="true" outlineLevel="0" collapsed="false">
      <c r="A523" s="1" t="s">
        <v>49</v>
      </c>
      <c r="B523" s="1" t="s">
        <v>935</v>
      </c>
    </row>
    <row r="524" customFormat="false" ht="18" hidden="false" customHeight="true" outlineLevel="0" collapsed="false"/>
    <row r="525" customFormat="false" ht="18" hidden="false" customHeight="true" outlineLevel="0" collapsed="false">
      <c r="A525" s="1" t="s">
        <v>26</v>
      </c>
      <c r="B525" s="1" t="s">
        <v>949</v>
      </c>
      <c r="C525" s="1" t="s">
        <v>950</v>
      </c>
      <c r="G525" s="1" t="s">
        <v>29</v>
      </c>
      <c r="J525" s="1" t="s">
        <v>951</v>
      </c>
    </row>
    <row r="526" customFormat="false" ht="18" hidden="false" customHeight="true" outlineLevel="0" collapsed="false">
      <c r="A526" s="1" t="s">
        <v>952</v>
      </c>
      <c r="B526" s="1" t="s">
        <v>953</v>
      </c>
      <c r="C526" s="1" t="s">
        <v>954</v>
      </c>
      <c r="L526" s="1" t="n">
        <v>1</v>
      </c>
    </row>
    <row r="527" customFormat="false" ht="18" hidden="false" customHeight="true" outlineLevel="0" collapsed="false">
      <c r="A527" s="1" t="s">
        <v>955</v>
      </c>
      <c r="B527" s="1" t="s">
        <v>956</v>
      </c>
      <c r="C527" s="1" t="s">
        <v>957</v>
      </c>
      <c r="H527" s="1" t="s">
        <v>958</v>
      </c>
      <c r="I527" s="1" t="s">
        <v>959</v>
      </c>
      <c r="J527" s="1" t="s">
        <v>960</v>
      </c>
      <c r="L527" s="1" t="n">
        <v>1</v>
      </c>
    </row>
    <row r="528" customFormat="false" ht="18" hidden="false" customHeight="true" outlineLevel="0" collapsed="false"/>
    <row r="529" customFormat="false" ht="18" hidden="false" customHeight="true" outlineLevel="0" collapsed="false">
      <c r="A529" s="1" t="s">
        <v>49</v>
      </c>
      <c r="B529" s="1" t="s">
        <v>949</v>
      </c>
    </row>
    <row r="530" customFormat="false" ht="18" hidden="false" customHeight="true" outlineLevel="0" collapsed="false"/>
    <row r="531" customFormat="false" ht="18" hidden="false" customHeight="true" outlineLevel="0" collapsed="false">
      <c r="A531" s="1" t="s">
        <v>26</v>
      </c>
      <c r="B531" s="1" t="s">
        <v>961</v>
      </c>
      <c r="C531" s="1" t="s">
        <v>962</v>
      </c>
      <c r="G531" s="1" t="s">
        <v>29</v>
      </c>
      <c r="J531" s="1" t="s">
        <v>963</v>
      </c>
    </row>
    <row r="532" customFormat="false" ht="18" hidden="false" customHeight="true" outlineLevel="0" collapsed="false">
      <c r="A532" s="1" t="s">
        <v>964</v>
      </c>
      <c r="B532" s="1" t="s">
        <v>965</v>
      </c>
      <c r="C532" s="1" t="s">
        <v>966</v>
      </c>
      <c r="L532" s="1" t="n">
        <v>1</v>
      </c>
    </row>
    <row r="533" customFormat="false" ht="18" hidden="false" customHeight="true" outlineLevel="0" collapsed="false">
      <c r="A533" s="1" t="s">
        <v>22</v>
      </c>
      <c r="B533" s="1" t="s">
        <v>967</v>
      </c>
      <c r="C533" s="1" t="s">
        <v>968</v>
      </c>
      <c r="J533" s="1" t="s">
        <v>969</v>
      </c>
    </row>
    <row r="534" customFormat="false" ht="18" hidden="false" customHeight="true" outlineLevel="0" collapsed="false">
      <c r="A534" s="1" t="s">
        <v>943</v>
      </c>
      <c r="B534" s="1" t="s">
        <v>970</v>
      </c>
      <c r="C534" s="1" t="s">
        <v>931</v>
      </c>
      <c r="D534" s="1" t="s">
        <v>945</v>
      </c>
      <c r="J534" s="1" t="s">
        <v>969</v>
      </c>
    </row>
    <row r="535" s="19" customFormat="true" ht="18" hidden="false" customHeight="true" outlineLevel="0" collapsed="false">
      <c r="A535" s="1" t="s">
        <v>917</v>
      </c>
      <c r="B535" s="1" t="s">
        <v>971</v>
      </c>
      <c r="C535" s="1" t="s">
        <v>972</v>
      </c>
      <c r="D535" s="1"/>
      <c r="E535" s="1"/>
      <c r="F535" s="1"/>
      <c r="G535" s="1"/>
      <c r="H535" s="1"/>
      <c r="I535" s="1"/>
      <c r="J535" s="1" t="s">
        <v>973</v>
      </c>
      <c r="K535" s="1"/>
      <c r="L535" s="1" t="n">
        <v>1</v>
      </c>
      <c r="M535" s="1"/>
      <c r="N535" s="1"/>
      <c r="O535" s="1"/>
      <c r="P535" s="1"/>
      <c r="Q535" s="1"/>
      <c r="R535" s="1"/>
      <c r="S535" s="1"/>
      <c r="T535" s="1"/>
      <c r="U535" s="1"/>
      <c r="V535" s="1"/>
      <c r="W535" s="1"/>
      <c r="X535" s="1"/>
      <c r="Y535" s="1"/>
      <c r="Z535" s="1"/>
    </row>
    <row r="536" s="19" customFormat="true" ht="18" hidden="false" customHeight="true" outlineLevel="0" collapsed="false">
      <c r="A536" s="1" t="s">
        <v>974</v>
      </c>
      <c r="B536" s="1" t="s">
        <v>975</v>
      </c>
      <c r="C536" s="1" t="s">
        <v>976</v>
      </c>
      <c r="D536" s="1"/>
      <c r="E536" s="1"/>
      <c r="F536" s="1"/>
      <c r="G536" s="1"/>
      <c r="H536" s="12" t="s">
        <v>977</v>
      </c>
      <c r="I536" s="12" t="s">
        <v>978</v>
      </c>
      <c r="J536" s="1" t="s">
        <v>979</v>
      </c>
      <c r="K536" s="1"/>
      <c r="L536" s="1" t="n">
        <v>1</v>
      </c>
      <c r="M536" s="1"/>
      <c r="N536" s="1"/>
      <c r="O536" s="1"/>
      <c r="P536" s="1"/>
      <c r="Q536" s="1"/>
      <c r="R536" s="1"/>
      <c r="S536" s="1"/>
      <c r="T536" s="1"/>
      <c r="U536" s="1"/>
      <c r="V536" s="1"/>
      <c r="W536" s="1"/>
      <c r="X536" s="1"/>
      <c r="Y536" s="1"/>
      <c r="Z536" s="1"/>
    </row>
    <row r="537" s="19" customFormat="true" ht="18" hidden="false" customHeight="true" outlineLevel="0" collapsed="false">
      <c r="A537" s="1" t="s">
        <v>482</v>
      </c>
      <c r="B537" s="1" t="s">
        <v>980</v>
      </c>
      <c r="C537" s="1"/>
      <c r="D537" s="1"/>
      <c r="E537" s="1"/>
      <c r="F537" s="1"/>
      <c r="G537" s="1"/>
      <c r="H537" s="1"/>
      <c r="I537" s="1"/>
      <c r="J537" s="1"/>
      <c r="K537" s="1"/>
      <c r="L537" s="1"/>
      <c r="M537" s="1"/>
      <c r="N537" s="1"/>
      <c r="O537" s="1" t="s">
        <v>981</v>
      </c>
      <c r="P537" s="1"/>
      <c r="Q537" s="1"/>
      <c r="R537" s="1"/>
      <c r="S537" s="1"/>
      <c r="T537" s="1"/>
      <c r="U537" s="1"/>
      <c r="V537" s="1"/>
      <c r="W537" s="1"/>
      <c r="X537" s="1"/>
      <c r="Y537" s="1"/>
      <c r="Z537" s="1"/>
    </row>
    <row r="538" s="19" customFormat="true" ht="18" hidden="false" customHeight="true" outlineLevel="0" collapsed="false">
      <c r="A538" s="1" t="s">
        <v>482</v>
      </c>
      <c r="B538" s="1" t="s">
        <v>982</v>
      </c>
      <c r="C538" s="1"/>
      <c r="D538" s="1"/>
      <c r="E538" s="1"/>
      <c r="F538" s="1"/>
      <c r="G538" s="1"/>
      <c r="H538" s="1"/>
      <c r="I538" s="1"/>
      <c r="J538" s="1"/>
      <c r="K538" s="1"/>
      <c r="L538" s="1"/>
      <c r="M538" s="1"/>
      <c r="N538" s="1"/>
      <c r="O538" s="1" t="s">
        <v>983</v>
      </c>
      <c r="P538" s="1"/>
      <c r="Q538" s="1"/>
      <c r="R538" s="1"/>
      <c r="S538" s="1"/>
      <c r="T538" s="1"/>
      <c r="U538" s="1"/>
      <c r="V538" s="1"/>
      <c r="W538" s="1"/>
      <c r="X538" s="1"/>
      <c r="Y538" s="1"/>
      <c r="Z538" s="1"/>
    </row>
    <row r="539" s="19" customFormat="true" ht="18" hidden="false" customHeight="true" outlineLevel="0" collapsed="false">
      <c r="A539" s="1" t="s">
        <v>482</v>
      </c>
      <c r="B539" s="1" t="s">
        <v>984</v>
      </c>
      <c r="C539" s="1"/>
      <c r="D539" s="1"/>
      <c r="E539" s="1"/>
      <c r="F539" s="1"/>
      <c r="G539" s="1"/>
      <c r="H539" s="1"/>
      <c r="I539" s="1"/>
      <c r="J539" s="1"/>
      <c r="K539" s="1"/>
      <c r="L539" s="1"/>
      <c r="M539" s="1"/>
      <c r="N539" s="1"/>
      <c r="O539" s="1" t="s">
        <v>985</v>
      </c>
      <c r="P539" s="1"/>
      <c r="Q539" s="1"/>
      <c r="R539" s="1"/>
      <c r="S539" s="1"/>
      <c r="T539" s="1"/>
      <c r="U539" s="1"/>
      <c r="V539" s="1"/>
      <c r="W539" s="1"/>
      <c r="X539" s="1"/>
      <c r="Y539" s="1"/>
      <c r="Z539" s="1"/>
    </row>
    <row r="540" s="19" customFormat="true" ht="18" hidden="false" customHeight="true" outlineLevel="0" collapsed="false">
      <c r="A540" s="1" t="s">
        <v>482</v>
      </c>
      <c r="B540" s="1" t="s">
        <v>986</v>
      </c>
      <c r="C540" s="1"/>
      <c r="D540" s="1"/>
      <c r="E540" s="1"/>
      <c r="F540" s="1"/>
      <c r="G540" s="1"/>
      <c r="H540" s="1"/>
      <c r="I540" s="1"/>
      <c r="J540" s="1"/>
      <c r="K540" s="1"/>
      <c r="L540" s="1"/>
      <c r="M540" s="1"/>
      <c r="N540" s="1"/>
      <c r="O540" s="12" t="s">
        <v>987</v>
      </c>
      <c r="P540" s="11"/>
      <c r="Q540" s="1"/>
      <c r="R540" s="1"/>
      <c r="S540" s="1"/>
      <c r="T540" s="1"/>
      <c r="U540" s="1"/>
      <c r="V540" s="1"/>
      <c r="W540" s="1"/>
      <c r="X540" s="1"/>
      <c r="Y540" s="1"/>
      <c r="Z540" s="1"/>
    </row>
    <row r="541" s="19" customFormat="true" ht="18" hidden="false" customHeight="true" outlineLevel="0" collapsed="false">
      <c r="A541" s="1" t="s">
        <v>482</v>
      </c>
      <c r="B541" s="1" t="s">
        <v>988</v>
      </c>
      <c r="C541" s="1"/>
      <c r="D541" s="1"/>
      <c r="E541" s="1"/>
      <c r="F541" s="1"/>
      <c r="G541" s="1"/>
      <c r="H541" s="1"/>
      <c r="I541" s="1"/>
      <c r="J541" s="1"/>
      <c r="K541" s="1"/>
      <c r="L541" s="1"/>
      <c r="M541" s="1"/>
      <c r="N541" s="1"/>
      <c r="O541" s="1" t="s">
        <v>989</v>
      </c>
      <c r="P541" s="11"/>
      <c r="Q541" s="1"/>
      <c r="R541" s="1"/>
      <c r="S541" s="1"/>
      <c r="T541" s="1"/>
      <c r="U541" s="1"/>
      <c r="V541" s="1"/>
      <c r="W541" s="1"/>
      <c r="X541" s="1"/>
      <c r="Y541" s="1"/>
      <c r="Z541" s="1"/>
    </row>
    <row r="542" s="19" customFormat="true" ht="18" hidden="false" customHeight="true" outlineLevel="0" collapsed="false">
      <c r="A542" s="1" t="s">
        <v>482</v>
      </c>
      <c r="B542" s="1" t="s">
        <v>990</v>
      </c>
      <c r="C542" s="1"/>
      <c r="D542" s="1"/>
      <c r="E542" s="1"/>
      <c r="F542" s="1"/>
      <c r="G542" s="1"/>
      <c r="H542" s="1"/>
      <c r="I542" s="1"/>
      <c r="J542" s="1"/>
      <c r="K542" s="1"/>
      <c r="L542" s="1"/>
      <c r="M542" s="1"/>
      <c r="N542" s="1"/>
      <c r="O542" s="1" t="s">
        <v>991</v>
      </c>
      <c r="P542" s="11"/>
      <c r="Q542" s="1"/>
      <c r="R542" s="1"/>
      <c r="S542" s="1"/>
      <c r="T542" s="1"/>
      <c r="U542" s="1"/>
      <c r="V542" s="1"/>
      <c r="W542" s="1"/>
      <c r="X542" s="1"/>
      <c r="Y542" s="1"/>
      <c r="Z542" s="1"/>
    </row>
    <row r="543" customFormat="false" ht="18" hidden="false" customHeight="true" outlineLevel="0" collapsed="false">
      <c r="A543" s="1" t="s">
        <v>49</v>
      </c>
      <c r="B543" s="1" t="s">
        <v>961</v>
      </c>
    </row>
    <row r="544" customFormat="false" ht="18" hidden="false" customHeight="true" outlineLevel="0" collapsed="false"/>
    <row r="545" customFormat="false" ht="18" hidden="false" customHeight="true" outlineLevel="0" collapsed="false"/>
    <row r="546" customFormat="false" ht="18" hidden="false" customHeight="true" outlineLevel="0" collapsed="false">
      <c r="A546" s="1" t="s">
        <v>26</v>
      </c>
      <c r="B546" s="1" t="s">
        <v>992</v>
      </c>
      <c r="C546" s="1" t="s">
        <v>993</v>
      </c>
      <c r="G546" s="1" t="s">
        <v>29</v>
      </c>
      <c r="J546" s="1" t="s">
        <v>994</v>
      </c>
    </row>
    <row r="547" customFormat="false" ht="18" hidden="false" customHeight="true" outlineLevel="0" collapsed="false">
      <c r="A547" s="1" t="s">
        <v>995</v>
      </c>
      <c r="B547" s="1" t="s">
        <v>996</v>
      </c>
      <c r="C547" s="1" t="s">
        <v>997</v>
      </c>
      <c r="L547" s="1" t="n">
        <v>1</v>
      </c>
    </row>
    <row r="548" s="19" customFormat="true" ht="18" hidden="false" customHeight="true" outlineLevel="0" collapsed="false">
      <c r="A548" s="1" t="s">
        <v>22</v>
      </c>
      <c r="B548" s="1" t="s">
        <v>998</v>
      </c>
      <c r="C548" s="1" t="s">
        <v>999</v>
      </c>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19" customFormat="true" ht="18" hidden="false" customHeight="true" outlineLevel="0" collapsed="false">
      <c r="A549" s="11" t="s">
        <v>917</v>
      </c>
      <c r="B549" s="11" t="s">
        <v>1000</v>
      </c>
      <c r="C549" s="11" t="s">
        <v>1001</v>
      </c>
      <c r="D549" s="1"/>
      <c r="E549" s="1"/>
      <c r="F549" s="1"/>
      <c r="G549" s="1"/>
      <c r="H549" s="1"/>
      <c r="I549" s="1"/>
      <c r="J549" s="11" t="s">
        <v>1002</v>
      </c>
      <c r="K549" s="1"/>
      <c r="L549" s="11" t="n">
        <v>1</v>
      </c>
      <c r="M549" s="1"/>
      <c r="N549" s="1"/>
      <c r="O549" s="1"/>
      <c r="P549" s="1"/>
      <c r="Q549" s="1"/>
      <c r="R549" s="1"/>
      <c r="S549" s="1"/>
      <c r="T549" s="1"/>
      <c r="U549" s="1"/>
      <c r="V549" s="1"/>
      <c r="W549" s="1"/>
      <c r="X549" s="1"/>
      <c r="Y549" s="1"/>
      <c r="Z549" s="1"/>
      <c r="AA549" s="1"/>
    </row>
    <row r="550" s="19" customFormat="true" ht="18" hidden="false" customHeight="true" outlineLevel="0" collapsed="false">
      <c r="A550" s="11" t="s">
        <v>1003</v>
      </c>
      <c r="B550" s="11" t="s">
        <v>1004</v>
      </c>
      <c r="C550" s="11" t="s">
        <v>1005</v>
      </c>
      <c r="D550" s="1"/>
      <c r="E550" s="1"/>
      <c r="F550" s="1"/>
      <c r="G550" s="1"/>
      <c r="H550" s="1"/>
      <c r="I550" s="1"/>
      <c r="J550" s="11" t="s">
        <v>1006</v>
      </c>
      <c r="K550" s="1"/>
      <c r="L550" s="11" t="n">
        <v>1</v>
      </c>
      <c r="M550" s="1"/>
      <c r="N550" s="1"/>
      <c r="O550" s="1"/>
      <c r="P550" s="1"/>
      <c r="Q550" s="1"/>
      <c r="R550" s="1"/>
      <c r="S550" s="1"/>
      <c r="T550" s="1"/>
      <c r="U550" s="1"/>
      <c r="V550" s="1"/>
      <c r="W550" s="1"/>
      <c r="X550" s="1"/>
      <c r="Y550" s="1"/>
      <c r="Z550" s="1"/>
      <c r="AA550" s="1"/>
    </row>
    <row r="551" s="19" customFormat="true" ht="18" hidden="false" customHeight="true" outlineLevel="0" collapsed="false">
      <c r="A551" s="11" t="s">
        <v>1007</v>
      </c>
      <c r="B551" s="11" t="s">
        <v>1008</v>
      </c>
      <c r="C551" s="12" t="s">
        <v>1009</v>
      </c>
      <c r="D551" s="1"/>
      <c r="E551" s="1"/>
      <c r="F551" s="1"/>
      <c r="G551" s="1"/>
      <c r="H551" s="1"/>
      <c r="I551" s="1"/>
      <c r="J551" s="11" t="s">
        <v>1010</v>
      </c>
      <c r="K551" s="1"/>
      <c r="L551" s="11" t="n">
        <v>1</v>
      </c>
      <c r="M551" s="1"/>
      <c r="N551" s="1"/>
      <c r="O551" s="1"/>
      <c r="P551" s="1"/>
      <c r="Q551" s="1"/>
      <c r="R551" s="1"/>
      <c r="S551" s="1"/>
      <c r="T551" s="1"/>
      <c r="U551" s="1"/>
      <c r="V551" s="1"/>
      <c r="W551" s="1"/>
      <c r="X551" s="1"/>
      <c r="Y551" s="1"/>
      <c r="Z551" s="1"/>
      <c r="AA551" s="1"/>
    </row>
    <row r="552" s="19" customFormat="true" ht="18" hidden="false" customHeight="true" outlineLevel="0" collapsed="false">
      <c r="A552" s="1" t="s">
        <v>22</v>
      </c>
      <c r="B552" s="1" t="s">
        <v>1011</v>
      </c>
      <c r="C552" s="1" t="s">
        <v>1012</v>
      </c>
      <c r="D552" s="1"/>
      <c r="E552" s="1"/>
      <c r="F552" s="1"/>
      <c r="G552" s="1"/>
      <c r="H552" s="1"/>
      <c r="I552" s="1"/>
      <c r="J552" s="11" t="s">
        <v>1013</v>
      </c>
      <c r="K552" s="1"/>
      <c r="L552" s="1"/>
      <c r="M552" s="1"/>
      <c r="N552" s="1"/>
      <c r="O552" s="1"/>
      <c r="P552" s="1"/>
      <c r="Q552" s="1"/>
      <c r="R552" s="1"/>
      <c r="S552" s="1"/>
      <c r="T552" s="1"/>
      <c r="U552" s="1"/>
      <c r="V552" s="1"/>
      <c r="W552" s="1"/>
      <c r="X552" s="1"/>
      <c r="Y552" s="1"/>
      <c r="Z552" s="1"/>
      <c r="AA552" s="1"/>
    </row>
    <row r="553" s="19" customFormat="true" ht="18" hidden="false" customHeight="true" outlineLevel="0" collapsed="false">
      <c r="A553" s="11" t="s">
        <v>917</v>
      </c>
      <c r="B553" s="1" t="s">
        <v>1014</v>
      </c>
      <c r="C553" s="12" t="s">
        <v>1015</v>
      </c>
      <c r="D553" s="1"/>
      <c r="E553" s="1"/>
      <c r="F553" s="1"/>
      <c r="G553" s="1"/>
      <c r="H553" s="1"/>
      <c r="I553" s="1"/>
      <c r="J553" s="11" t="s">
        <v>1016</v>
      </c>
      <c r="K553" s="1"/>
      <c r="L553" s="11" t="n">
        <v>1</v>
      </c>
      <c r="M553" s="1"/>
      <c r="N553" s="1"/>
      <c r="O553" s="1"/>
      <c r="P553" s="1"/>
      <c r="Q553" s="1"/>
      <c r="R553" s="1"/>
      <c r="S553" s="1"/>
      <c r="T553" s="1"/>
      <c r="U553" s="1"/>
      <c r="V553" s="1"/>
      <c r="W553" s="1"/>
      <c r="X553" s="1"/>
      <c r="Y553" s="1"/>
      <c r="Z553" s="1"/>
      <c r="AA553" s="1"/>
    </row>
    <row r="554" s="19" customFormat="true" ht="18" hidden="false" customHeight="true" outlineLevel="0" collapsed="false">
      <c r="A554" s="11" t="s">
        <v>482</v>
      </c>
      <c r="B554" s="1" t="s">
        <v>1017</v>
      </c>
      <c r="C554" s="12"/>
      <c r="D554" s="1"/>
      <c r="E554" s="1"/>
      <c r="F554" s="1"/>
      <c r="G554" s="1"/>
      <c r="H554" s="1"/>
      <c r="I554" s="1"/>
      <c r="J554" s="11"/>
      <c r="K554" s="1"/>
      <c r="L554" s="11"/>
      <c r="M554" s="1"/>
      <c r="N554" s="1"/>
      <c r="O554" s="1" t="n">
        <v>0</v>
      </c>
      <c r="P554" s="1"/>
      <c r="Q554" s="1"/>
      <c r="R554" s="1"/>
      <c r="S554" s="1"/>
      <c r="T554" s="1"/>
      <c r="U554" s="1"/>
      <c r="V554" s="1"/>
      <c r="W554" s="1"/>
      <c r="X554" s="1"/>
      <c r="Y554" s="1"/>
      <c r="Z554" s="1"/>
      <c r="AA554" s="1"/>
    </row>
    <row r="555" s="19" customFormat="true" ht="18" hidden="false" customHeight="true" outlineLevel="0" collapsed="false">
      <c r="A555" s="11" t="s">
        <v>482</v>
      </c>
      <c r="B555" s="11" t="s">
        <v>1018</v>
      </c>
      <c r="C555" s="12"/>
      <c r="D555" s="1"/>
      <c r="E555" s="1"/>
      <c r="F555" s="1"/>
      <c r="G555" s="1"/>
      <c r="H555" s="1"/>
      <c r="I555" s="1"/>
      <c r="J555" s="11"/>
      <c r="K555" s="1"/>
      <c r="L555" s="11"/>
      <c r="M555" s="1"/>
      <c r="N555" s="1"/>
      <c r="O555" s="1" t="n">
        <v>0</v>
      </c>
      <c r="P555" s="1"/>
      <c r="Q555" s="1"/>
      <c r="R555" s="1"/>
      <c r="S555" s="1"/>
      <c r="T555" s="1"/>
      <c r="U555" s="1"/>
      <c r="V555" s="1"/>
      <c r="W555" s="1"/>
      <c r="X555" s="1"/>
      <c r="Y555" s="1"/>
      <c r="Z555" s="1"/>
      <c r="AA555" s="1"/>
    </row>
    <row r="556" customFormat="false" ht="18" hidden="false" customHeight="true" outlineLevel="0" collapsed="false">
      <c r="A556" s="1" t="s">
        <v>49</v>
      </c>
      <c r="B556" s="1" t="s">
        <v>992</v>
      </c>
    </row>
    <row r="557" customFormat="false" ht="18" hidden="false" customHeight="true" outlineLevel="0" collapsed="false"/>
    <row r="558" customFormat="false" ht="18" hidden="false" customHeight="true" outlineLevel="0" collapsed="false"/>
    <row r="559" customFormat="false" ht="18" hidden="false" customHeight="true" outlineLevel="0" collapsed="false">
      <c r="A559" s="1" t="s">
        <v>26</v>
      </c>
      <c r="B559" s="1" t="s">
        <v>1019</v>
      </c>
      <c r="C559" s="1" t="s">
        <v>993</v>
      </c>
      <c r="G559" s="1" t="s">
        <v>29</v>
      </c>
      <c r="J559" s="1" t="s">
        <v>1020</v>
      </c>
    </row>
    <row r="560" s="19" customFormat="true" ht="18" hidden="false" customHeight="true" outlineLevel="0" collapsed="false">
      <c r="A560" s="1" t="s">
        <v>22</v>
      </c>
      <c r="B560" s="1" t="s">
        <v>998</v>
      </c>
      <c r="C560" s="1" t="s">
        <v>999</v>
      </c>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ustomFormat="false" ht="18" hidden="false" customHeight="true" outlineLevel="0" collapsed="false">
      <c r="A561" s="1" t="s">
        <v>995</v>
      </c>
      <c r="B561" s="1" t="s">
        <v>1021</v>
      </c>
      <c r="C561" s="1" t="s">
        <v>997</v>
      </c>
      <c r="L561" s="1" t="n">
        <v>1</v>
      </c>
    </row>
    <row r="562" s="19" customFormat="true" ht="18" hidden="false" customHeight="true" outlineLevel="0" collapsed="false">
      <c r="A562" s="11" t="s">
        <v>917</v>
      </c>
      <c r="B562" s="11" t="s">
        <v>1022</v>
      </c>
      <c r="C562" s="12" t="s">
        <v>1023</v>
      </c>
      <c r="D562" s="1"/>
      <c r="E562" s="1"/>
      <c r="F562" s="1"/>
      <c r="G562" s="1"/>
      <c r="H562" s="1"/>
      <c r="I562" s="1"/>
      <c r="J562" s="11" t="s">
        <v>1024</v>
      </c>
      <c r="K562" s="1"/>
      <c r="L562" s="11" t="n">
        <v>1</v>
      </c>
      <c r="M562" s="1"/>
      <c r="N562" s="1"/>
      <c r="O562" s="1"/>
      <c r="P562" s="1"/>
      <c r="Q562" s="1"/>
      <c r="R562" s="1"/>
      <c r="S562" s="1"/>
      <c r="T562" s="1"/>
      <c r="U562" s="1"/>
      <c r="V562" s="1"/>
      <c r="W562" s="1"/>
      <c r="X562" s="1"/>
      <c r="Y562" s="1"/>
      <c r="Z562" s="1"/>
      <c r="AA562" s="1"/>
    </row>
    <row r="563" s="19" customFormat="true" ht="18" hidden="false" customHeight="true" outlineLevel="0" collapsed="false">
      <c r="A563" s="11" t="s">
        <v>482</v>
      </c>
      <c r="B563" s="1" t="s">
        <v>1025</v>
      </c>
      <c r="C563" s="12"/>
      <c r="D563" s="1"/>
      <c r="E563" s="1"/>
      <c r="F563" s="1"/>
      <c r="G563" s="1"/>
      <c r="H563" s="1"/>
      <c r="I563" s="1"/>
      <c r="J563" s="11"/>
      <c r="K563" s="1"/>
      <c r="L563" s="11"/>
      <c r="M563" s="1"/>
      <c r="N563" s="1"/>
      <c r="O563" s="1" t="s">
        <v>1026</v>
      </c>
      <c r="P563" s="1"/>
      <c r="Q563" s="1"/>
      <c r="R563" s="1"/>
      <c r="S563" s="1"/>
      <c r="T563" s="1"/>
      <c r="U563" s="1"/>
      <c r="V563" s="1"/>
      <c r="W563" s="1"/>
      <c r="X563" s="1"/>
      <c r="Y563" s="1"/>
      <c r="Z563" s="1"/>
      <c r="AA563" s="1"/>
    </row>
    <row r="564" s="19" customFormat="true" ht="18" hidden="false" customHeight="true" outlineLevel="0" collapsed="false">
      <c r="A564" s="11" t="s">
        <v>482</v>
      </c>
      <c r="B564" s="11" t="s">
        <v>1027</v>
      </c>
      <c r="C564" s="12"/>
      <c r="D564" s="1"/>
      <c r="E564" s="1"/>
      <c r="F564" s="1"/>
      <c r="G564" s="1"/>
      <c r="H564" s="1"/>
      <c r="I564" s="1"/>
      <c r="J564" s="11"/>
      <c r="K564" s="1"/>
      <c r="L564" s="11"/>
      <c r="M564" s="1"/>
      <c r="N564" s="1"/>
      <c r="O564" s="1" t="s">
        <v>1028</v>
      </c>
      <c r="P564" s="1"/>
      <c r="Q564" s="1"/>
      <c r="R564" s="1"/>
      <c r="S564" s="1"/>
      <c r="T564" s="1"/>
      <c r="U564" s="1"/>
      <c r="V564" s="1"/>
      <c r="W564" s="1"/>
      <c r="X564" s="1"/>
      <c r="Y564" s="1"/>
      <c r="Z564" s="1"/>
      <c r="AA564" s="1"/>
    </row>
    <row r="565" customFormat="false" ht="18" hidden="false" customHeight="true" outlineLevel="0" collapsed="false">
      <c r="A565" s="1" t="s">
        <v>49</v>
      </c>
      <c r="B565" s="1" t="s">
        <v>1019</v>
      </c>
    </row>
    <row r="566" customFormat="false" ht="18" hidden="false" customHeight="true" outlineLevel="0" collapsed="false">
      <c r="A566" s="11" t="s">
        <v>482</v>
      </c>
      <c r="B566" s="11" t="s">
        <v>1029</v>
      </c>
      <c r="O566" s="12" t="s">
        <v>1030</v>
      </c>
    </row>
    <row r="567" customFormat="false" ht="18" hidden="false" customHeight="true" outlineLevel="0" collapsed="false">
      <c r="A567" s="11"/>
      <c r="B567" s="11"/>
      <c r="O567" s="12"/>
    </row>
    <row r="568" s="19" customFormat="true" ht="18" hidden="false" customHeight="true" outlineLevel="0" collapsed="false">
      <c r="A568" s="1" t="s">
        <v>26</v>
      </c>
      <c r="B568" s="1" t="s">
        <v>1031</v>
      </c>
      <c r="C568" s="1" t="s">
        <v>1032</v>
      </c>
      <c r="D568" s="1"/>
      <c r="E568" s="1"/>
      <c r="F568" s="1"/>
      <c r="G568" s="1"/>
      <c r="H568" s="1"/>
      <c r="I568" s="1"/>
      <c r="J568" s="12" t="s">
        <v>1033</v>
      </c>
      <c r="K568" s="1"/>
      <c r="L568" s="1"/>
      <c r="M568" s="1"/>
      <c r="N568" s="1"/>
      <c r="O568" s="1"/>
      <c r="P568" s="1"/>
      <c r="Q568" s="1"/>
      <c r="R568" s="1"/>
      <c r="S568" s="1"/>
      <c r="T568" s="1"/>
      <c r="U568" s="1"/>
      <c r="V568" s="1"/>
      <c r="W568" s="1"/>
      <c r="X568" s="1"/>
      <c r="Y568" s="1"/>
      <c r="Z568" s="1"/>
    </row>
    <row r="569" s="19" customFormat="true" ht="18" hidden="false" customHeight="true" outlineLevel="0" collapsed="false">
      <c r="A569" s="1" t="s">
        <v>1034</v>
      </c>
      <c r="B569" s="1" t="s">
        <v>1035</v>
      </c>
      <c r="C569" s="12" t="s">
        <v>1036</v>
      </c>
      <c r="D569" s="1"/>
      <c r="E569" s="1"/>
      <c r="F569" s="1"/>
      <c r="G569" s="1"/>
      <c r="H569" s="1"/>
      <c r="I569" s="1"/>
      <c r="J569" s="1"/>
      <c r="K569" s="1"/>
      <c r="L569" s="1" t="n">
        <v>1</v>
      </c>
      <c r="M569" s="1"/>
      <c r="N569" s="1"/>
      <c r="O569" s="1"/>
      <c r="P569" s="1"/>
      <c r="Q569" s="1"/>
      <c r="R569" s="1"/>
      <c r="S569" s="1"/>
      <c r="T569" s="1"/>
      <c r="U569" s="1"/>
      <c r="V569" s="1"/>
      <c r="W569" s="1"/>
      <c r="X569" s="1"/>
      <c r="Y569" s="1"/>
      <c r="Z569" s="1"/>
    </row>
    <row r="570" s="19" customFormat="true" ht="18" hidden="false" customHeight="true" outlineLevel="0" collapsed="false">
      <c r="A570" s="1" t="s">
        <v>1037</v>
      </c>
      <c r="B570" s="1" t="s">
        <v>1038</v>
      </c>
      <c r="C570" s="1" t="s">
        <v>1039</v>
      </c>
      <c r="D570" s="1"/>
      <c r="E570" s="1"/>
      <c r="F570" s="1"/>
      <c r="G570" s="1"/>
      <c r="H570" s="1"/>
      <c r="I570" s="1"/>
      <c r="J570" s="1" t="s">
        <v>1040</v>
      </c>
      <c r="K570" s="1"/>
      <c r="L570" s="1" t="n">
        <v>1</v>
      </c>
      <c r="M570" s="1"/>
      <c r="N570" s="1"/>
      <c r="O570" s="1"/>
      <c r="P570" s="1"/>
      <c r="Q570" s="1"/>
      <c r="R570" s="1"/>
      <c r="S570" s="1"/>
      <c r="T570" s="1"/>
      <c r="U570" s="1"/>
      <c r="V570" s="1"/>
      <c r="W570" s="1"/>
      <c r="X570" s="1"/>
      <c r="Y570" s="1"/>
      <c r="Z570" s="1"/>
    </row>
    <row r="571" s="19" customFormat="true" ht="18"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19" customFormat="true" ht="18" hidden="false" customHeight="true" outlineLevel="0" collapsed="false">
      <c r="A572" s="1" t="s">
        <v>49</v>
      </c>
      <c r="B572" s="1" t="s">
        <v>1031</v>
      </c>
      <c r="C572" s="1"/>
      <c r="D572" s="1"/>
      <c r="E572" s="1"/>
      <c r="F572" s="1"/>
      <c r="G572" s="1"/>
      <c r="H572" s="1"/>
      <c r="I572" s="1"/>
      <c r="J572" s="1"/>
      <c r="K572" s="1"/>
      <c r="L572" s="1"/>
      <c r="M572" s="1"/>
      <c r="N572" s="1"/>
      <c r="O572" s="1"/>
      <c r="P572" s="1"/>
      <c r="Q572" s="1"/>
      <c r="R572" s="1"/>
      <c r="S572" s="1"/>
      <c r="T572" s="1"/>
      <c r="U572" s="1"/>
      <c r="V572" s="1"/>
      <c r="W572" s="1"/>
      <c r="X572" s="1"/>
      <c r="Y572" s="1"/>
      <c r="Z572" s="1"/>
    </row>
    <row r="573" s="19" customFormat="true" ht="18" hidden="false" customHeight="true" outlineLevel="0" collapsed="false">
      <c r="A573" s="11" t="s">
        <v>482</v>
      </c>
      <c r="B573" s="11" t="s">
        <v>1041</v>
      </c>
      <c r="C573" s="1"/>
      <c r="D573" s="1"/>
      <c r="E573" s="1"/>
      <c r="F573" s="1"/>
      <c r="G573" s="1"/>
      <c r="H573" s="1"/>
      <c r="I573" s="1"/>
      <c r="J573" s="1"/>
      <c r="K573" s="1"/>
      <c r="L573" s="1"/>
      <c r="M573" s="1"/>
      <c r="N573" s="1"/>
      <c r="O573" s="1" t="s">
        <v>1042</v>
      </c>
      <c r="P573" s="1" t="n">
        <v>1</v>
      </c>
      <c r="Q573" s="1"/>
      <c r="R573" s="1"/>
      <c r="S573" s="1"/>
      <c r="T573" s="1"/>
      <c r="U573" s="1"/>
      <c r="V573" s="1"/>
      <c r="W573" s="1" t="s">
        <v>306</v>
      </c>
      <c r="X573" s="1"/>
      <c r="Y573" s="1"/>
      <c r="Z573" s="1"/>
    </row>
    <row r="574" s="19" customFormat="true" ht="18" hidden="false" customHeight="true" outlineLevel="0" collapsed="false">
      <c r="A574" s="11" t="s">
        <v>482</v>
      </c>
      <c r="B574" s="11" t="s">
        <v>1043</v>
      </c>
      <c r="C574" s="1"/>
      <c r="D574" s="1"/>
      <c r="E574" s="1"/>
      <c r="F574" s="1"/>
      <c r="G574" s="1"/>
      <c r="H574" s="1"/>
      <c r="I574" s="1"/>
      <c r="J574" s="1"/>
      <c r="K574" s="1"/>
      <c r="L574" s="1"/>
      <c r="M574" s="1"/>
      <c r="N574" s="1"/>
      <c r="O574" s="11" t="s">
        <v>1044</v>
      </c>
      <c r="P574" s="1"/>
      <c r="Q574" s="1"/>
      <c r="R574" s="1"/>
      <c r="S574" s="1"/>
      <c r="T574" s="1"/>
      <c r="U574" s="1"/>
      <c r="V574" s="1"/>
      <c r="W574" s="1"/>
      <c r="X574" s="1"/>
      <c r="Y574" s="1"/>
      <c r="Z574" s="1"/>
    </row>
    <row r="575" s="19" customFormat="true" ht="18" hidden="false" customHeight="true" outlineLevel="0" collapsed="false">
      <c r="A575" s="11" t="s">
        <v>482</v>
      </c>
      <c r="B575" s="11" t="s">
        <v>1045</v>
      </c>
      <c r="C575" s="1"/>
      <c r="D575" s="1"/>
      <c r="E575" s="1"/>
      <c r="F575" s="1"/>
      <c r="G575" s="1"/>
      <c r="H575" s="1"/>
      <c r="I575" s="1"/>
      <c r="J575" s="1"/>
      <c r="K575" s="1"/>
      <c r="L575" s="1"/>
      <c r="M575" s="1"/>
      <c r="N575" s="1"/>
      <c r="O575" s="11" t="n">
        <v>0</v>
      </c>
      <c r="P575" s="1"/>
      <c r="Q575" s="1"/>
      <c r="R575" s="1"/>
      <c r="S575" s="1"/>
      <c r="T575" s="1"/>
      <c r="U575" s="1"/>
      <c r="V575" s="1"/>
      <c r="W575" s="1"/>
      <c r="X575" s="1"/>
      <c r="Y575" s="1"/>
      <c r="Z575" s="1"/>
    </row>
    <row r="576" s="19" customFormat="true" ht="18" hidden="false" customHeight="true" outlineLevel="0" collapsed="false">
      <c r="A576" s="11" t="s">
        <v>482</v>
      </c>
      <c r="B576" s="11" t="s">
        <v>1046</v>
      </c>
      <c r="C576" s="1"/>
      <c r="D576" s="1"/>
      <c r="E576" s="1"/>
      <c r="F576" s="1"/>
      <c r="G576" s="1"/>
      <c r="H576" s="1"/>
      <c r="I576" s="1"/>
      <c r="J576" s="1"/>
      <c r="K576" s="1"/>
      <c r="L576" s="1"/>
      <c r="M576" s="1"/>
      <c r="N576" s="1"/>
      <c r="O576" s="11" t="s">
        <v>1047</v>
      </c>
      <c r="P576" s="1"/>
      <c r="Q576" s="1"/>
      <c r="R576" s="1"/>
      <c r="S576" s="1"/>
      <c r="T576" s="1"/>
      <c r="U576" s="1"/>
      <c r="V576" s="1"/>
      <c r="W576" s="1"/>
      <c r="X576" s="1"/>
      <c r="Y576" s="1"/>
      <c r="Z576" s="1"/>
    </row>
    <row r="577" customFormat="false" ht="18" hidden="false" customHeight="true" outlineLevel="0" collapsed="false">
      <c r="A577" s="11"/>
      <c r="B577" s="11"/>
      <c r="O577" s="12"/>
    </row>
    <row r="578" s="19" customFormat="true" ht="18" hidden="false" customHeight="true" outlineLevel="0" collapsed="false">
      <c r="A578" s="11" t="s">
        <v>26</v>
      </c>
      <c r="B578" s="11" t="s">
        <v>1048</v>
      </c>
      <c r="C578" s="1" t="s">
        <v>1049</v>
      </c>
      <c r="D578" s="1"/>
      <c r="E578" s="1"/>
      <c r="F578" s="1"/>
      <c r="G578" s="1"/>
      <c r="H578" s="1"/>
      <c r="I578" s="1"/>
      <c r="J578" s="1" t="s">
        <v>1050</v>
      </c>
      <c r="K578" s="1"/>
      <c r="L578" s="1"/>
      <c r="M578" s="1"/>
      <c r="N578" s="1"/>
      <c r="O578" s="1"/>
      <c r="P578" s="1"/>
      <c r="Q578" s="1"/>
      <c r="R578" s="1"/>
      <c r="S578" s="1"/>
      <c r="T578" s="1"/>
      <c r="U578" s="1"/>
      <c r="V578" s="1"/>
      <c r="W578" s="1"/>
      <c r="X578" s="1"/>
      <c r="Y578" s="1"/>
      <c r="Z578" s="1"/>
    </row>
    <row r="579" s="19" customFormat="true" ht="18" hidden="false" customHeight="true" outlineLevel="0" collapsed="false">
      <c r="A579" s="11" t="s">
        <v>917</v>
      </c>
      <c r="B579" s="11" t="s">
        <v>1051</v>
      </c>
      <c r="C579" s="1" t="s">
        <v>1052</v>
      </c>
      <c r="D579" s="1"/>
      <c r="E579" s="1"/>
      <c r="F579" s="1"/>
      <c r="G579" s="1"/>
      <c r="H579" s="1"/>
      <c r="I579" s="1"/>
      <c r="J579" s="1"/>
      <c r="K579" s="1"/>
      <c r="L579" s="1" t="n">
        <v>1</v>
      </c>
      <c r="M579" s="1"/>
      <c r="N579" s="1"/>
      <c r="O579" s="1"/>
      <c r="P579" s="1"/>
      <c r="Q579" s="1"/>
      <c r="R579" s="1"/>
      <c r="S579" s="1"/>
      <c r="T579" s="1"/>
      <c r="U579" s="1"/>
      <c r="V579" s="1"/>
      <c r="W579" s="1"/>
      <c r="X579" s="1"/>
      <c r="Y579" s="1"/>
      <c r="Z579" s="1"/>
    </row>
    <row r="580" s="19" customFormat="true" ht="18" hidden="false" customHeight="true" outlineLevel="0" collapsed="false">
      <c r="A580" s="11" t="s">
        <v>917</v>
      </c>
      <c r="B580" s="11" t="s">
        <v>1053</v>
      </c>
      <c r="C580" s="12" t="s">
        <v>1054</v>
      </c>
      <c r="D580" s="1"/>
      <c r="E580" s="1"/>
      <c r="F580" s="1"/>
      <c r="G580" s="1"/>
      <c r="H580" s="1"/>
      <c r="I580" s="1"/>
      <c r="J580" s="1" t="s">
        <v>1055</v>
      </c>
      <c r="K580" s="1"/>
      <c r="L580" s="1" t="n">
        <v>1</v>
      </c>
      <c r="M580" s="1"/>
      <c r="N580" s="1"/>
      <c r="O580" s="1"/>
      <c r="P580" s="1"/>
      <c r="Q580" s="1"/>
      <c r="R580" s="1"/>
      <c r="S580" s="1"/>
      <c r="T580" s="1"/>
      <c r="U580" s="1"/>
      <c r="V580" s="1"/>
      <c r="W580" s="1"/>
      <c r="X580" s="1"/>
      <c r="Y580" s="1"/>
      <c r="Z580" s="1"/>
    </row>
    <row r="581" s="19" customFormat="true" ht="18" hidden="false" customHeight="true" outlineLevel="0" collapsed="false">
      <c r="A581" s="11" t="s">
        <v>1056</v>
      </c>
      <c r="B581" s="11" t="s">
        <v>1057</v>
      </c>
      <c r="C581" s="12" t="s">
        <v>1058</v>
      </c>
      <c r="D581" s="1"/>
      <c r="E581" s="1"/>
      <c r="F581" s="1"/>
      <c r="G581" s="1"/>
      <c r="H581" s="1"/>
      <c r="I581" s="1"/>
      <c r="J581" s="1" t="s">
        <v>1059</v>
      </c>
      <c r="K581" s="1"/>
      <c r="L581" s="1" t="n">
        <v>1</v>
      </c>
      <c r="M581" s="1"/>
      <c r="N581" s="1"/>
      <c r="O581" s="1"/>
      <c r="P581" s="1"/>
      <c r="Q581" s="1"/>
      <c r="R581" s="1"/>
      <c r="S581" s="1"/>
      <c r="T581" s="1"/>
      <c r="U581" s="1"/>
      <c r="V581" s="1"/>
      <c r="W581" s="1"/>
      <c r="X581" s="1"/>
      <c r="Y581" s="1"/>
      <c r="Z581" s="1"/>
    </row>
    <row r="582" s="19" customFormat="true" ht="18" hidden="false" customHeight="true" outlineLevel="0" collapsed="false">
      <c r="A582" s="11" t="s">
        <v>1060</v>
      </c>
      <c r="B582" s="11" t="s">
        <v>1061</v>
      </c>
      <c r="C582" s="12" t="s">
        <v>1062</v>
      </c>
      <c r="D582" s="1"/>
      <c r="E582" s="1"/>
      <c r="F582" s="1"/>
      <c r="G582" s="1"/>
      <c r="H582" s="1"/>
      <c r="I582" s="1"/>
      <c r="J582" s="11" t="s">
        <v>1063</v>
      </c>
      <c r="K582" s="1"/>
      <c r="L582" s="11" t="n">
        <v>1</v>
      </c>
      <c r="M582" s="1"/>
      <c r="N582" s="1"/>
      <c r="O582" s="1"/>
      <c r="P582" s="1"/>
      <c r="Q582" s="1"/>
      <c r="R582" s="1"/>
      <c r="S582" s="1"/>
      <c r="T582" s="1"/>
      <c r="U582" s="1"/>
      <c r="V582" s="1"/>
      <c r="W582" s="1"/>
      <c r="X582" s="1"/>
      <c r="Y582" s="1"/>
      <c r="Z582" s="1"/>
    </row>
    <row r="583" s="19" customFormat="true" ht="18" hidden="false" customHeight="true" outlineLevel="0" collapsed="false">
      <c r="A583" s="11" t="s">
        <v>1064</v>
      </c>
      <c r="B583" s="11" t="s">
        <v>1065</v>
      </c>
      <c r="C583" s="12" t="s">
        <v>1066</v>
      </c>
      <c r="D583" s="1"/>
      <c r="E583" s="1"/>
      <c r="F583" s="1"/>
      <c r="G583" s="1"/>
      <c r="H583" s="1"/>
      <c r="I583" s="1"/>
      <c r="J583" s="11" t="s">
        <v>1067</v>
      </c>
      <c r="K583" s="1"/>
      <c r="L583" s="11" t="n">
        <v>1</v>
      </c>
      <c r="M583" s="1"/>
      <c r="N583" s="1"/>
      <c r="O583" s="1"/>
      <c r="P583" s="1"/>
      <c r="Q583" s="1"/>
      <c r="R583" s="1"/>
      <c r="S583" s="1"/>
      <c r="T583" s="1"/>
      <c r="U583" s="1"/>
      <c r="V583" s="1"/>
      <c r="W583" s="1"/>
      <c r="X583" s="1"/>
      <c r="Y583" s="1"/>
      <c r="Z583" s="1"/>
    </row>
    <row r="584" s="19" customFormat="true" ht="18" hidden="false" customHeight="true" outlineLevel="0" collapsed="false">
      <c r="A584" s="11"/>
      <c r="B584" s="11"/>
      <c r="C584" s="1"/>
      <c r="D584" s="1"/>
      <c r="E584" s="1"/>
      <c r="F584" s="1"/>
      <c r="G584" s="1"/>
      <c r="H584" s="1"/>
      <c r="I584" s="1"/>
      <c r="J584" s="11"/>
      <c r="K584" s="1"/>
      <c r="L584" s="1"/>
      <c r="M584" s="1"/>
      <c r="N584" s="1"/>
      <c r="O584" s="1"/>
      <c r="P584" s="1"/>
      <c r="Q584" s="1"/>
      <c r="R584" s="1"/>
      <c r="S584" s="1"/>
      <c r="T584" s="1"/>
      <c r="U584" s="1"/>
      <c r="V584" s="1"/>
      <c r="W584" s="1"/>
      <c r="X584" s="1"/>
      <c r="Y584" s="1"/>
      <c r="Z584" s="1"/>
    </row>
    <row r="585" s="19" customFormat="true" ht="18" hidden="false" customHeight="true" outlineLevel="0" collapsed="false">
      <c r="A585" s="11"/>
      <c r="B585" s="1"/>
      <c r="C585" s="1"/>
      <c r="D585" s="1"/>
      <c r="E585" s="1"/>
      <c r="F585" s="1"/>
      <c r="G585" s="1"/>
      <c r="H585" s="1"/>
      <c r="I585" s="1"/>
      <c r="J585" s="1"/>
      <c r="K585" s="1"/>
      <c r="L585" s="1"/>
      <c r="M585" s="1"/>
      <c r="N585" s="1"/>
      <c r="O585" s="1"/>
      <c r="P585" s="11"/>
      <c r="Q585" s="1"/>
      <c r="R585" s="1"/>
      <c r="S585" s="1"/>
      <c r="T585" s="1"/>
      <c r="U585" s="1"/>
      <c r="V585" s="1"/>
      <c r="W585" s="1"/>
      <c r="X585" s="1"/>
      <c r="Y585" s="1"/>
      <c r="Z585" s="1"/>
    </row>
    <row r="586" s="19" customFormat="true" ht="18" hidden="false" customHeight="true" outlineLevel="0" collapsed="false">
      <c r="A586" s="1" t="s">
        <v>49</v>
      </c>
      <c r="B586" s="1" t="s">
        <v>1048</v>
      </c>
      <c r="C586" s="1"/>
      <c r="D586" s="1"/>
      <c r="E586" s="1"/>
      <c r="F586" s="1"/>
      <c r="G586" s="1"/>
      <c r="H586" s="1"/>
      <c r="I586" s="1"/>
      <c r="J586" s="1"/>
      <c r="K586" s="1"/>
      <c r="L586" s="1"/>
      <c r="M586" s="1"/>
      <c r="N586" s="1"/>
      <c r="O586" s="1"/>
      <c r="P586" s="11"/>
      <c r="Q586" s="1"/>
      <c r="R586" s="1"/>
      <c r="S586" s="1"/>
      <c r="T586" s="1"/>
      <c r="U586" s="1"/>
      <c r="V586" s="1"/>
      <c r="W586" s="1"/>
      <c r="X586" s="1"/>
      <c r="Y586" s="1"/>
      <c r="Z586" s="1"/>
    </row>
    <row r="587" s="19" customFormat="true" ht="18" hidden="false" customHeight="true" outlineLevel="0" collapsed="false">
      <c r="A587" s="11" t="s">
        <v>482</v>
      </c>
      <c r="B587" s="11" t="s">
        <v>1068</v>
      </c>
      <c r="C587" s="1"/>
      <c r="D587" s="1"/>
      <c r="E587" s="1"/>
      <c r="F587" s="1"/>
      <c r="G587" s="1"/>
      <c r="H587" s="1"/>
      <c r="I587" s="1"/>
      <c r="J587" s="1"/>
      <c r="K587" s="1"/>
      <c r="L587" s="1"/>
      <c r="M587" s="1"/>
      <c r="N587" s="1"/>
      <c r="O587" s="11" t="s">
        <v>1069</v>
      </c>
      <c r="P587" s="11"/>
      <c r="Q587" s="1"/>
      <c r="R587" s="1"/>
      <c r="S587" s="1"/>
      <c r="T587" s="1"/>
      <c r="U587" s="1"/>
      <c r="V587" s="1"/>
      <c r="W587" s="1"/>
      <c r="X587" s="1"/>
      <c r="Y587" s="1"/>
      <c r="Z587" s="1"/>
    </row>
    <row r="588" s="19" customFormat="true" ht="18" hidden="false" customHeight="true" outlineLevel="0" collapsed="false">
      <c r="A588" s="1"/>
      <c r="B588" s="1"/>
      <c r="C588" s="1"/>
      <c r="D588" s="1"/>
      <c r="E588" s="1"/>
      <c r="F588" s="1"/>
      <c r="G588" s="1"/>
      <c r="H588" s="1"/>
      <c r="I588" s="1"/>
      <c r="J588" s="1"/>
      <c r="K588" s="1"/>
      <c r="L588" s="1"/>
      <c r="M588" s="1"/>
      <c r="N588" s="1"/>
      <c r="O588" s="1"/>
      <c r="P588" s="11"/>
      <c r="Q588" s="1"/>
      <c r="R588" s="1"/>
      <c r="S588" s="1"/>
      <c r="T588" s="1"/>
      <c r="U588" s="1"/>
      <c r="V588" s="1"/>
      <c r="W588" s="1"/>
      <c r="X588" s="1"/>
      <c r="Y588" s="1"/>
      <c r="Z588" s="1"/>
    </row>
    <row r="589" customFormat="false" ht="18" hidden="false" customHeight="true" outlineLevel="0" collapsed="false">
      <c r="A589" s="1" t="s">
        <v>26</v>
      </c>
      <c r="B589" s="1" t="s">
        <v>1070</v>
      </c>
      <c r="C589" s="1" t="s">
        <v>1071</v>
      </c>
      <c r="G589" s="1" t="s">
        <v>29</v>
      </c>
      <c r="J589" s="20"/>
    </row>
    <row r="590" customFormat="false" ht="18" hidden="false" customHeight="true" outlineLevel="0" collapsed="false">
      <c r="A590" s="1" t="s">
        <v>925</v>
      </c>
      <c r="B590" s="1" t="s">
        <v>1072</v>
      </c>
      <c r="C590" s="1" t="s">
        <v>1073</v>
      </c>
      <c r="J590" s="1" t="s">
        <v>1074</v>
      </c>
      <c r="L590" s="1" t="n">
        <v>1</v>
      </c>
    </row>
    <row r="591" s="19" customFormat="true" ht="18" hidden="false" customHeight="true" outlineLevel="0" collapsed="false">
      <c r="A591" s="1" t="s">
        <v>22</v>
      </c>
      <c r="B591" s="1" t="s">
        <v>1075</v>
      </c>
      <c r="C591" s="1" t="s">
        <v>1076</v>
      </c>
      <c r="D591" s="1"/>
      <c r="E591" s="1"/>
      <c r="F591" s="1"/>
      <c r="G591" s="1"/>
      <c r="H591" s="1"/>
      <c r="I591" s="1"/>
      <c r="J591" s="1" t="s">
        <v>1077</v>
      </c>
      <c r="K591" s="1"/>
      <c r="L591" s="1"/>
      <c r="M591" s="1"/>
      <c r="N591" s="1"/>
      <c r="O591" s="1"/>
      <c r="P591" s="1"/>
      <c r="Q591" s="1"/>
      <c r="R591" s="1"/>
      <c r="S591" s="1"/>
      <c r="T591" s="1"/>
      <c r="U591" s="1"/>
      <c r="V591" s="1"/>
      <c r="W591" s="1"/>
      <c r="X591" s="1"/>
      <c r="Y591" s="1"/>
      <c r="Z591" s="1"/>
      <c r="AA591" s="1"/>
    </row>
    <row r="592" customFormat="false" ht="18" hidden="false" customHeight="true" outlineLevel="0" collapsed="false">
      <c r="A592" s="1" t="s">
        <v>943</v>
      </c>
      <c r="B592" s="1" t="s">
        <v>1078</v>
      </c>
      <c r="C592" s="1" t="s">
        <v>931</v>
      </c>
      <c r="D592" s="1" t="s">
        <v>945</v>
      </c>
      <c r="J592" s="1" t="s">
        <v>1077</v>
      </c>
    </row>
    <row r="593" s="19" customFormat="true" ht="18" hidden="false" customHeight="true" outlineLevel="0" collapsed="false">
      <c r="A593" s="11" t="s">
        <v>917</v>
      </c>
      <c r="B593" s="11" t="s">
        <v>1079</v>
      </c>
      <c r="C593" s="1" t="s">
        <v>1080</v>
      </c>
      <c r="D593" s="1"/>
      <c r="E593" s="1"/>
      <c r="F593" s="1"/>
      <c r="G593" s="1"/>
      <c r="H593" s="1"/>
      <c r="I593" s="1"/>
      <c r="J593" s="11" t="s">
        <v>1081</v>
      </c>
      <c r="K593" s="1"/>
      <c r="L593" s="11" t="n">
        <v>1</v>
      </c>
      <c r="M593" s="1"/>
      <c r="N593" s="1"/>
      <c r="O593" s="1"/>
      <c r="P593" s="1"/>
      <c r="Q593" s="1"/>
      <c r="R593" s="1"/>
      <c r="S593" s="1"/>
      <c r="T593" s="1"/>
      <c r="U593" s="1"/>
      <c r="V593" s="1"/>
      <c r="W593" s="1"/>
      <c r="X593" s="1"/>
      <c r="Y593" s="1"/>
      <c r="Z593" s="1"/>
      <c r="AA593" s="1"/>
    </row>
    <row r="594" customFormat="false" ht="18" hidden="false" customHeight="true" outlineLevel="0" collapsed="false">
      <c r="A594" s="1" t="s">
        <v>49</v>
      </c>
      <c r="B594" s="1" t="s">
        <v>1070</v>
      </c>
    </row>
    <row r="595" customFormat="false" ht="18" hidden="false" customHeight="true" outlineLevel="0" collapsed="false">
      <c r="A595" s="11"/>
    </row>
    <row r="596" s="19" customFormat="true" ht="18"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ustomFormat="false" ht="18" hidden="false" customHeight="true" outlineLevel="0" collapsed="false">
      <c r="A597" s="11" t="s">
        <v>26</v>
      </c>
      <c r="B597" s="11" t="s">
        <v>1082</v>
      </c>
      <c r="C597" s="1" t="s">
        <v>1083</v>
      </c>
      <c r="J597" s="1" t="s">
        <v>1084</v>
      </c>
    </row>
    <row r="598" customFormat="false" ht="18" hidden="false" customHeight="true" outlineLevel="0" collapsed="false">
      <c r="A598" s="1" t="s">
        <v>964</v>
      </c>
      <c r="B598" s="1" t="s">
        <v>1085</v>
      </c>
      <c r="C598" s="1" t="s">
        <v>1086</v>
      </c>
    </row>
    <row r="599" customFormat="false" ht="18" hidden="false" customHeight="true" outlineLevel="0" collapsed="false">
      <c r="A599" s="1" t="s">
        <v>49</v>
      </c>
      <c r="B599" s="1" t="s">
        <v>1082</v>
      </c>
    </row>
    <row r="600" customFormat="false" ht="18" hidden="false" customHeight="true" outlineLevel="0" collapsed="false"/>
    <row r="601" customFormat="false" ht="18" hidden="false" customHeight="true" outlineLevel="0" collapsed="false">
      <c r="A601" s="1" t="s">
        <v>26</v>
      </c>
      <c r="B601" s="1" t="s">
        <v>1087</v>
      </c>
      <c r="C601" s="1" t="s">
        <v>1088</v>
      </c>
      <c r="J601" s="1" t="s">
        <v>1089</v>
      </c>
    </row>
    <row r="602" customFormat="false" ht="18" hidden="false" customHeight="true" outlineLevel="0" collapsed="false">
      <c r="A602" s="1" t="s">
        <v>964</v>
      </c>
      <c r="B602" s="1" t="s">
        <v>1090</v>
      </c>
      <c r="C602" s="1" t="s">
        <v>1091</v>
      </c>
    </row>
    <row r="603" customFormat="false" ht="18" hidden="false" customHeight="true" outlineLevel="0" collapsed="false">
      <c r="A603" s="11" t="s">
        <v>917</v>
      </c>
      <c r="B603" s="11" t="s">
        <v>1092</v>
      </c>
      <c r="C603" s="11" t="s">
        <v>1093</v>
      </c>
      <c r="J603" s="1" t="s">
        <v>1094</v>
      </c>
    </row>
    <row r="604" customFormat="false" ht="18" hidden="false" customHeight="true" outlineLevel="0" collapsed="false">
      <c r="A604" s="11" t="s">
        <v>917</v>
      </c>
      <c r="B604" s="11" t="s">
        <v>1095</v>
      </c>
      <c r="C604" s="11" t="s">
        <v>1096</v>
      </c>
      <c r="J604" s="1" t="s">
        <v>1097</v>
      </c>
    </row>
    <row r="605" customFormat="false" ht="18" hidden="false" customHeight="true" outlineLevel="0" collapsed="false">
      <c r="A605" s="1" t="s">
        <v>49</v>
      </c>
      <c r="B605" s="1" t="s">
        <v>1087</v>
      </c>
    </row>
    <row r="606" customFormat="false" ht="18" hidden="false" customHeight="true" outlineLevel="0" collapsed="false"/>
    <row r="607" customFormat="false" ht="18" hidden="false" customHeight="true" outlineLevel="0" collapsed="false">
      <c r="A607" s="1" t="s">
        <v>26</v>
      </c>
      <c r="B607" s="1" t="s">
        <v>1098</v>
      </c>
      <c r="C607" s="1" t="s">
        <v>1099</v>
      </c>
      <c r="G607" s="1" t="s">
        <v>29</v>
      </c>
      <c r="J607" s="1" t="s">
        <v>1100</v>
      </c>
    </row>
    <row r="608" customFormat="false" ht="18" hidden="false" customHeight="true" outlineLevel="0" collapsed="false">
      <c r="A608" s="1" t="s">
        <v>22</v>
      </c>
      <c r="B608" s="1" t="s">
        <v>1101</v>
      </c>
      <c r="C608" s="1" t="s">
        <v>1102</v>
      </c>
    </row>
    <row r="609" customFormat="false" ht="18" hidden="false" customHeight="true" outlineLevel="0" collapsed="false">
      <c r="A609" s="1" t="s">
        <v>22</v>
      </c>
      <c r="B609" s="1" t="s">
        <v>1103</v>
      </c>
      <c r="C609" s="1" t="s">
        <v>449</v>
      </c>
      <c r="J609" s="1" t="s">
        <v>1104</v>
      </c>
    </row>
    <row r="610" customFormat="false" ht="18" hidden="false" customHeight="true" outlineLevel="0" collapsed="false">
      <c r="A610" s="1" t="s">
        <v>22</v>
      </c>
      <c r="B610" s="1" t="s">
        <v>1105</v>
      </c>
      <c r="C610" s="1" t="s">
        <v>451</v>
      </c>
      <c r="J610" s="1" t="s">
        <v>1106</v>
      </c>
    </row>
    <row r="611" customFormat="false" ht="18" hidden="false" customHeight="true" outlineLevel="0" collapsed="false">
      <c r="A611" s="1" t="s">
        <v>22</v>
      </c>
      <c r="B611" s="1" t="s">
        <v>1107</v>
      </c>
      <c r="C611" s="1" t="s">
        <v>173</v>
      </c>
      <c r="J611" s="1" t="s">
        <v>1108</v>
      </c>
    </row>
    <row r="612" customFormat="false" ht="18" hidden="false" customHeight="true" outlineLevel="0" collapsed="false">
      <c r="A612" s="1" t="s">
        <v>22</v>
      </c>
      <c r="B612" s="1" t="s">
        <v>1109</v>
      </c>
      <c r="C612" s="1" t="s">
        <v>407</v>
      </c>
      <c r="J612" s="1" t="s">
        <v>1110</v>
      </c>
    </row>
    <row r="613" customFormat="false" ht="18" hidden="false" customHeight="true" outlineLevel="0" collapsed="false">
      <c r="A613" s="1" t="s">
        <v>22</v>
      </c>
      <c r="B613" s="1" t="s">
        <v>1111</v>
      </c>
      <c r="C613" s="1" t="s">
        <v>409</v>
      </c>
      <c r="J613" s="1" t="s">
        <v>1112</v>
      </c>
    </row>
    <row r="614" customFormat="false" ht="18" hidden="false" customHeight="true" outlineLevel="0" collapsed="false">
      <c r="A614" s="1" t="s">
        <v>22</v>
      </c>
      <c r="B614" s="1" t="s">
        <v>1113</v>
      </c>
      <c r="C614" s="1" t="s">
        <v>395</v>
      </c>
      <c r="J614" s="1" t="s">
        <v>1114</v>
      </c>
    </row>
    <row r="615" customFormat="false" ht="18" hidden="false" customHeight="true" outlineLevel="0" collapsed="false">
      <c r="A615" s="1" t="s">
        <v>22</v>
      </c>
      <c r="B615" s="1" t="s">
        <v>1115</v>
      </c>
      <c r="C615" s="1" t="s">
        <v>397</v>
      </c>
      <c r="J615" s="1" t="s">
        <v>1116</v>
      </c>
    </row>
    <row r="616" customFormat="false" ht="18" hidden="false" customHeight="true" outlineLevel="0" collapsed="false">
      <c r="A616" s="1" t="s">
        <v>22</v>
      </c>
      <c r="B616" s="1" t="s">
        <v>1117</v>
      </c>
      <c r="C616" s="1" t="s">
        <v>399</v>
      </c>
      <c r="J616" s="1" t="s">
        <v>1118</v>
      </c>
    </row>
    <row r="617" customFormat="false" ht="18" hidden="false" customHeight="true" outlineLevel="0" collapsed="false">
      <c r="A617" s="1" t="s">
        <v>22</v>
      </c>
      <c r="B617" s="1" t="s">
        <v>1119</v>
      </c>
      <c r="C617" s="1" t="s">
        <v>97</v>
      </c>
      <c r="J617" s="1" t="s">
        <v>1120</v>
      </c>
    </row>
    <row r="618" customFormat="false" ht="18" hidden="false" customHeight="true" outlineLevel="0" collapsed="false">
      <c r="A618" s="1" t="s">
        <v>22</v>
      </c>
      <c r="B618" s="1" t="s">
        <v>1121</v>
      </c>
      <c r="C618" s="1" t="s">
        <v>95</v>
      </c>
      <c r="J618" s="1" t="s">
        <v>1122</v>
      </c>
    </row>
    <row r="619" customFormat="false" ht="18" hidden="false" customHeight="true" outlineLevel="0" collapsed="false">
      <c r="A619" s="1" t="s">
        <v>22</v>
      </c>
      <c r="B619" s="1" t="s">
        <v>1123</v>
      </c>
      <c r="C619" s="1" t="s">
        <v>445</v>
      </c>
      <c r="J619" s="1" t="s">
        <v>1124</v>
      </c>
    </row>
    <row r="620" customFormat="false" ht="18" hidden="false" customHeight="true" outlineLevel="0" collapsed="false">
      <c r="A620" s="1" t="s">
        <v>22</v>
      </c>
      <c r="B620" s="1" t="s">
        <v>1125</v>
      </c>
      <c r="C620" s="1" t="s">
        <v>332</v>
      </c>
      <c r="J620" s="1" t="s">
        <v>1126</v>
      </c>
    </row>
    <row r="621" customFormat="false" ht="18" hidden="false" customHeight="true" outlineLevel="0" collapsed="false">
      <c r="A621" s="1" t="s">
        <v>22</v>
      </c>
      <c r="B621" s="1" t="s">
        <v>1127</v>
      </c>
      <c r="C621" s="1" t="s">
        <v>453</v>
      </c>
      <c r="J621" s="1" t="s">
        <v>1128</v>
      </c>
    </row>
    <row r="622" customFormat="false" ht="18" hidden="false" customHeight="true" outlineLevel="0" collapsed="false">
      <c r="A622" s="1" t="s">
        <v>22</v>
      </c>
      <c r="B622" s="1" t="s">
        <v>1129</v>
      </c>
      <c r="C622" s="1" t="s">
        <v>318</v>
      </c>
      <c r="J622" s="1" t="s">
        <v>1130</v>
      </c>
    </row>
    <row r="623" customFormat="false" ht="18" hidden="false" customHeight="true" outlineLevel="0" collapsed="false">
      <c r="A623" s="1" t="s">
        <v>22</v>
      </c>
      <c r="B623" s="1" t="s">
        <v>1131</v>
      </c>
      <c r="C623" s="1" t="s">
        <v>457</v>
      </c>
      <c r="J623" s="1" t="s">
        <v>1132</v>
      </c>
    </row>
    <row r="624" customFormat="false" ht="18" hidden="false" customHeight="true" outlineLevel="0" collapsed="false">
      <c r="A624" s="1" t="s">
        <v>22</v>
      </c>
      <c r="B624" s="1" t="s">
        <v>1133</v>
      </c>
      <c r="C624" s="1" t="s">
        <v>403</v>
      </c>
      <c r="J624" s="1" t="s">
        <v>1134</v>
      </c>
    </row>
    <row r="625" customFormat="false" ht="18" hidden="false" customHeight="true" outlineLevel="0" collapsed="false">
      <c r="A625" s="1" t="s">
        <v>22</v>
      </c>
      <c r="B625" s="1" t="s">
        <v>1135</v>
      </c>
      <c r="C625" s="1" t="s">
        <v>75</v>
      </c>
      <c r="J625" s="1" t="s">
        <v>1136</v>
      </c>
    </row>
    <row r="626" customFormat="false" ht="18" hidden="false" customHeight="true" outlineLevel="0" collapsed="false">
      <c r="A626" s="1" t="s">
        <v>22</v>
      </c>
      <c r="B626" s="1" t="s">
        <v>1137</v>
      </c>
      <c r="C626" s="1" t="s">
        <v>77</v>
      </c>
      <c r="J626" s="1" t="s">
        <v>1138</v>
      </c>
    </row>
    <row r="627" customFormat="false" ht="18" hidden="false" customHeight="true" outlineLevel="0" collapsed="false">
      <c r="A627" s="1" t="s">
        <v>22</v>
      </c>
      <c r="B627" s="1" t="s">
        <v>1139</v>
      </c>
      <c r="C627" s="1" t="s">
        <v>236</v>
      </c>
      <c r="J627" s="1" t="s">
        <v>1140</v>
      </c>
    </row>
    <row r="628" customFormat="false" ht="18" hidden="false" customHeight="true" outlineLevel="0" collapsed="false">
      <c r="A628" s="1" t="s">
        <v>22</v>
      </c>
      <c r="B628" s="1" t="s">
        <v>1141</v>
      </c>
      <c r="C628" s="1" t="s">
        <v>240</v>
      </c>
      <c r="J628" s="1" t="s">
        <v>1142</v>
      </c>
    </row>
    <row r="629" customFormat="false" ht="18" hidden="false" customHeight="true" outlineLevel="0" collapsed="false">
      <c r="A629" s="1" t="s">
        <v>22</v>
      </c>
      <c r="B629" s="1" t="s">
        <v>1143</v>
      </c>
      <c r="C629" s="1" t="s">
        <v>238</v>
      </c>
      <c r="J629" s="1" t="s">
        <v>1144</v>
      </c>
    </row>
    <row r="630" customFormat="false" ht="18" hidden="false" customHeight="true" outlineLevel="0" collapsed="false">
      <c r="A630" s="1" t="s">
        <v>22</v>
      </c>
      <c r="B630" s="1" t="s">
        <v>1145</v>
      </c>
      <c r="C630" s="1" t="s">
        <v>378</v>
      </c>
      <c r="J630" s="1" t="s">
        <v>1146</v>
      </c>
    </row>
    <row r="631" customFormat="false" ht="18" hidden="false" customHeight="true" outlineLevel="0" collapsed="false">
      <c r="A631" s="1" t="s">
        <v>22</v>
      </c>
      <c r="B631" s="1" t="s">
        <v>1147</v>
      </c>
      <c r="C631" s="1" t="s">
        <v>380</v>
      </c>
      <c r="J631" s="1" t="s">
        <v>1148</v>
      </c>
    </row>
    <row r="632" customFormat="false" ht="18" hidden="false" customHeight="true" outlineLevel="0" collapsed="false">
      <c r="A632" s="11" t="s">
        <v>22</v>
      </c>
      <c r="B632" s="11" t="s">
        <v>1149</v>
      </c>
      <c r="C632" s="11" t="s">
        <v>386</v>
      </c>
      <c r="J632" s="11" t="s">
        <v>1150</v>
      </c>
    </row>
    <row r="633" customFormat="false" ht="18" hidden="false" customHeight="true" outlineLevel="0" collapsed="false">
      <c r="A633" s="1" t="s">
        <v>22</v>
      </c>
      <c r="B633" s="1" t="s">
        <v>1151</v>
      </c>
      <c r="C633" s="1" t="s">
        <v>184</v>
      </c>
      <c r="J633" s="1" t="s">
        <v>1152</v>
      </c>
    </row>
    <row r="634" customFormat="false" ht="18" hidden="false" customHeight="true" outlineLevel="0" collapsed="false">
      <c r="A634" s="1" t="s">
        <v>22</v>
      </c>
      <c r="B634" s="1" t="s">
        <v>1153</v>
      </c>
      <c r="C634" s="1" t="s">
        <v>180</v>
      </c>
      <c r="J634" s="1" t="s">
        <v>1154</v>
      </c>
    </row>
    <row r="635" customFormat="false" ht="18" hidden="false" customHeight="true" outlineLevel="0" collapsed="false">
      <c r="A635" s="1" t="s">
        <v>22</v>
      </c>
      <c r="B635" s="1" t="s">
        <v>1155</v>
      </c>
      <c r="C635" s="1" t="s">
        <v>182</v>
      </c>
      <c r="J635" s="1" t="s">
        <v>1156</v>
      </c>
    </row>
    <row r="636" customFormat="false" ht="18" hidden="false" customHeight="true" outlineLevel="0" collapsed="false">
      <c r="A636" s="1" t="s">
        <v>22</v>
      </c>
      <c r="B636" s="1" t="s">
        <v>1157</v>
      </c>
      <c r="C636" s="1" t="s">
        <v>178</v>
      </c>
      <c r="J636" s="1" t="s">
        <v>1158</v>
      </c>
    </row>
    <row r="637" customFormat="false" ht="18" hidden="false" customHeight="true" outlineLevel="0" collapsed="false">
      <c r="A637" s="1" t="s">
        <v>22</v>
      </c>
      <c r="B637" s="1" t="s">
        <v>1159</v>
      </c>
      <c r="C637" s="1" t="s">
        <v>176</v>
      </c>
      <c r="J637" s="1" t="s">
        <v>1160</v>
      </c>
    </row>
    <row r="638" customFormat="false" ht="18" hidden="false" customHeight="true" outlineLevel="0" collapsed="false">
      <c r="A638" s="1" t="s">
        <v>22</v>
      </c>
      <c r="B638" s="1" t="s">
        <v>1161</v>
      </c>
      <c r="C638" s="1" t="s">
        <v>171</v>
      </c>
      <c r="J638" s="1" t="s">
        <v>1162</v>
      </c>
    </row>
    <row r="639" customFormat="false" ht="18" hidden="false" customHeight="true" outlineLevel="0" collapsed="false">
      <c r="A639" s="1" t="s">
        <v>22</v>
      </c>
      <c r="B639" s="1" t="s">
        <v>1163</v>
      </c>
      <c r="C639" s="1" t="s">
        <v>163</v>
      </c>
      <c r="J639" s="1" t="s">
        <v>1164</v>
      </c>
    </row>
    <row r="640" customFormat="false" ht="18" hidden="false" customHeight="true" outlineLevel="0" collapsed="false">
      <c r="A640" s="1" t="s">
        <v>22</v>
      </c>
      <c r="B640" s="1" t="s">
        <v>1165</v>
      </c>
      <c r="C640" s="1" t="s">
        <v>165</v>
      </c>
      <c r="J640" s="1" t="s">
        <v>1166</v>
      </c>
    </row>
    <row r="641" customFormat="false" ht="18" hidden="false" customHeight="true" outlineLevel="0" collapsed="false">
      <c r="A641" s="1" t="s">
        <v>22</v>
      </c>
      <c r="B641" s="1" t="s">
        <v>1167</v>
      </c>
      <c r="C641" s="1" t="s">
        <v>167</v>
      </c>
      <c r="J641" s="1" t="s">
        <v>1168</v>
      </c>
    </row>
    <row r="642" customFormat="false" ht="18" hidden="false" customHeight="true" outlineLevel="0" collapsed="false">
      <c r="A642" s="1" t="s">
        <v>22</v>
      </c>
      <c r="B642" s="1" t="s">
        <v>1169</v>
      </c>
      <c r="C642" s="1" t="s">
        <v>169</v>
      </c>
      <c r="J642" s="1" t="s">
        <v>1170</v>
      </c>
    </row>
    <row r="643" customFormat="false" ht="18" hidden="false" customHeight="true" outlineLevel="0" collapsed="false">
      <c r="A643" s="1" t="s">
        <v>22</v>
      </c>
      <c r="B643" s="1" t="s">
        <v>1171</v>
      </c>
      <c r="C643" s="1" t="s">
        <v>324</v>
      </c>
      <c r="J643" s="1" t="s">
        <v>1172</v>
      </c>
    </row>
    <row r="644" customFormat="false" ht="18" hidden="false" customHeight="true" outlineLevel="0" collapsed="false">
      <c r="A644" s="1" t="s">
        <v>22</v>
      </c>
      <c r="B644" s="1" t="s">
        <v>1173</v>
      </c>
      <c r="C644" s="1" t="s">
        <v>326</v>
      </c>
      <c r="J644" s="1" t="s">
        <v>1174</v>
      </c>
    </row>
    <row r="645" customFormat="false" ht="18" hidden="false" customHeight="true" outlineLevel="0" collapsed="false">
      <c r="A645" s="1" t="s">
        <v>22</v>
      </c>
      <c r="B645" s="1" t="s">
        <v>1175</v>
      </c>
      <c r="C645" s="1" t="s">
        <v>328</v>
      </c>
      <c r="J645" s="1" t="s">
        <v>1176</v>
      </c>
    </row>
    <row r="646" customFormat="false" ht="18" hidden="false" customHeight="true" outlineLevel="0" collapsed="false">
      <c r="A646" s="1" t="s">
        <v>22</v>
      </c>
      <c r="B646" s="1" t="s">
        <v>1177</v>
      </c>
      <c r="C646" s="1" t="s">
        <v>439</v>
      </c>
      <c r="J646" s="1" t="s">
        <v>1178</v>
      </c>
    </row>
    <row r="647" customFormat="false" ht="18" hidden="false" customHeight="true" outlineLevel="0" collapsed="false">
      <c r="A647" s="1" t="s">
        <v>22</v>
      </c>
      <c r="B647" s="1" t="s">
        <v>1179</v>
      </c>
      <c r="C647" s="1" t="s">
        <v>423</v>
      </c>
      <c r="J647" s="1" t="s">
        <v>1180</v>
      </c>
    </row>
    <row r="648" customFormat="false" ht="18" hidden="false" customHeight="true" outlineLevel="0" collapsed="false">
      <c r="A648" s="1" t="s">
        <v>22</v>
      </c>
      <c r="B648" s="1" t="s">
        <v>1181</v>
      </c>
      <c r="C648" s="1" t="s">
        <v>411</v>
      </c>
      <c r="J648" s="1" t="s">
        <v>1182</v>
      </c>
    </row>
    <row r="649" customFormat="false" ht="18" hidden="false" customHeight="true" outlineLevel="0" collapsed="false">
      <c r="A649" s="1" t="s">
        <v>22</v>
      </c>
      <c r="B649" s="1" t="s">
        <v>1183</v>
      </c>
      <c r="C649" s="1" t="s">
        <v>413</v>
      </c>
      <c r="J649" s="1" t="s">
        <v>1184</v>
      </c>
    </row>
    <row r="650" customFormat="false" ht="18" hidden="false" customHeight="true" outlineLevel="0" collapsed="false">
      <c r="A650" s="1" t="s">
        <v>22</v>
      </c>
      <c r="B650" s="1" t="s">
        <v>1185</v>
      </c>
      <c r="C650" s="1" t="s">
        <v>415</v>
      </c>
      <c r="J650" s="1" t="s">
        <v>1186</v>
      </c>
    </row>
    <row r="651" customFormat="false" ht="18" hidden="false" customHeight="true" outlineLevel="0" collapsed="false">
      <c r="A651" s="1" t="s">
        <v>22</v>
      </c>
      <c r="B651" s="1" t="s">
        <v>1187</v>
      </c>
      <c r="C651" s="1" t="s">
        <v>79</v>
      </c>
      <c r="J651" s="1" t="s">
        <v>1188</v>
      </c>
    </row>
    <row r="652" customFormat="false" ht="18" hidden="false" customHeight="true" outlineLevel="0" collapsed="false">
      <c r="A652" s="1" t="s">
        <v>22</v>
      </c>
      <c r="B652" s="1" t="s">
        <v>1189</v>
      </c>
      <c r="C652" s="1" t="s">
        <v>81</v>
      </c>
      <c r="J652" s="1" t="s">
        <v>1190</v>
      </c>
    </row>
    <row r="653" customFormat="false" ht="18" hidden="false" customHeight="true" outlineLevel="0" collapsed="false">
      <c r="A653" s="1" t="s">
        <v>22</v>
      </c>
      <c r="B653" s="1" t="s">
        <v>1191</v>
      </c>
      <c r="C653" s="1" t="s">
        <v>83</v>
      </c>
      <c r="J653" s="1" t="s">
        <v>1192</v>
      </c>
    </row>
    <row r="654" customFormat="false" ht="18" hidden="false" customHeight="true" outlineLevel="0" collapsed="false">
      <c r="A654" s="1" t="s">
        <v>22</v>
      </c>
      <c r="B654" s="1" t="s">
        <v>1193</v>
      </c>
      <c r="C654" s="1" t="s">
        <v>89</v>
      </c>
      <c r="J654" s="1" t="s">
        <v>1194</v>
      </c>
    </row>
    <row r="655" customFormat="false" ht="18" hidden="false" customHeight="true" outlineLevel="0" collapsed="false">
      <c r="A655" s="1" t="s">
        <v>22</v>
      </c>
      <c r="B655" s="1" t="s">
        <v>1195</v>
      </c>
      <c r="C655" s="1" t="s">
        <v>99</v>
      </c>
      <c r="J655" s="1" t="s">
        <v>1196</v>
      </c>
    </row>
    <row r="656" customFormat="false" ht="18" hidden="false" customHeight="true" outlineLevel="0" collapsed="false">
      <c r="A656" s="1" t="s">
        <v>22</v>
      </c>
      <c r="B656" s="1" t="s">
        <v>1197</v>
      </c>
      <c r="C656" s="11" t="s">
        <v>425</v>
      </c>
      <c r="J656" s="1" t="s">
        <v>1198</v>
      </c>
    </row>
    <row r="657" customFormat="false" ht="18" hidden="false" customHeight="true" outlineLevel="0" collapsed="false">
      <c r="A657" s="11" t="s">
        <v>22</v>
      </c>
      <c r="B657" s="1" t="s">
        <v>1199</v>
      </c>
      <c r="C657" s="11" t="s">
        <v>427</v>
      </c>
      <c r="J657" s="1" t="s">
        <v>1200</v>
      </c>
    </row>
    <row r="658" customFormat="false" ht="18" hidden="false" customHeight="true" outlineLevel="0" collapsed="false">
      <c r="A658" s="1" t="s">
        <v>22</v>
      </c>
      <c r="B658" s="1" t="s">
        <v>1201</v>
      </c>
      <c r="C658" s="1" t="s">
        <v>429</v>
      </c>
      <c r="J658" s="1" t="s">
        <v>1202</v>
      </c>
    </row>
    <row r="659" customFormat="false" ht="18" hidden="false" customHeight="true" outlineLevel="0" collapsed="false">
      <c r="A659" s="1" t="s">
        <v>22</v>
      </c>
      <c r="B659" s="1" t="s">
        <v>1203</v>
      </c>
      <c r="C659" s="1" t="s">
        <v>431</v>
      </c>
      <c r="J659" s="1" t="s">
        <v>1204</v>
      </c>
    </row>
    <row r="660" customFormat="false" ht="18" hidden="false" customHeight="true" outlineLevel="0" collapsed="false">
      <c r="A660" s="1" t="s">
        <v>22</v>
      </c>
      <c r="B660" s="1" t="s">
        <v>1205</v>
      </c>
      <c r="C660" s="1" t="s">
        <v>435</v>
      </c>
      <c r="J660" s="1" t="s">
        <v>1206</v>
      </c>
    </row>
    <row r="661" customFormat="false" ht="18" hidden="false" customHeight="true" outlineLevel="0" collapsed="false">
      <c r="A661" s="1" t="s">
        <v>22</v>
      </c>
      <c r="B661" s="1" t="s">
        <v>1207</v>
      </c>
      <c r="C661" s="1" t="s">
        <v>437</v>
      </c>
      <c r="J661" s="1" t="s">
        <v>1208</v>
      </c>
    </row>
    <row r="662" customFormat="false" ht="18" hidden="false" customHeight="true" outlineLevel="0" collapsed="false">
      <c r="A662" s="1" t="s">
        <v>22</v>
      </c>
      <c r="B662" s="1" t="s">
        <v>1209</v>
      </c>
      <c r="C662" s="1" t="s">
        <v>441</v>
      </c>
      <c r="J662" s="1" t="s">
        <v>1210</v>
      </c>
    </row>
    <row r="663" customFormat="false" ht="18" hidden="false" customHeight="true" outlineLevel="0" collapsed="false">
      <c r="A663" s="1" t="s">
        <v>22</v>
      </c>
      <c r="B663" s="1" t="s">
        <v>1211</v>
      </c>
      <c r="C663" s="1" t="s">
        <v>447</v>
      </c>
      <c r="J663" s="1" t="s">
        <v>1212</v>
      </c>
    </row>
    <row r="664" customFormat="false" ht="18" hidden="false" customHeight="true" outlineLevel="0" collapsed="false">
      <c r="A664" s="1" t="s">
        <v>22</v>
      </c>
      <c r="B664" s="1" t="s">
        <v>1213</v>
      </c>
      <c r="C664" s="1" t="s">
        <v>322</v>
      </c>
      <c r="J664" s="1" t="s">
        <v>1214</v>
      </c>
    </row>
    <row r="665" customFormat="false" ht="18" hidden="false" customHeight="true" outlineLevel="0" collapsed="false">
      <c r="A665" s="1" t="s">
        <v>22</v>
      </c>
      <c r="B665" s="1" t="s">
        <v>1215</v>
      </c>
      <c r="C665" s="1" t="s">
        <v>320</v>
      </c>
      <c r="J665" s="1" t="s">
        <v>1216</v>
      </c>
    </row>
    <row r="666" customFormat="false" ht="18" hidden="false" customHeight="true" outlineLevel="0" collapsed="false">
      <c r="A666" s="1" t="s">
        <v>22</v>
      </c>
      <c r="B666" s="1" t="s">
        <v>1217</v>
      </c>
      <c r="C666" s="1" t="s">
        <v>455</v>
      </c>
      <c r="J666" s="1" t="s">
        <v>1218</v>
      </c>
    </row>
    <row r="667" customFormat="false" ht="18" hidden="false" customHeight="true" outlineLevel="0" collapsed="false">
      <c r="A667" s="1" t="s">
        <v>22</v>
      </c>
      <c r="B667" s="1" t="s">
        <v>1219</v>
      </c>
      <c r="C667" s="1" t="s">
        <v>334</v>
      </c>
      <c r="J667" s="1" t="s">
        <v>1220</v>
      </c>
    </row>
    <row r="668" customFormat="false" ht="18" hidden="false" customHeight="true" outlineLevel="0" collapsed="false">
      <c r="A668" s="1" t="s">
        <v>22</v>
      </c>
      <c r="B668" s="1" t="s">
        <v>1221</v>
      </c>
      <c r="C668" s="1" t="s">
        <v>336</v>
      </c>
      <c r="J668" s="1" t="s">
        <v>1222</v>
      </c>
    </row>
    <row r="669" customFormat="false" ht="18" hidden="false" customHeight="true" outlineLevel="0" collapsed="false">
      <c r="A669" s="1" t="s">
        <v>22</v>
      </c>
      <c r="B669" s="1" t="s">
        <v>1223</v>
      </c>
      <c r="C669" s="1" t="s">
        <v>459</v>
      </c>
      <c r="J669" s="1" t="s">
        <v>1224</v>
      </c>
    </row>
    <row r="670" customFormat="false" ht="18" hidden="false" customHeight="true" outlineLevel="0" collapsed="false">
      <c r="A670" s="1" t="s">
        <v>22</v>
      </c>
      <c r="B670" s="1" t="s">
        <v>1225</v>
      </c>
      <c r="C670" s="1" t="s">
        <v>461</v>
      </c>
      <c r="J670" s="1" t="s">
        <v>1226</v>
      </c>
    </row>
    <row r="671" customFormat="false" ht="18" hidden="false" customHeight="true" outlineLevel="0" collapsed="false">
      <c r="A671" s="1" t="s">
        <v>22</v>
      </c>
      <c r="B671" s="1" t="s">
        <v>1227</v>
      </c>
      <c r="C671" s="1" t="s">
        <v>463</v>
      </c>
      <c r="J671" s="1" t="s">
        <v>1228</v>
      </c>
    </row>
    <row r="672" customFormat="false" ht="18" hidden="false" customHeight="true" outlineLevel="0" collapsed="false">
      <c r="A672" s="1" t="s">
        <v>22</v>
      </c>
      <c r="B672" s="1" t="s">
        <v>1229</v>
      </c>
      <c r="C672" s="1" t="s">
        <v>342</v>
      </c>
      <c r="J672" s="1" t="s">
        <v>1230</v>
      </c>
    </row>
    <row r="673" customFormat="false" ht="18" hidden="false" customHeight="true" outlineLevel="0" collapsed="false">
      <c r="A673" s="1" t="s">
        <v>22</v>
      </c>
      <c r="B673" s="1" t="s">
        <v>1231</v>
      </c>
      <c r="C673" s="1" t="s">
        <v>344</v>
      </c>
      <c r="J673" s="1" t="s">
        <v>1232</v>
      </c>
    </row>
    <row r="674" customFormat="false" ht="18" hidden="false" customHeight="true" outlineLevel="0" collapsed="false">
      <c r="A674" s="1" t="s">
        <v>22</v>
      </c>
      <c r="B674" s="1" t="s">
        <v>1233</v>
      </c>
      <c r="C674" s="1" t="s">
        <v>346</v>
      </c>
      <c r="J674" s="1" t="s">
        <v>1234</v>
      </c>
    </row>
    <row r="675" customFormat="false" ht="18" hidden="false" customHeight="true" outlineLevel="0" collapsed="false">
      <c r="A675" s="1" t="s">
        <v>22</v>
      </c>
      <c r="B675" s="1" t="s">
        <v>1235</v>
      </c>
      <c r="C675" s="1" t="s">
        <v>350</v>
      </c>
      <c r="J675" s="1" t="s">
        <v>1236</v>
      </c>
    </row>
    <row r="676" customFormat="false" ht="18" hidden="false" customHeight="true" outlineLevel="0" collapsed="false">
      <c r="A676" s="1" t="s">
        <v>22</v>
      </c>
      <c r="B676" s="1" t="s">
        <v>1237</v>
      </c>
      <c r="C676" s="1" t="s">
        <v>1238</v>
      </c>
      <c r="J676" s="1" t="s">
        <v>1239</v>
      </c>
    </row>
    <row r="677" customFormat="false" ht="18" hidden="false" customHeight="true" outlineLevel="0" collapsed="false">
      <c r="A677" s="1" t="s">
        <v>22</v>
      </c>
      <c r="B677" s="1" t="s">
        <v>1240</v>
      </c>
      <c r="C677" s="1" t="s">
        <v>1241</v>
      </c>
      <c r="J677" s="1" t="s">
        <v>1242</v>
      </c>
    </row>
    <row r="678" customFormat="false" ht="18" hidden="false" customHeight="true" outlineLevel="0" collapsed="false">
      <c r="A678" s="1" t="s">
        <v>22</v>
      </c>
      <c r="B678" s="1" t="s">
        <v>1243</v>
      </c>
      <c r="C678" s="1" t="s">
        <v>1244</v>
      </c>
      <c r="J678" s="1" t="s">
        <v>1245</v>
      </c>
    </row>
    <row r="679" customFormat="false" ht="18" hidden="false" customHeight="true" outlineLevel="0" collapsed="false">
      <c r="A679" s="1" t="s">
        <v>22</v>
      </c>
      <c r="B679" s="1" t="s">
        <v>1246</v>
      </c>
      <c r="C679" s="1" t="s">
        <v>1247</v>
      </c>
      <c r="J679" s="1" t="s">
        <v>1248</v>
      </c>
    </row>
    <row r="680" customFormat="false" ht="18" hidden="false" customHeight="true" outlineLevel="0" collapsed="false">
      <c r="A680" s="1" t="s">
        <v>22</v>
      </c>
      <c r="B680" s="1" t="s">
        <v>1249</v>
      </c>
      <c r="C680" s="1" t="s">
        <v>1250</v>
      </c>
      <c r="J680" s="1" t="s">
        <v>1251</v>
      </c>
    </row>
    <row r="681" customFormat="false" ht="18" hidden="false" customHeight="true" outlineLevel="0" collapsed="false">
      <c r="A681" s="1" t="s">
        <v>22</v>
      </c>
      <c r="B681" s="1" t="s">
        <v>1252</v>
      </c>
      <c r="C681" s="1" t="s">
        <v>1253</v>
      </c>
      <c r="J681" s="1" t="s">
        <v>1254</v>
      </c>
    </row>
    <row r="682" customFormat="false" ht="18" hidden="false" customHeight="true" outlineLevel="0" collapsed="false">
      <c r="A682" s="1" t="s">
        <v>22</v>
      </c>
      <c r="B682" s="1" t="s">
        <v>1255</v>
      </c>
      <c r="C682" s="1" t="s">
        <v>1256</v>
      </c>
      <c r="J682" s="1" t="s">
        <v>1257</v>
      </c>
    </row>
    <row r="683" customFormat="false" ht="18" hidden="false" customHeight="true" outlineLevel="0" collapsed="false">
      <c r="A683" s="1" t="s">
        <v>22</v>
      </c>
      <c r="B683" s="1" t="s">
        <v>1258</v>
      </c>
      <c r="C683" s="1" t="s">
        <v>1259</v>
      </c>
      <c r="J683" s="1" t="s">
        <v>1260</v>
      </c>
    </row>
    <row r="684" customFormat="false" ht="18" hidden="false" customHeight="true" outlineLevel="0" collapsed="false">
      <c r="A684" s="1" t="s">
        <v>22</v>
      </c>
      <c r="B684" s="1" t="s">
        <v>1261</v>
      </c>
      <c r="C684" s="1" t="s">
        <v>1262</v>
      </c>
      <c r="J684" s="1" t="s">
        <v>1263</v>
      </c>
    </row>
    <row r="685" customFormat="false" ht="18" hidden="false" customHeight="true" outlineLevel="0" collapsed="false">
      <c r="A685" s="1" t="s">
        <v>22</v>
      </c>
      <c r="B685" s="1" t="s">
        <v>1264</v>
      </c>
      <c r="C685" s="1" t="s">
        <v>465</v>
      </c>
      <c r="J685" s="1" t="s">
        <v>1265</v>
      </c>
    </row>
    <row r="686" customFormat="false" ht="18" hidden="false" customHeight="true" outlineLevel="0" collapsed="false">
      <c r="A686" s="1" t="s">
        <v>22</v>
      </c>
      <c r="B686" s="1" t="s">
        <v>1266</v>
      </c>
      <c r="C686" s="1" t="s">
        <v>471</v>
      </c>
      <c r="J686" s="1" t="s">
        <v>1267</v>
      </c>
    </row>
    <row r="687" customFormat="false" ht="18" hidden="false" customHeight="true" outlineLevel="0" collapsed="false">
      <c r="A687" s="11" t="s">
        <v>22</v>
      </c>
      <c r="B687" s="11" t="s">
        <v>1268</v>
      </c>
      <c r="C687" s="11" t="s">
        <v>1269</v>
      </c>
      <c r="J687" s="1" t="s">
        <v>1270</v>
      </c>
    </row>
    <row r="688" customFormat="false" ht="18" hidden="false" customHeight="true" outlineLevel="0" collapsed="false">
      <c r="A688" s="11" t="s">
        <v>22</v>
      </c>
      <c r="B688" s="11" t="s">
        <v>1271</v>
      </c>
      <c r="C688" s="11" t="s">
        <v>1272</v>
      </c>
      <c r="J688" s="1" t="s">
        <v>1273</v>
      </c>
    </row>
    <row r="689" customFormat="false" ht="18" hidden="false" customHeight="true" outlineLevel="0" collapsed="false">
      <c r="A689" s="11" t="s">
        <v>22</v>
      </c>
      <c r="B689" s="11" t="s">
        <v>1274</v>
      </c>
      <c r="C689" s="11" t="s">
        <v>1275</v>
      </c>
      <c r="J689" s="1" t="s">
        <v>1276</v>
      </c>
    </row>
    <row r="690" customFormat="false" ht="18" hidden="false" customHeight="true" outlineLevel="0" collapsed="false">
      <c r="A690" s="11" t="s">
        <v>22</v>
      </c>
      <c r="B690" s="11" t="s">
        <v>1277</v>
      </c>
      <c r="C690" s="11" t="s">
        <v>1278</v>
      </c>
      <c r="J690" s="1" t="s">
        <v>1279</v>
      </c>
    </row>
    <row r="691" customFormat="false" ht="18" hidden="false" customHeight="true" outlineLevel="0" collapsed="false">
      <c r="A691" s="1" t="s">
        <v>22</v>
      </c>
      <c r="B691" s="1" t="s">
        <v>1280</v>
      </c>
      <c r="C691" s="1" t="s">
        <v>467</v>
      </c>
      <c r="J691" s="1" t="s">
        <v>1281</v>
      </c>
    </row>
    <row r="692" customFormat="false" ht="18" hidden="false" customHeight="true" outlineLevel="0" collapsed="false">
      <c r="A692" s="1" t="s">
        <v>22</v>
      </c>
      <c r="B692" s="1" t="s">
        <v>1282</v>
      </c>
      <c r="C692" s="1" t="s">
        <v>469</v>
      </c>
      <c r="J692" s="1" t="s">
        <v>1283</v>
      </c>
    </row>
    <row r="693" customFormat="false" ht="18" hidden="false" customHeight="true" outlineLevel="0" collapsed="false">
      <c r="A693" s="11" t="s">
        <v>22</v>
      </c>
      <c r="B693" s="11" t="s">
        <v>1284</v>
      </c>
      <c r="C693" s="11" t="s">
        <v>244</v>
      </c>
      <c r="J693" s="11" t="s">
        <v>1285</v>
      </c>
    </row>
    <row r="694" customFormat="false" ht="18" hidden="false" customHeight="true" outlineLevel="0" collapsed="false">
      <c r="A694" s="11" t="s">
        <v>22</v>
      </c>
      <c r="B694" s="11" t="s">
        <v>1286</v>
      </c>
      <c r="C694" s="11" t="s">
        <v>1287</v>
      </c>
      <c r="J694" s="11" t="s">
        <v>1288</v>
      </c>
    </row>
    <row r="695" customFormat="false" ht="18" hidden="false" customHeight="true" outlineLevel="0" collapsed="false">
      <c r="A695" s="1" t="s">
        <v>22</v>
      </c>
      <c r="B695" s="1" t="s">
        <v>1289</v>
      </c>
      <c r="C695" s="1" t="s">
        <v>190</v>
      </c>
      <c r="J695" s="1" t="s">
        <v>1290</v>
      </c>
    </row>
    <row r="696" customFormat="false" ht="18" hidden="false" customHeight="true" outlineLevel="0" collapsed="false">
      <c r="A696" s="1" t="s">
        <v>22</v>
      </c>
      <c r="B696" s="1" t="s">
        <v>1291</v>
      </c>
      <c r="C696" s="1" t="s">
        <v>192</v>
      </c>
      <c r="J696" s="1" t="s">
        <v>1292</v>
      </c>
    </row>
    <row r="697" customFormat="false" ht="18" hidden="false" customHeight="true" outlineLevel="0" collapsed="false">
      <c r="A697" s="1" t="s">
        <v>22</v>
      </c>
      <c r="B697" s="1" t="s">
        <v>1293</v>
      </c>
      <c r="C697" s="1" t="s">
        <v>1294</v>
      </c>
      <c r="J697" s="1" t="s">
        <v>1295</v>
      </c>
    </row>
    <row r="698" customFormat="false" ht="18" hidden="false" customHeight="true" outlineLevel="0" collapsed="false">
      <c r="A698" s="1" t="s">
        <v>22</v>
      </c>
      <c r="B698" s="1" t="s">
        <v>1296</v>
      </c>
      <c r="C698" s="1" t="s">
        <v>1297</v>
      </c>
      <c r="J698" s="1" t="s">
        <v>1298</v>
      </c>
    </row>
    <row r="699" customFormat="false" ht="18" hidden="false" customHeight="true" outlineLevel="0" collapsed="false">
      <c r="A699" s="11" t="s">
        <v>22</v>
      </c>
      <c r="B699" s="11" t="s">
        <v>1299</v>
      </c>
      <c r="C699" s="11" t="s">
        <v>1300</v>
      </c>
      <c r="J699" s="11" t="s">
        <v>1301</v>
      </c>
    </row>
    <row r="700" customFormat="false" ht="18" hidden="false" customHeight="true" outlineLevel="0" collapsed="false">
      <c r="A700" s="11" t="s">
        <v>22</v>
      </c>
      <c r="B700" s="11" t="s">
        <v>1302</v>
      </c>
      <c r="C700" s="11" t="s">
        <v>1303</v>
      </c>
      <c r="J700" s="11" t="s">
        <v>1304</v>
      </c>
    </row>
    <row r="701" customFormat="false" ht="18" hidden="false" customHeight="true" outlineLevel="0" collapsed="false">
      <c r="A701" s="1" t="s">
        <v>22</v>
      </c>
      <c r="B701" s="1" t="s">
        <v>1305</v>
      </c>
      <c r="C701" s="1" t="s">
        <v>1306</v>
      </c>
      <c r="J701" s="1" t="s">
        <v>1307</v>
      </c>
    </row>
    <row r="702" customFormat="false" ht="18" hidden="false" customHeight="true" outlineLevel="0" collapsed="false">
      <c r="A702" s="1" t="s">
        <v>22</v>
      </c>
      <c r="B702" s="1" t="s">
        <v>1308</v>
      </c>
      <c r="C702" s="1" t="s">
        <v>1309</v>
      </c>
      <c r="J702" s="1" t="s">
        <v>1310</v>
      </c>
    </row>
    <row r="703" customFormat="false" ht="18" hidden="false" customHeight="true" outlineLevel="0" collapsed="false">
      <c r="A703" s="1" t="s">
        <v>22</v>
      </c>
      <c r="B703" s="1" t="s">
        <v>1311</v>
      </c>
      <c r="C703" s="1" t="s">
        <v>216</v>
      </c>
      <c r="J703" s="1" t="s">
        <v>1312</v>
      </c>
    </row>
    <row r="704" customFormat="false" ht="18" hidden="false" customHeight="true" outlineLevel="0" collapsed="false">
      <c r="A704" s="1" t="s">
        <v>22</v>
      </c>
      <c r="B704" s="1" t="s">
        <v>1313</v>
      </c>
      <c r="C704" s="1" t="s">
        <v>1314</v>
      </c>
      <c r="J704" s="1" t="s">
        <v>1315</v>
      </c>
    </row>
    <row r="705" customFormat="false" ht="18" hidden="false" customHeight="true" outlineLevel="0" collapsed="false">
      <c r="A705" s="1" t="s">
        <v>22</v>
      </c>
      <c r="B705" s="1" t="s">
        <v>1316</v>
      </c>
      <c r="C705" s="1" t="s">
        <v>222</v>
      </c>
      <c r="J705" s="1" t="s">
        <v>1317</v>
      </c>
    </row>
    <row r="706" customFormat="false" ht="18" hidden="false" customHeight="true" outlineLevel="0" collapsed="false">
      <c r="A706" s="1" t="s">
        <v>22</v>
      </c>
      <c r="B706" s="1" t="s">
        <v>1318</v>
      </c>
      <c r="C706" s="1" t="s">
        <v>1319</v>
      </c>
      <c r="J706" s="1" t="s">
        <v>1320</v>
      </c>
    </row>
    <row r="707" customFormat="false" ht="18" hidden="false" customHeight="true" outlineLevel="0" collapsed="false">
      <c r="A707" s="1" t="s">
        <v>22</v>
      </c>
      <c r="B707" s="1" t="s">
        <v>1321</v>
      </c>
      <c r="C707" s="1" t="s">
        <v>1322</v>
      </c>
      <c r="J707" s="1" t="s">
        <v>1323</v>
      </c>
    </row>
    <row r="708" customFormat="false" ht="18" hidden="false" customHeight="true" outlineLevel="0" collapsed="false">
      <c r="A708" s="1" t="s">
        <v>22</v>
      </c>
      <c r="B708" s="1" t="s">
        <v>1324</v>
      </c>
      <c r="C708" s="1" t="s">
        <v>443</v>
      </c>
      <c r="J708" s="1" t="s">
        <v>1325</v>
      </c>
    </row>
    <row r="709" customFormat="false" ht="18" hidden="false" customHeight="true" outlineLevel="0" collapsed="false">
      <c r="A709" s="1" t="s">
        <v>22</v>
      </c>
      <c r="B709" s="1" t="s">
        <v>1326</v>
      </c>
      <c r="C709" s="1" t="s">
        <v>1327</v>
      </c>
      <c r="J709" s="1" t="s">
        <v>1328</v>
      </c>
    </row>
    <row r="710" customFormat="false" ht="18" hidden="false" customHeight="true" outlineLevel="0" collapsed="false">
      <c r="A710" s="1" t="s">
        <v>22</v>
      </c>
      <c r="B710" s="1" t="s">
        <v>1329</v>
      </c>
      <c r="C710" s="1" t="s">
        <v>372</v>
      </c>
      <c r="J710" s="1" t="s">
        <v>1330</v>
      </c>
    </row>
    <row r="711" customFormat="false" ht="18" hidden="false" customHeight="true" outlineLevel="0" collapsed="false">
      <c r="A711" s="1" t="s">
        <v>22</v>
      </c>
      <c r="B711" s="1" t="s">
        <v>1331</v>
      </c>
      <c r="C711" s="1" t="s">
        <v>376</v>
      </c>
      <c r="J711" s="1" t="s">
        <v>1332</v>
      </c>
    </row>
    <row r="712" customFormat="false" ht="18" hidden="false" customHeight="true" outlineLevel="0" collapsed="false">
      <c r="A712" s="11" t="s">
        <v>22</v>
      </c>
      <c r="B712" s="11" t="s">
        <v>1333</v>
      </c>
      <c r="C712" s="11" t="s">
        <v>1334</v>
      </c>
      <c r="J712" s="11" t="s">
        <v>1335</v>
      </c>
    </row>
    <row r="713" customFormat="false" ht="18" hidden="false" customHeight="true" outlineLevel="0" collapsed="false">
      <c r="A713" s="1" t="s">
        <v>22</v>
      </c>
      <c r="B713" s="1" t="s">
        <v>1336</v>
      </c>
      <c r="C713" s="1" t="s">
        <v>226</v>
      </c>
      <c r="J713" s="1" t="s">
        <v>1337</v>
      </c>
    </row>
    <row r="714" customFormat="false" ht="18" hidden="false" customHeight="true" outlineLevel="0" collapsed="false">
      <c r="A714" s="1" t="s">
        <v>22</v>
      </c>
      <c r="B714" s="1" t="s">
        <v>1338</v>
      </c>
      <c r="C714" s="1" t="s">
        <v>228</v>
      </c>
      <c r="J714" s="1" t="s">
        <v>1339</v>
      </c>
    </row>
    <row r="715" customFormat="false" ht="18" hidden="false" customHeight="true" outlineLevel="0" collapsed="false">
      <c r="A715" s="1" t="s">
        <v>22</v>
      </c>
      <c r="B715" s="1" t="s">
        <v>1340</v>
      </c>
      <c r="C715" s="1" t="s">
        <v>230</v>
      </c>
      <c r="J715" s="1" t="s">
        <v>1341</v>
      </c>
    </row>
    <row r="716" customFormat="false" ht="18" hidden="false" customHeight="true" outlineLevel="0" collapsed="false">
      <c r="A716" s="1" t="s">
        <v>22</v>
      </c>
      <c r="B716" s="1" t="s">
        <v>1342</v>
      </c>
      <c r="C716" s="1" t="s">
        <v>232</v>
      </c>
      <c r="J716" s="1" t="s">
        <v>1343</v>
      </c>
    </row>
    <row r="717" customFormat="false" ht="18" hidden="false" customHeight="true" outlineLevel="0" collapsed="false">
      <c r="A717" s="1" t="s">
        <v>22</v>
      </c>
      <c r="B717" s="1" t="s">
        <v>1344</v>
      </c>
      <c r="C717" s="1" t="s">
        <v>234</v>
      </c>
      <c r="J717" s="1" t="s">
        <v>1345</v>
      </c>
    </row>
    <row r="718" customFormat="false" ht="18" hidden="false" customHeight="true" outlineLevel="0" collapsed="false">
      <c r="A718" s="1" t="s">
        <v>22</v>
      </c>
      <c r="B718" s="1" t="s">
        <v>1346</v>
      </c>
      <c r="C718" s="1" t="s">
        <v>242</v>
      </c>
      <c r="J718" s="1" t="s">
        <v>1347</v>
      </c>
    </row>
    <row r="719" customFormat="false" ht="18" hidden="false" customHeight="true" outlineLevel="0" collapsed="false">
      <c r="A719" s="1" t="s">
        <v>22</v>
      </c>
      <c r="B719" s="1" t="s">
        <v>1348</v>
      </c>
      <c r="C719" s="1" t="s">
        <v>244</v>
      </c>
      <c r="J719" s="1" t="s">
        <v>1349</v>
      </c>
    </row>
    <row r="720" customFormat="false" ht="18" hidden="false" customHeight="true" outlineLevel="0" collapsed="false">
      <c r="A720" s="1" t="s">
        <v>22</v>
      </c>
      <c r="B720" s="1" t="s">
        <v>1350</v>
      </c>
      <c r="C720" s="1" t="s">
        <v>224</v>
      </c>
      <c r="J720" s="1" t="s">
        <v>1351</v>
      </c>
    </row>
    <row r="721" customFormat="false" ht="18" hidden="false" customHeight="true" outlineLevel="0" collapsed="false">
      <c r="A721" s="11" t="s">
        <v>22</v>
      </c>
      <c r="B721" s="1" t="s">
        <v>1352</v>
      </c>
      <c r="C721" s="11" t="s">
        <v>113</v>
      </c>
      <c r="J721" s="1" t="s">
        <v>1353</v>
      </c>
    </row>
    <row r="722" customFormat="false" ht="18" hidden="false" customHeight="true" outlineLevel="0" collapsed="false">
      <c r="A722" s="11" t="s">
        <v>22</v>
      </c>
      <c r="B722" s="1" t="s">
        <v>1354</v>
      </c>
      <c r="C722" s="12" t="s">
        <v>115</v>
      </c>
      <c r="J722" s="1" t="s">
        <v>1355</v>
      </c>
    </row>
    <row r="723" customFormat="false" ht="18" hidden="false" customHeight="true" outlineLevel="0" collapsed="false">
      <c r="A723" s="11" t="s">
        <v>22</v>
      </c>
      <c r="B723" s="1" t="s">
        <v>1356</v>
      </c>
      <c r="C723" s="11" t="s">
        <v>103</v>
      </c>
      <c r="J723" s="1" t="s">
        <v>1357</v>
      </c>
    </row>
    <row r="724" customFormat="false" ht="18" hidden="false" customHeight="true" outlineLevel="0" collapsed="false">
      <c r="A724" s="11" t="s">
        <v>22</v>
      </c>
      <c r="B724" s="1" t="s">
        <v>1358</v>
      </c>
      <c r="C724" s="11" t="s">
        <v>111</v>
      </c>
      <c r="J724" s="1" t="s">
        <v>1359</v>
      </c>
    </row>
    <row r="725" customFormat="false" ht="18" hidden="false" customHeight="true" outlineLevel="0" collapsed="false">
      <c r="A725" s="11" t="s">
        <v>22</v>
      </c>
      <c r="B725" s="1" t="s">
        <v>1360</v>
      </c>
      <c r="C725" s="1" t="s">
        <v>121</v>
      </c>
      <c r="J725" s="1" t="s">
        <v>1361</v>
      </c>
    </row>
    <row r="726" customFormat="false" ht="18" hidden="false" customHeight="true" outlineLevel="0" collapsed="false">
      <c r="A726" s="11" t="s">
        <v>22</v>
      </c>
      <c r="B726" s="1" t="s">
        <v>1362</v>
      </c>
      <c r="C726" s="11" t="s">
        <v>105</v>
      </c>
      <c r="J726" s="1" t="s">
        <v>1363</v>
      </c>
    </row>
    <row r="727" customFormat="false" ht="18" hidden="false" customHeight="true" outlineLevel="0" collapsed="false">
      <c r="A727" s="11" t="s">
        <v>22</v>
      </c>
      <c r="B727" s="1" t="s">
        <v>1364</v>
      </c>
      <c r="C727" s="11" t="s">
        <v>107</v>
      </c>
      <c r="J727" s="1" t="s">
        <v>1365</v>
      </c>
    </row>
    <row r="728" customFormat="false" ht="18" hidden="false" customHeight="true" outlineLevel="0" collapsed="false">
      <c r="A728" s="11" t="s">
        <v>22</v>
      </c>
      <c r="B728" s="1" t="s">
        <v>1366</v>
      </c>
      <c r="C728" s="11" t="s">
        <v>109</v>
      </c>
      <c r="J728" s="1" t="s">
        <v>1367</v>
      </c>
    </row>
    <row r="729" customFormat="false" ht="18" hidden="false" customHeight="true" outlineLevel="0" collapsed="false">
      <c r="A729" s="11" t="s">
        <v>22</v>
      </c>
      <c r="B729" s="1" t="s">
        <v>1368</v>
      </c>
      <c r="C729" s="11" t="s">
        <v>133</v>
      </c>
      <c r="J729" s="1" t="s">
        <v>1369</v>
      </c>
    </row>
    <row r="730" customFormat="false" ht="18" hidden="false" customHeight="true" outlineLevel="0" collapsed="false">
      <c r="A730" s="11" t="s">
        <v>22</v>
      </c>
      <c r="B730" s="11" t="s">
        <v>1370</v>
      </c>
      <c r="C730" s="11" t="s">
        <v>1371</v>
      </c>
      <c r="J730" s="11" t="s">
        <v>1372</v>
      </c>
    </row>
    <row r="731" customFormat="false" ht="18" hidden="false" customHeight="true" outlineLevel="0" collapsed="false">
      <c r="A731" s="11" t="s">
        <v>22</v>
      </c>
      <c r="B731" s="1" t="s">
        <v>1373</v>
      </c>
      <c r="C731" s="11" t="s">
        <v>135</v>
      </c>
      <c r="J731" s="1" t="s">
        <v>1374</v>
      </c>
    </row>
    <row r="732" customFormat="false" ht="18" hidden="false" customHeight="true" outlineLevel="0" collapsed="false">
      <c r="A732" s="11" t="s">
        <v>22</v>
      </c>
      <c r="B732" s="1" t="s">
        <v>1375</v>
      </c>
      <c r="C732" s="11" t="s">
        <v>139</v>
      </c>
      <c r="J732" s="1" t="s">
        <v>1376</v>
      </c>
    </row>
    <row r="733" customFormat="false" ht="18" hidden="false" customHeight="true" outlineLevel="0" collapsed="false">
      <c r="A733" s="11" t="s">
        <v>22</v>
      </c>
      <c r="B733" s="1" t="s">
        <v>1377</v>
      </c>
      <c r="C733" s="11" t="s">
        <v>137</v>
      </c>
      <c r="J733" s="1" t="s">
        <v>1378</v>
      </c>
    </row>
    <row r="734" customFormat="false" ht="18" hidden="false" customHeight="true" outlineLevel="0" collapsed="false">
      <c r="A734" s="11" t="s">
        <v>22</v>
      </c>
      <c r="B734" s="1" t="s">
        <v>1379</v>
      </c>
      <c r="C734" s="11" t="s">
        <v>117</v>
      </c>
      <c r="J734" s="1" t="s">
        <v>1380</v>
      </c>
    </row>
    <row r="735" customFormat="false" ht="18" hidden="false" customHeight="true" outlineLevel="0" collapsed="false">
      <c r="A735" s="11" t="s">
        <v>22</v>
      </c>
      <c r="B735" s="1" t="s">
        <v>1381</v>
      </c>
      <c r="C735" s="11" t="s">
        <v>119</v>
      </c>
      <c r="J735" s="1" t="s">
        <v>1382</v>
      </c>
    </row>
    <row r="736" customFormat="false" ht="18" hidden="false" customHeight="true" outlineLevel="0" collapsed="false">
      <c r="A736" s="11" t="s">
        <v>22</v>
      </c>
      <c r="B736" s="1" t="s">
        <v>1383</v>
      </c>
      <c r="C736" s="11" t="s">
        <v>1384</v>
      </c>
      <c r="J736" s="1" t="s">
        <v>1385</v>
      </c>
    </row>
    <row r="737" customFormat="false" ht="18" hidden="false" customHeight="true" outlineLevel="0" collapsed="false">
      <c r="A737" s="11" t="s">
        <v>22</v>
      </c>
      <c r="B737" s="1" t="s">
        <v>1386</v>
      </c>
      <c r="C737" s="11" t="s">
        <v>1387</v>
      </c>
      <c r="J737" s="1" t="s">
        <v>1388</v>
      </c>
    </row>
    <row r="738" customFormat="false" ht="18" hidden="false" customHeight="true" outlineLevel="0" collapsed="false">
      <c r="A738" s="11" t="s">
        <v>22</v>
      </c>
      <c r="B738" s="1" t="s">
        <v>1389</v>
      </c>
      <c r="C738" s="11" t="s">
        <v>1390</v>
      </c>
      <c r="J738" s="1" t="s">
        <v>1391</v>
      </c>
    </row>
    <row r="739" customFormat="false" ht="18" hidden="false" customHeight="true" outlineLevel="0" collapsed="false">
      <c r="A739" s="11" t="s">
        <v>22</v>
      </c>
      <c r="B739" s="1" t="s">
        <v>1392</v>
      </c>
      <c r="C739" s="11" t="s">
        <v>1393</v>
      </c>
      <c r="J739" s="1" t="s">
        <v>1394</v>
      </c>
    </row>
    <row r="740" customFormat="false" ht="18" hidden="false" customHeight="true" outlineLevel="0" collapsed="false">
      <c r="A740" s="11" t="s">
        <v>22</v>
      </c>
      <c r="B740" s="1" t="s">
        <v>1395</v>
      </c>
      <c r="C740" s="11" t="s">
        <v>1396</v>
      </c>
      <c r="J740" s="1" t="s">
        <v>1397</v>
      </c>
    </row>
    <row r="741" customFormat="false" ht="18" hidden="false" customHeight="true" outlineLevel="0" collapsed="false">
      <c r="A741" s="11" t="s">
        <v>22</v>
      </c>
      <c r="B741" s="1" t="s">
        <v>1398</v>
      </c>
      <c r="C741" s="11" t="s">
        <v>1399</v>
      </c>
      <c r="J741" s="1" t="s">
        <v>1400</v>
      </c>
    </row>
    <row r="742" customFormat="false" ht="18" hidden="false" customHeight="true" outlineLevel="0" collapsed="false">
      <c r="A742" s="11" t="s">
        <v>22</v>
      </c>
      <c r="B742" s="1" t="s">
        <v>1401</v>
      </c>
      <c r="C742" s="11" t="s">
        <v>1402</v>
      </c>
      <c r="J742" s="1" t="s">
        <v>1403</v>
      </c>
    </row>
    <row r="743" customFormat="false" ht="18" hidden="false" customHeight="true" outlineLevel="0" collapsed="false">
      <c r="A743" s="11" t="s">
        <v>22</v>
      </c>
      <c r="B743" s="1" t="s">
        <v>1404</v>
      </c>
      <c r="C743" s="11" t="s">
        <v>1405</v>
      </c>
      <c r="J743" s="1" t="s">
        <v>1406</v>
      </c>
    </row>
    <row r="744" customFormat="false" ht="18" hidden="false" customHeight="true" outlineLevel="0" collapsed="false">
      <c r="A744" s="11" t="s">
        <v>22</v>
      </c>
      <c r="B744" s="1" t="s">
        <v>1407</v>
      </c>
      <c r="C744" s="11" t="s">
        <v>1408</v>
      </c>
      <c r="J744" s="1" t="s">
        <v>1409</v>
      </c>
    </row>
    <row r="745" customFormat="false" ht="18" hidden="false" customHeight="true" outlineLevel="0" collapsed="false">
      <c r="A745" s="11" t="s">
        <v>22</v>
      </c>
      <c r="B745" s="1" t="s">
        <v>1410</v>
      </c>
      <c r="C745" s="11" t="s">
        <v>113</v>
      </c>
      <c r="J745" s="1" t="s">
        <v>1411</v>
      </c>
    </row>
    <row r="746" customFormat="false" ht="18" hidden="false" customHeight="true" outlineLevel="0" collapsed="false">
      <c r="A746" s="11" t="s">
        <v>22</v>
      </c>
      <c r="B746" s="1" t="s">
        <v>1412</v>
      </c>
      <c r="C746" s="11" t="s">
        <v>1413</v>
      </c>
      <c r="J746" s="1" t="s">
        <v>1414</v>
      </c>
    </row>
    <row r="747" customFormat="false" ht="18" hidden="false" customHeight="true" outlineLevel="0" collapsed="false">
      <c r="A747" s="11" t="s">
        <v>22</v>
      </c>
      <c r="B747" s="1" t="s">
        <v>1415</v>
      </c>
      <c r="C747" s="11" t="s">
        <v>1416</v>
      </c>
      <c r="J747" s="1" t="s">
        <v>1417</v>
      </c>
    </row>
    <row r="748" customFormat="false" ht="18" hidden="false" customHeight="true" outlineLevel="0" collapsed="false">
      <c r="A748" s="11" t="s">
        <v>22</v>
      </c>
      <c r="B748" s="1" t="s">
        <v>1418</v>
      </c>
      <c r="C748" s="11" t="s">
        <v>1419</v>
      </c>
      <c r="J748" s="1" t="s">
        <v>1420</v>
      </c>
    </row>
    <row r="749" customFormat="false" ht="18" hidden="false" customHeight="true" outlineLevel="0" collapsed="false">
      <c r="A749" s="11" t="s">
        <v>22</v>
      </c>
      <c r="B749" s="1" t="s">
        <v>1421</v>
      </c>
      <c r="C749" s="11" t="s">
        <v>1422</v>
      </c>
      <c r="J749" s="1" t="s">
        <v>1423</v>
      </c>
    </row>
    <row r="750" customFormat="false" ht="18" hidden="false" customHeight="true" outlineLevel="0" collapsed="false">
      <c r="A750" s="11" t="s">
        <v>22</v>
      </c>
      <c r="B750" s="1" t="s">
        <v>1424</v>
      </c>
      <c r="C750" s="11" t="s">
        <v>1425</v>
      </c>
      <c r="J750" s="1" t="s">
        <v>1426</v>
      </c>
    </row>
    <row r="751" customFormat="false" ht="18" hidden="false" customHeight="true" outlineLevel="0" collapsed="false">
      <c r="A751" s="11" t="s">
        <v>22</v>
      </c>
      <c r="B751" s="1" t="s">
        <v>1427</v>
      </c>
      <c r="C751" s="11" t="s">
        <v>1428</v>
      </c>
      <c r="J751" s="1" t="s">
        <v>1429</v>
      </c>
    </row>
    <row r="752" customFormat="false" ht="18" hidden="false" customHeight="true" outlineLevel="0" collapsed="false">
      <c r="A752" s="11" t="s">
        <v>22</v>
      </c>
      <c r="B752" s="1" t="s">
        <v>1430</v>
      </c>
      <c r="C752" s="11" t="s">
        <v>123</v>
      </c>
      <c r="J752" s="1" t="s">
        <v>1431</v>
      </c>
    </row>
    <row r="753" customFormat="false" ht="18" hidden="false" customHeight="true" outlineLevel="0" collapsed="false">
      <c r="A753" s="11" t="s">
        <v>22</v>
      </c>
      <c r="B753" s="1" t="s">
        <v>1432</v>
      </c>
      <c r="C753" s="11" t="s">
        <v>246</v>
      </c>
      <c r="J753" s="1" t="s">
        <v>1433</v>
      </c>
    </row>
    <row r="754" customFormat="false" ht="18" hidden="false" customHeight="true" outlineLevel="0" collapsed="false">
      <c r="A754" s="11" t="s">
        <v>22</v>
      </c>
      <c r="B754" s="1" t="s">
        <v>1434</v>
      </c>
      <c r="C754" s="11" t="s">
        <v>248</v>
      </c>
      <c r="J754" s="1" t="s">
        <v>1435</v>
      </c>
    </row>
    <row r="755" customFormat="false" ht="18" hidden="false" customHeight="true" outlineLevel="0" collapsed="false">
      <c r="A755" s="11" t="s">
        <v>22</v>
      </c>
      <c r="B755" s="1" t="s">
        <v>1436</v>
      </c>
      <c r="C755" s="12" t="s">
        <v>250</v>
      </c>
      <c r="J755" s="1" t="s">
        <v>1437</v>
      </c>
    </row>
    <row r="756" customFormat="false" ht="18" hidden="false" customHeight="true" outlineLevel="0" collapsed="false">
      <c r="A756" s="11" t="s">
        <v>22</v>
      </c>
      <c r="B756" s="1" t="s">
        <v>1438</v>
      </c>
      <c r="C756" s="11" t="s">
        <v>252</v>
      </c>
      <c r="J756" s="1" t="s">
        <v>1439</v>
      </c>
    </row>
    <row r="757" customFormat="false" ht="18" hidden="false" customHeight="true" outlineLevel="0" collapsed="false">
      <c r="A757" s="11" t="s">
        <v>22</v>
      </c>
      <c r="B757" s="1" t="s">
        <v>1440</v>
      </c>
      <c r="C757" s="12" t="s">
        <v>308</v>
      </c>
      <c r="J757" s="1" t="s">
        <v>1441</v>
      </c>
    </row>
    <row r="758" customFormat="false" ht="18" hidden="false" customHeight="true" outlineLevel="0" collapsed="false">
      <c r="A758" s="11" t="s">
        <v>22</v>
      </c>
      <c r="B758" s="1" t="s">
        <v>1442</v>
      </c>
      <c r="C758" s="12" t="s">
        <v>310</v>
      </c>
      <c r="J758" s="1" t="s">
        <v>1443</v>
      </c>
    </row>
    <row r="759" customFormat="false" ht="18" hidden="false" customHeight="true" outlineLevel="0" collapsed="false">
      <c r="A759" s="11" t="s">
        <v>22</v>
      </c>
      <c r="B759" s="1" t="s">
        <v>1444</v>
      </c>
      <c r="C759" s="12" t="s">
        <v>312</v>
      </c>
      <c r="J759" s="1" t="s">
        <v>1445</v>
      </c>
    </row>
    <row r="760" customFormat="false" ht="18" hidden="false" customHeight="true" outlineLevel="0" collapsed="false">
      <c r="A760" s="11" t="s">
        <v>22</v>
      </c>
      <c r="B760" s="1" t="s">
        <v>1446</v>
      </c>
      <c r="C760" s="12" t="s">
        <v>314</v>
      </c>
      <c r="J760" s="1" t="s">
        <v>1447</v>
      </c>
    </row>
    <row r="761" customFormat="false" ht="18" hidden="false" customHeight="true" outlineLevel="0" collapsed="false">
      <c r="A761" s="11" t="s">
        <v>22</v>
      </c>
      <c r="B761" s="1" t="s">
        <v>1448</v>
      </c>
      <c r="C761" s="12" t="s">
        <v>316</v>
      </c>
      <c r="J761" s="1" t="s">
        <v>1449</v>
      </c>
    </row>
    <row r="762" customFormat="false" ht="18" hidden="false" customHeight="true" outlineLevel="0" collapsed="false">
      <c r="A762" s="11" t="s">
        <v>22</v>
      </c>
      <c r="B762" s="1" t="s">
        <v>1450</v>
      </c>
      <c r="C762" s="12" t="s">
        <v>290</v>
      </c>
      <c r="J762" s="1" t="s">
        <v>1451</v>
      </c>
    </row>
    <row r="763" customFormat="false" ht="18" hidden="false" customHeight="true" outlineLevel="0" collapsed="false">
      <c r="A763" s="11" t="s">
        <v>22</v>
      </c>
      <c r="B763" s="1" t="s">
        <v>1452</v>
      </c>
      <c r="C763" s="12" t="s">
        <v>292</v>
      </c>
      <c r="J763" s="1" t="s">
        <v>1453</v>
      </c>
    </row>
    <row r="764" customFormat="false" ht="18" hidden="false" customHeight="true" outlineLevel="0" collapsed="false">
      <c r="A764" s="11" t="s">
        <v>22</v>
      </c>
      <c r="B764" s="1" t="s">
        <v>1454</v>
      </c>
      <c r="C764" s="12" t="s">
        <v>296</v>
      </c>
      <c r="J764" s="1" t="s">
        <v>1455</v>
      </c>
    </row>
    <row r="765" customFormat="false" ht="18" hidden="false" customHeight="true" outlineLevel="0" collapsed="false">
      <c r="A765" s="11" t="s">
        <v>22</v>
      </c>
      <c r="B765" s="1" t="s">
        <v>1456</v>
      </c>
      <c r="C765" s="12" t="s">
        <v>298</v>
      </c>
      <c r="J765" s="1" t="s">
        <v>1457</v>
      </c>
    </row>
    <row r="766" customFormat="false" ht="18" hidden="false" customHeight="true" outlineLevel="0" collapsed="false">
      <c r="A766" s="11" t="s">
        <v>22</v>
      </c>
      <c r="B766" s="1" t="s">
        <v>1458</v>
      </c>
      <c r="C766" s="12" t="s">
        <v>300</v>
      </c>
      <c r="J766" s="1" t="s">
        <v>1459</v>
      </c>
    </row>
    <row r="767" customFormat="false" ht="18" hidden="false" customHeight="true" outlineLevel="0" collapsed="false">
      <c r="A767" s="11" t="s">
        <v>22</v>
      </c>
      <c r="B767" s="1" t="s">
        <v>1460</v>
      </c>
      <c r="C767" s="12" t="s">
        <v>302</v>
      </c>
      <c r="J767" s="1" t="s">
        <v>1461</v>
      </c>
    </row>
    <row r="768" customFormat="false" ht="18" hidden="false" customHeight="true" outlineLevel="0" collapsed="false">
      <c r="A768" s="11" t="s">
        <v>22</v>
      </c>
      <c r="B768" s="1" t="s">
        <v>1462</v>
      </c>
      <c r="C768" s="12" t="s">
        <v>304</v>
      </c>
      <c r="J768" s="1" t="s">
        <v>1463</v>
      </c>
    </row>
    <row r="769" customFormat="false" ht="18" hidden="false" customHeight="true" outlineLevel="0" collapsed="false">
      <c r="A769" s="11" t="s">
        <v>22</v>
      </c>
      <c r="B769" s="1" t="s">
        <v>1464</v>
      </c>
      <c r="C769" s="12" t="s">
        <v>284</v>
      </c>
      <c r="J769" s="1" t="s">
        <v>1465</v>
      </c>
    </row>
    <row r="770" customFormat="false" ht="18" hidden="false" customHeight="true" outlineLevel="0" collapsed="false">
      <c r="A770" s="11" t="s">
        <v>22</v>
      </c>
      <c r="B770" s="1" t="s">
        <v>1466</v>
      </c>
      <c r="C770" s="12" t="s">
        <v>286</v>
      </c>
      <c r="J770" s="1" t="s">
        <v>1467</v>
      </c>
    </row>
    <row r="771" customFormat="false" ht="18" hidden="false" customHeight="true" outlineLevel="0" collapsed="false">
      <c r="A771" s="11" t="s">
        <v>22</v>
      </c>
      <c r="B771" s="1" t="s">
        <v>1468</v>
      </c>
      <c r="C771" s="12" t="s">
        <v>288</v>
      </c>
      <c r="J771" s="1" t="s">
        <v>1469</v>
      </c>
    </row>
    <row r="772" customFormat="false" ht="18" hidden="false" customHeight="true" outlineLevel="0" collapsed="false">
      <c r="A772" s="11" t="s">
        <v>22</v>
      </c>
      <c r="B772" s="1" t="s">
        <v>1470</v>
      </c>
      <c r="C772" s="12" t="s">
        <v>268</v>
      </c>
      <c r="J772" s="1" t="s">
        <v>1471</v>
      </c>
    </row>
    <row r="773" customFormat="false" ht="18" hidden="false" customHeight="true" outlineLevel="0" collapsed="false">
      <c r="A773" s="11" t="s">
        <v>22</v>
      </c>
      <c r="B773" s="1" t="s">
        <v>1472</v>
      </c>
      <c r="C773" s="12" t="s">
        <v>270</v>
      </c>
      <c r="J773" s="1" t="s">
        <v>1473</v>
      </c>
    </row>
    <row r="774" customFormat="false" ht="18" hidden="false" customHeight="true" outlineLevel="0" collapsed="false">
      <c r="A774" s="11" t="s">
        <v>22</v>
      </c>
      <c r="B774" s="1" t="s">
        <v>1474</v>
      </c>
      <c r="C774" s="12" t="s">
        <v>272</v>
      </c>
      <c r="J774" s="1" t="s">
        <v>1475</v>
      </c>
    </row>
    <row r="775" customFormat="false" ht="18" hidden="false" customHeight="true" outlineLevel="0" collapsed="false">
      <c r="A775" s="11" t="s">
        <v>22</v>
      </c>
      <c r="B775" s="1" t="s">
        <v>1476</v>
      </c>
      <c r="C775" s="12" t="s">
        <v>274</v>
      </c>
      <c r="J775" s="1" t="s">
        <v>1477</v>
      </c>
    </row>
    <row r="776" customFormat="false" ht="18" hidden="false" customHeight="true" outlineLevel="0" collapsed="false">
      <c r="A776" s="11" t="s">
        <v>22</v>
      </c>
      <c r="B776" s="1" t="s">
        <v>1478</v>
      </c>
      <c r="C776" s="12" t="s">
        <v>276</v>
      </c>
      <c r="J776" s="1" t="s">
        <v>1479</v>
      </c>
    </row>
    <row r="777" customFormat="false" ht="18" hidden="false" customHeight="true" outlineLevel="0" collapsed="false">
      <c r="A777" s="11" t="s">
        <v>22</v>
      </c>
      <c r="B777" s="1" t="s">
        <v>1480</v>
      </c>
      <c r="C777" s="12" t="s">
        <v>282</v>
      </c>
      <c r="J777" s="1" t="s">
        <v>1481</v>
      </c>
    </row>
    <row r="778" customFormat="false" ht="18" hidden="false" customHeight="true" outlineLevel="0" collapsed="false">
      <c r="A778" s="11" t="s">
        <v>22</v>
      </c>
      <c r="B778" s="1" t="s">
        <v>1482</v>
      </c>
      <c r="C778" s="21" t="s">
        <v>1483</v>
      </c>
      <c r="J778" s="1" t="s">
        <v>1484</v>
      </c>
    </row>
    <row r="779" customFormat="false" ht="18" hidden="false" customHeight="true" outlineLevel="0" collapsed="false">
      <c r="A779" s="11" t="s">
        <v>22</v>
      </c>
      <c r="B779" s="1" t="s">
        <v>1485</v>
      </c>
      <c r="C779" s="12" t="s">
        <v>1486</v>
      </c>
      <c r="J779" s="1" t="s">
        <v>1487</v>
      </c>
    </row>
    <row r="780" customFormat="false" ht="18" hidden="false" customHeight="true" outlineLevel="0" collapsed="false">
      <c r="A780" s="11" t="s">
        <v>22</v>
      </c>
      <c r="B780" s="11" t="s">
        <v>1488</v>
      </c>
      <c r="C780" s="12" t="s">
        <v>278</v>
      </c>
      <c r="J780" s="11" t="s">
        <v>1489</v>
      </c>
    </row>
    <row r="781" customFormat="false" ht="18" hidden="false" customHeight="true" outlineLevel="0" collapsed="false">
      <c r="A781" s="11" t="s">
        <v>22</v>
      </c>
      <c r="B781" s="11" t="s">
        <v>1490</v>
      </c>
      <c r="C781" s="12" t="s">
        <v>1491</v>
      </c>
      <c r="J781" s="11" t="s">
        <v>1492</v>
      </c>
    </row>
    <row r="782" customFormat="false" ht="18" hidden="false" customHeight="true" outlineLevel="0" collapsed="false">
      <c r="A782" s="11" t="s">
        <v>22</v>
      </c>
      <c r="B782" s="11" t="s">
        <v>1493</v>
      </c>
      <c r="C782" s="12" t="s">
        <v>1494</v>
      </c>
      <c r="J782" s="11" t="s">
        <v>1495</v>
      </c>
    </row>
    <row r="783" customFormat="false" ht="18" hidden="false" customHeight="true" outlineLevel="0" collapsed="false">
      <c r="A783" s="11" t="s">
        <v>22</v>
      </c>
      <c r="B783" s="11" t="s">
        <v>1496</v>
      </c>
      <c r="C783" s="12" t="s">
        <v>1497</v>
      </c>
      <c r="J783" s="11" t="s">
        <v>1498</v>
      </c>
    </row>
    <row r="784" customFormat="false" ht="18" hidden="false" customHeight="true" outlineLevel="0" collapsed="false">
      <c r="A784" s="11" t="s">
        <v>22</v>
      </c>
      <c r="B784" s="11" t="s">
        <v>1499</v>
      </c>
      <c r="C784" s="12" t="s">
        <v>1500</v>
      </c>
      <c r="J784" s="11" t="s">
        <v>1501</v>
      </c>
    </row>
    <row r="785" customFormat="false" ht="18" hidden="false" customHeight="true" outlineLevel="0" collapsed="false">
      <c r="A785" s="11" t="s">
        <v>22</v>
      </c>
      <c r="B785" s="11" t="s">
        <v>1502</v>
      </c>
      <c r="C785" s="12" t="s">
        <v>1503</v>
      </c>
      <c r="J785" s="11" t="s">
        <v>1504</v>
      </c>
    </row>
    <row r="786" customFormat="false" ht="18" hidden="false" customHeight="true" outlineLevel="0" collapsed="false">
      <c r="A786" s="11"/>
      <c r="B786" s="11"/>
      <c r="C786" s="12"/>
      <c r="J786" s="11"/>
    </row>
    <row r="787" customFormat="false" ht="18" hidden="false" customHeight="true" outlineLevel="0" collapsed="false">
      <c r="A787" s="11"/>
      <c r="B787" s="11"/>
      <c r="C787" s="12"/>
      <c r="J787" s="11"/>
    </row>
    <row r="788" customFormat="false" ht="18" hidden="false" customHeight="true" outlineLevel="0" collapsed="false"/>
    <row r="789" customFormat="false" ht="18" hidden="false" customHeight="true" outlineLevel="0" collapsed="false">
      <c r="A789" s="1" t="s">
        <v>482</v>
      </c>
      <c r="B789" s="1" t="s">
        <v>1505</v>
      </c>
      <c r="O789" s="12" t="s">
        <v>1506</v>
      </c>
    </row>
    <row r="790" customFormat="false" ht="18" hidden="false" customHeight="true" outlineLevel="0" collapsed="false">
      <c r="A790" s="1" t="s">
        <v>482</v>
      </c>
      <c r="B790" s="1" t="s">
        <v>1507</v>
      </c>
      <c r="O790" s="12" t="s">
        <v>1508</v>
      </c>
    </row>
    <row r="791" customFormat="false" ht="18" hidden="false" customHeight="true" outlineLevel="0" collapsed="false">
      <c r="A791" s="1" t="s">
        <v>482</v>
      </c>
      <c r="B791" s="1" t="s">
        <v>1509</v>
      </c>
      <c r="O791" s="12" t="s">
        <v>1510</v>
      </c>
    </row>
    <row r="792" customFormat="false" ht="18" hidden="false" customHeight="true" outlineLevel="0" collapsed="false">
      <c r="A792" s="1" t="s">
        <v>482</v>
      </c>
      <c r="B792" s="1" t="s">
        <v>1511</v>
      </c>
      <c r="O792" s="12" t="s">
        <v>1512</v>
      </c>
      <c r="P792" s="12"/>
    </row>
    <row r="793" customFormat="false" ht="18" hidden="false" customHeight="true" outlineLevel="0" collapsed="false">
      <c r="A793" s="11" t="s">
        <v>482</v>
      </c>
      <c r="B793" s="11" t="s">
        <v>1513</v>
      </c>
      <c r="O793" s="12" t="s">
        <v>1514</v>
      </c>
      <c r="P793" s="12"/>
    </row>
    <row r="794" customFormat="false" ht="18" hidden="false" customHeight="true" outlineLevel="0" collapsed="false">
      <c r="A794" s="11" t="s">
        <v>482</v>
      </c>
      <c r="B794" s="11" t="s">
        <v>1515</v>
      </c>
      <c r="O794" s="12" t="s">
        <v>1516</v>
      </c>
      <c r="P794" s="12"/>
    </row>
    <row r="795" customFormat="false" ht="18" hidden="false" customHeight="true" outlineLevel="0" collapsed="false">
      <c r="A795" s="11" t="s">
        <v>482</v>
      </c>
      <c r="B795" s="11" t="s">
        <v>1517</v>
      </c>
      <c r="O795" s="12" t="s">
        <v>1518</v>
      </c>
      <c r="P795" s="12"/>
    </row>
    <row r="796" customFormat="false" ht="18" hidden="false" customHeight="true" outlineLevel="0" collapsed="false">
      <c r="A796" s="11" t="s">
        <v>482</v>
      </c>
      <c r="B796" s="11" t="s">
        <v>1519</v>
      </c>
      <c r="O796" s="12" t="s">
        <v>1520</v>
      </c>
      <c r="P796" s="12"/>
    </row>
    <row r="797" customFormat="false" ht="18" hidden="false" customHeight="true" outlineLevel="0" collapsed="false">
      <c r="A797" s="1" t="s">
        <v>22</v>
      </c>
      <c r="B797" s="1" t="s">
        <v>1521</v>
      </c>
      <c r="C797" s="1" t="s">
        <v>1522</v>
      </c>
      <c r="J797" s="12" t="s">
        <v>1523</v>
      </c>
    </row>
    <row r="798" customFormat="false" ht="18" hidden="false" customHeight="true" outlineLevel="0" collapsed="false">
      <c r="A798" s="1" t="s">
        <v>22</v>
      </c>
      <c r="B798" s="1" t="s">
        <v>1524</v>
      </c>
      <c r="C798" s="1" t="s">
        <v>473</v>
      </c>
      <c r="J798" s="1" t="s">
        <v>1525</v>
      </c>
    </row>
    <row r="799" customFormat="false" ht="18" hidden="false" customHeight="true" outlineLevel="0" collapsed="false">
      <c r="A799" s="1" t="s">
        <v>22</v>
      </c>
      <c r="B799" s="1" t="s">
        <v>1526</v>
      </c>
      <c r="C799" s="1" t="s">
        <v>475</v>
      </c>
      <c r="J799" s="1" t="s">
        <v>1527</v>
      </c>
    </row>
    <row r="800" customFormat="false" ht="18" hidden="false" customHeight="true" outlineLevel="0" collapsed="false">
      <c r="A800" s="1" t="s">
        <v>22</v>
      </c>
      <c r="B800" s="1" t="s">
        <v>1528</v>
      </c>
      <c r="C800" s="1" t="s">
        <v>477</v>
      </c>
      <c r="J800" s="1" t="s">
        <v>1529</v>
      </c>
    </row>
    <row r="801" customFormat="false" ht="18" hidden="false" customHeight="true" outlineLevel="0" collapsed="false">
      <c r="A801" s="1" t="s">
        <v>49</v>
      </c>
    </row>
    <row r="802" customFormat="false" ht="18" hidden="false" customHeight="true" outlineLevel="0" collapsed="false"/>
    <row r="803" customFormat="false" ht="18" hidden="false" customHeight="true" outlineLevel="0" collapsed="false"/>
    <row r="804" customFormat="false" ht="18" hidden="false" customHeight="true" outlineLevel="0" collapsed="false">
      <c r="A804" s="1" t="s">
        <v>26</v>
      </c>
      <c r="B804" s="1" t="s">
        <v>1530</v>
      </c>
      <c r="C804" s="1" t="s">
        <v>1531</v>
      </c>
      <c r="J804" s="1" t="s">
        <v>1100</v>
      </c>
    </row>
    <row r="805" customFormat="false" ht="18" hidden="false" customHeight="true" outlineLevel="0" collapsed="false"/>
    <row r="806" customFormat="false" ht="18" hidden="false" customHeight="true" outlineLevel="0" collapsed="false"/>
    <row r="807" customFormat="false" ht="18" hidden="false" customHeight="true" outlineLevel="0" collapsed="false">
      <c r="A807" s="1" t="s">
        <v>482</v>
      </c>
      <c r="B807" s="1" t="s">
        <v>1532</v>
      </c>
      <c r="O807" s="12" t="s">
        <v>1533</v>
      </c>
    </row>
    <row r="808" customFormat="false" ht="18" hidden="false" customHeight="true" outlineLevel="0" collapsed="false">
      <c r="A808" s="1" t="s">
        <v>482</v>
      </c>
      <c r="B808" s="1" t="s">
        <v>1534</v>
      </c>
      <c r="O808" s="1" t="s">
        <v>1535</v>
      </c>
    </row>
    <row r="809" customFormat="false" ht="18" hidden="false" customHeight="true" outlineLevel="0" collapsed="false">
      <c r="A809" s="1" t="s">
        <v>482</v>
      </c>
      <c r="B809" s="1" t="s">
        <v>1536</v>
      </c>
      <c r="O809" s="12" t="s">
        <v>1537</v>
      </c>
      <c r="P809" s="12"/>
    </row>
    <row r="810" customFormat="false" ht="18" hidden="false" customHeight="true" outlineLevel="0" collapsed="false">
      <c r="A810" s="1" t="s">
        <v>482</v>
      </c>
      <c r="B810" s="1" t="s">
        <v>1538</v>
      </c>
      <c r="O810" s="12" t="s">
        <v>1539</v>
      </c>
    </row>
    <row r="811" customFormat="false" ht="18" hidden="false" customHeight="true" outlineLevel="0" collapsed="false">
      <c r="A811" s="1" t="s">
        <v>482</v>
      </c>
      <c r="B811" s="1" t="s">
        <v>1540</v>
      </c>
      <c r="O811" s="12" t="s">
        <v>1541</v>
      </c>
    </row>
    <row r="812" customFormat="false" ht="18" hidden="false" customHeight="true" outlineLevel="0" collapsed="false">
      <c r="A812" s="1" t="s">
        <v>482</v>
      </c>
      <c r="B812" s="1" t="s">
        <v>1542</v>
      </c>
      <c r="O812" s="12" t="s">
        <v>1543</v>
      </c>
    </row>
    <row r="813" customFormat="false" ht="18" hidden="false" customHeight="true" outlineLevel="0" collapsed="false">
      <c r="A813" s="1" t="s">
        <v>482</v>
      </c>
      <c r="B813" s="1" t="s">
        <v>1544</v>
      </c>
      <c r="O813" s="1" t="s">
        <v>1545</v>
      </c>
    </row>
    <row r="814" customFormat="false" ht="18" hidden="false" customHeight="true" outlineLevel="0" collapsed="false">
      <c r="A814" s="11" t="s">
        <v>482</v>
      </c>
      <c r="B814" s="11" t="s">
        <v>1546</v>
      </c>
      <c r="O814" s="11" t="s">
        <v>1547</v>
      </c>
    </row>
    <row r="815" customFormat="false" ht="18" hidden="false" customHeight="true" outlineLevel="0" collapsed="false">
      <c r="A815" s="1" t="s">
        <v>26</v>
      </c>
      <c r="B815" s="1" t="s">
        <v>1548</v>
      </c>
      <c r="C815" s="1" t="s">
        <v>1549</v>
      </c>
      <c r="G815" s="1" t="s">
        <v>29</v>
      </c>
    </row>
    <row r="816" customFormat="false" ht="18" hidden="false" customHeight="true" outlineLevel="0" collapsed="false"/>
    <row r="817" customFormat="false" ht="18" hidden="false" customHeight="true" outlineLevel="0" collapsed="false">
      <c r="A817" s="1" t="s">
        <v>22</v>
      </c>
      <c r="B817" s="1" t="s">
        <v>1550</v>
      </c>
      <c r="C817" s="12" t="s">
        <v>1551</v>
      </c>
      <c r="J817" s="1" t="s">
        <v>1552</v>
      </c>
    </row>
    <row r="818" customFormat="false" ht="18" hidden="false" customHeight="true" outlineLevel="0" collapsed="false">
      <c r="A818" s="1" t="s">
        <v>22</v>
      </c>
      <c r="B818" s="1" t="s">
        <v>1553</v>
      </c>
      <c r="C818" s="1" t="s">
        <v>1554</v>
      </c>
      <c r="J818" s="1" t="s">
        <v>1555</v>
      </c>
    </row>
    <row r="819" customFormat="false" ht="18" hidden="false" customHeight="true" outlineLevel="0" collapsed="false">
      <c r="A819" s="1" t="s">
        <v>22</v>
      </c>
      <c r="B819" s="1" t="s">
        <v>1556</v>
      </c>
      <c r="C819" s="1" t="s">
        <v>1557</v>
      </c>
      <c r="J819" s="1" t="s">
        <v>1558</v>
      </c>
    </row>
    <row r="820" customFormat="false" ht="18" hidden="false" customHeight="true" outlineLevel="0" collapsed="false">
      <c r="A820" s="1" t="s">
        <v>22</v>
      </c>
      <c r="B820" s="1" t="s">
        <v>1559</v>
      </c>
      <c r="C820" s="12" t="s">
        <v>1560</v>
      </c>
      <c r="J820" s="1" t="s">
        <v>1561</v>
      </c>
    </row>
    <row r="821" customFormat="false" ht="18" hidden="false" customHeight="true" outlineLevel="0" collapsed="false">
      <c r="A821" s="1" t="s">
        <v>22</v>
      </c>
      <c r="B821" s="1" t="s">
        <v>1562</v>
      </c>
      <c r="C821" s="1" t="s">
        <v>1563</v>
      </c>
      <c r="D821" s="12" t="s">
        <v>1564</v>
      </c>
      <c r="J821" s="1" t="s">
        <v>1565</v>
      </c>
    </row>
    <row r="822" customFormat="false" ht="18" hidden="false" customHeight="true" outlineLevel="0" collapsed="false">
      <c r="A822" s="1" t="s">
        <v>22</v>
      </c>
      <c r="B822" s="1" t="s">
        <v>1566</v>
      </c>
      <c r="C822" s="1" t="s">
        <v>1567</v>
      </c>
      <c r="J822" s="22" t="b">
        <f aca="false">FALSE()</f>
        <v>0</v>
      </c>
    </row>
    <row r="823" customFormat="false" ht="18" hidden="false" customHeight="true" outlineLevel="0" collapsed="false">
      <c r="A823" s="1" t="s">
        <v>22</v>
      </c>
      <c r="B823" s="1" t="s">
        <v>1568</v>
      </c>
      <c r="C823" s="1" t="s">
        <v>1569</v>
      </c>
      <c r="J823" s="1" t="s">
        <v>1208</v>
      </c>
    </row>
    <row r="824" customFormat="false" ht="18" hidden="false" customHeight="true" outlineLevel="0" collapsed="false">
      <c r="A824" s="11" t="s">
        <v>22</v>
      </c>
      <c r="B824" s="11" t="s">
        <v>1570</v>
      </c>
      <c r="C824" s="11" t="s">
        <v>1571</v>
      </c>
      <c r="J824" s="11" t="s">
        <v>1572</v>
      </c>
    </row>
    <row r="825" customFormat="false" ht="18" hidden="false" customHeight="true" outlineLevel="0" collapsed="false">
      <c r="A825" s="11" t="s">
        <v>22</v>
      </c>
      <c r="B825" s="11" t="s">
        <v>1573</v>
      </c>
      <c r="C825" s="12" t="s">
        <v>1574</v>
      </c>
      <c r="J825" s="11" t="s">
        <v>1471</v>
      </c>
    </row>
    <row r="826" customFormat="false" ht="18" hidden="false" customHeight="true" outlineLevel="0" collapsed="false">
      <c r="A826" s="11" t="s">
        <v>22</v>
      </c>
      <c r="B826" s="11" t="s">
        <v>1575</v>
      </c>
      <c r="C826" s="12" t="s">
        <v>1576</v>
      </c>
      <c r="J826" s="11" t="s">
        <v>1469</v>
      </c>
    </row>
    <row r="827" customFormat="false" ht="18" hidden="false" customHeight="true" outlineLevel="0" collapsed="false"/>
    <row r="828" customFormat="false" ht="18" hidden="false" customHeight="true" outlineLevel="0" collapsed="false">
      <c r="A828" s="1" t="s">
        <v>22</v>
      </c>
      <c r="B828" s="1" t="s">
        <v>1577</v>
      </c>
      <c r="C828" s="12" t="s">
        <v>1578</v>
      </c>
      <c r="J828" s="1" t="s">
        <v>1180</v>
      </c>
    </row>
    <row r="829" customFormat="false" ht="18" hidden="false" customHeight="true" outlineLevel="0" collapsed="false">
      <c r="A829" s="11" t="s">
        <v>22</v>
      </c>
      <c r="B829" s="11" t="s">
        <v>1579</v>
      </c>
      <c r="C829" s="11" t="s">
        <v>1580</v>
      </c>
      <c r="J829" s="11" t="s">
        <v>1146</v>
      </c>
    </row>
    <row r="830" customFormat="false" ht="18" hidden="false" customHeight="true" outlineLevel="0" collapsed="false"/>
    <row r="831" customFormat="false" ht="18" hidden="false" customHeight="true" outlineLevel="0" collapsed="false">
      <c r="A831" s="1" t="s">
        <v>22</v>
      </c>
      <c r="B831" s="1" t="s">
        <v>1581</v>
      </c>
      <c r="C831" s="12" t="s">
        <v>1582</v>
      </c>
      <c r="J831" s="1" t="s">
        <v>1142</v>
      </c>
    </row>
    <row r="832" customFormat="false" ht="18" hidden="false" customHeight="true" outlineLevel="0" collapsed="false"/>
    <row r="833" customFormat="false" ht="18" hidden="false" customHeight="true" outlineLevel="0" collapsed="false">
      <c r="A833" s="1" t="s">
        <v>22</v>
      </c>
      <c r="B833" s="1" t="s">
        <v>1583</v>
      </c>
      <c r="C833" s="1" t="s">
        <v>1584</v>
      </c>
      <c r="J833" s="1" t="s">
        <v>1585</v>
      </c>
    </row>
    <row r="834" customFormat="false" ht="18" hidden="false" customHeight="true" outlineLevel="0" collapsed="false">
      <c r="A834" s="1" t="s">
        <v>22</v>
      </c>
      <c r="B834" s="1" t="s">
        <v>1586</v>
      </c>
      <c r="C834" s="1" t="s">
        <v>1587</v>
      </c>
      <c r="J834" s="1" t="s">
        <v>1134</v>
      </c>
    </row>
    <row r="835" customFormat="false" ht="18" hidden="false" customHeight="true" outlineLevel="0" collapsed="false">
      <c r="A835" s="11" t="s">
        <v>22</v>
      </c>
      <c r="B835" s="11" t="s">
        <v>1588</v>
      </c>
      <c r="C835" s="12" t="s">
        <v>1589</v>
      </c>
      <c r="J835" s="11" t="s">
        <v>1397</v>
      </c>
    </row>
    <row r="836" customFormat="false" ht="18" hidden="false" customHeight="true" outlineLevel="0" collapsed="false">
      <c r="A836" s="11" t="s">
        <v>22</v>
      </c>
      <c r="B836" s="11" t="s">
        <v>1590</v>
      </c>
      <c r="C836" s="12" t="s">
        <v>1591</v>
      </c>
      <c r="J836" s="11" t="s">
        <v>1376</v>
      </c>
    </row>
    <row r="837" customFormat="false" ht="18" hidden="false" customHeight="true" outlineLevel="0" collapsed="false">
      <c r="A837" s="1" t="s">
        <v>22</v>
      </c>
      <c r="B837" s="1" t="s">
        <v>1592</v>
      </c>
      <c r="C837" s="1" t="s">
        <v>1593</v>
      </c>
      <c r="J837" s="1" t="s">
        <v>1325</v>
      </c>
    </row>
    <row r="838" customFormat="false" ht="18" hidden="false" customHeight="true" outlineLevel="0" collapsed="false">
      <c r="A838" s="1" t="s">
        <v>22</v>
      </c>
      <c r="B838" s="1" t="s">
        <v>1594</v>
      </c>
      <c r="C838" s="1" t="s">
        <v>1595</v>
      </c>
      <c r="J838" s="1" t="s">
        <v>1210</v>
      </c>
    </row>
    <row r="839" customFormat="false" ht="18" hidden="false" customHeight="true" outlineLevel="0" collapsed="false">
      <c r="A839" s="1" t="s">
        <v>22</v>
      </c>
      <c r="B839" s="1" t="s">
        <v>1596</v>
      </c>
      <c r="C839" s="1" t="s">
        <v>1597</v>
      </c>
      <c r="J839" s="1" t="s">
        <v>1194</v>
      </c>
    </row>
    <row r="840" customFormat="false" ht="18" hidden="false" customHeight="true" outlineLevel="0" collapsed="false"/>
    <row r="841" customFormat="false" ht="18" hidden="false" customHeight="true" outlineLevel="0" collapsed="false">
      <c r="A841" s="11" t="s">
        <v>22</v>
      </c>
      <c r="B841" s="11" t="s">
        <v>1598</v>
      </c>
      <c r="C841" s="12" t="s">
        <v>1599</v>
      </c>
      <c r="J841" s="1" t="s">
        <v>1451</v>
      </c>
    </row>
    <row r="842" customFormat="false" ht="18" hidden="false" customHeight="true" outlineLevel="0" collapsed="false">
      <c r="A842" s="11"/>
      <c r="B842" s="11"/>
      <c r="C842" s="12"/>
    </row>
    <row r="843" customFormat="false" ht="18" hidden="false" customHeight="true" outlineLevel="0" collapsed="false">
      <c r="A843" s="1" t="s">
        <v>22</v>
      </c>
      <c r="B843" s="1" t="s">
        <v>1600</v>
      </c>
      <c r="C843" s="12" t="s">
        <v>1601</v>
      </c>
      <c r="J843" s="1" t="s">
        <v>1144</v>
      </c>
    </row>
    <row r="844" customFormat="false" ht="18" hidden="false" customHeight="true" outlineLevel="0" collapsed="false">
      <c r="A844" s="11" t="s">
        <v>22</v>
      </c>
      <c r="B844" s="11" t="s">
        <v>1602</v>
      </c>
      <c r="C844" s="12" t="s">
        <v>1603</v>
      </c>
      <c r="J844" s="11" t="s">
        <v>1365</v>
      </c>
    </row>
    <row r="845" customFormat="false" ht="18" hidden="false" customHeight="true" outlineLevel="0" collapsed="false">
      <c r="A845" s="1" t="s">
        <v>22</v>
      </c>
      <c r="B845" s="1" t="s">
        <v>1604</v>
      </c>
      <c r="C845" s="12" t="s">
        <v>1605</v>
      </c>
      <c r="J845" s="12" t="s">
        <v>1606</v>
      </c>
    </row>
    <row r="846" customFormat="false" ht="18" hidden="false" customHeight="true" outlineLevel="0" collapsed="false">
      <c r="A846" s="11" t="s">
        <v>22</v>
      </c>
      <c r="B846" s="11" t="s">
        <v>1607</v>
      </c>
      <c r="C846" s="12" t="s">
        <v>1608</v>
      </c>
      <c r="J846" s="12" t="s">
        <v>1304</v>
      </c>
    </row>
    <row r="847" customFormat="false" ht="18" hidden="false" customHeight="true" outlineLevel="0" collapsed="false">
      <c r="A847" s="11" t="s">
        <v>22</v>
      </c>
      <c r="B847" s="11" t="s">
        <v>1609</v>
      </c>
      <c r="C847" s="12" t="s">
        <v>1608</v>
      </c>
      <c r="J847" s="12" t="s">
        <v>1610</v>
      </c>
    </row>
    <row r="848" customFormat="false" ht="18" hidden="false" customHeight="true" outlineLevel="0" collapsed="false">
      <c r="A848" s="1" t="s">
        <v>22</v>
      </c>
      <c r="B848" s="1" t="s">
        <v>1611</v>
      </c>
      <c r="C848" s="12" t="s">
        <v>1612</v>
      </c>
      <c r="J848" s="1" t="s">
        <v>1613</v>
      </c>
    </row>
    <row r="849" customFormat="false" ht="18" hidden="false" customHeight="true" outlineLevel="0" collapsed="false">
      <c r="A849" s="1" t="s">
        <v>22</v>
      </c>
      <c r="B849" s="1" t="s">
        <v>1614</v>
      </c>
      <c r="C849" s="12" t="s">
        <v>1615</v>
      </c>
      <c r="J849" s="1" t="s">
        <v>1325</v>
      </c>
    </row>
    <row r="850" customFormat="false" ht="18" hidden="false" customHeight="true" outlineLevel="0" collapsed="false">
      <c r="A850" s="1" t="s">
        <v>22</v>
      </c>
      <c r="B850" s="1" t="s">
        <v>1616</v>
      </c>
      <c r="C850" s="1" t="s">
        <v>1617</v>
      </c>
      <c r="J850" s="1" t="s">
        <v>1618</v>
      </c>
    </row>
    <row r="851" customFormat="false" ht="18" hidden="false" customHeight="true" outlineLevel="0" collapsed="false">
      <c r="A851" s="1" t="s">
        <v>22</v>
      </c>
      <c r="B851" s="1" t="s">
        <v>1619</v>
      </c>
      <c r="C851" s="12" t="s">
        <v>1620</v>
      </c>
      <c r="J851" s="1" t="s">
        <v>1621</v>
      </c>
    </row>
    <row r="852" customFormat="false" ht="18" hidden="false" customHeight="true" outlineLevel="0" collapsed="false">
      <c r="A852" s="1" t="s">
        <v>22</v>
      </c>
      <c r="B852" s="1" t="s">
        <v>1622</v>
      </c>
      <c r="C852" s="12" t="s">
        <v>1623</v>
      </c>
      <c r="J852" s="1" t="s">
        <v>1624</v>
      </c>
    </row>
    <row r="853" customFormat="false" ht="18" hidden="false" customHeight="true" outlineLevel="0" collapsed="false">
      <c r="A853" s="1" t="s">
        <v>49</v>
      </c>
      <c r="B853" s="1" t="s">
        <v>1548</v>
      </c>
    </row>
    <row r="854" customFormat="false" ht="18" hidden="false" customHeight="true" outlineLevel="0" collapsed="false">
      <c r="A854" s="1" t="s">
        <v>482</v>
      </c>
      <c r="B854" s="1" t="s">
        <v>1625</v>
      </c>
      <c r="O854" s="1" t="s">
        <v>1626</v>
      </c>
    </row>
    <row r="855" customFormat="false" ht="18" hidden="false" customHeight="true" outlineLevel="0" collapsed="false">
      <c r="A855" s="1" t="s">
        <v>26</v>
      </c>
      <c r="B855" s="1" t="s">
        <v>1627</v>
      </c>
      <c r="C855" s="1" t="s">
        <v>1628</v>
      </c>
      <c r="G855" s="1" t="s">
        <v>29</v>
      </c>
      <c r="J855" s="1" t="s">
        <v>1629</v>
      </c>
    </row>
    <row r="856" customFormat="false" ht="18" hidden="false" customHeight="true" outlineLevel="0" collapsed="false"/>
    <row r="857" customFormat="false" ht="18" hidden="false" customHeight="true" outlineLevel="0" collapsed="false"/>
    <row r="858" customFormat="false" ht="18" hidden="false" customHeight="true" outlineLevel="0" collapsed="false"/>
    <row r="859" customFormat="false" ht="18" hidden="false" customHeight="true" outlineLevel="0" collapsed="false"/>
    <row r="860" customFormat="false" ht="18" hidden="false" customHeight="true" outlineLevel="0" collapsed="false">
      <c r="A860" s="1" t="s">
        <v>482</v>
      </c>
      <c r="B860" s="1" t="s">
        <v>1630</v>
      </c>
      <c r="O860" s="1" t="s">
        <v>1631</v>
      </c>
    </row>
    <row r="861" customFormat="false" ht="18" hidden="false" customHeight="true" outlineLevel="0" collapsed="false">
      <c r="A861" s="1" t="s">
        <v>1632</v>
      </c>
      <c r="B861" s="1" t="s">
        <v>1633</v>
      </c>
      <c r="C861" s="1" t="s">
        <v>1634</v>
      </c>
      <c r="J861" s="1" t="s">
        <v>1635</v>
      </c>
      <c r="L861" s="1" t="n">
        <v>1</v>
      </c>
      <c r="U861" s="1" t="s">
        <v>1636</v>
      </c>
    </row>
    <row r="862" customFormat="false" ht="18" hidden="false" customHeight="true" outlineLevel="0" collapsed="false">
      <c r="A862" s="1" t="s">
        <v>482</v>
      </c>
      <c r="B862" s="1" t="s">
        <v>1637</v>
      </c>
      <c r="O862" s="23" t="s">
        <v>1638</v>
      </c>
    </row>
    <row r="863" customFormat="false" ht="18" hidden="false" customHeight="true" outlineLevel="0" collapsed="false">
      <c r="A863" s="1" t="s">
        <v>482</v>
      </c>
      <c r="B863" s="1" t="s">
        <v>1639</v>
      </c>
      <c r="O863" s="1" t="s">
        <v>1640</v>
      </c>
    </row>
    <row r="864" customFormat="false" ht="18" hidden="false" customHeight="true" outlineLevel="0" collapsed="false">
      <c r="A864" s="1" t="s">
        <v>22</v>
      </c>
      <c r="B864" s="1" t="s">
        <v>1641</v>
      </c>
      <c r="C864" s="12" t="s">
        <v>1642</v>
      </c>
      <c r="J864" s="1" t="s">
        <v>1643</v>
      </c>
    </row>
    <row r="865" customFormat="false" ht="18" hidden="false" customHeight="true" outlineLevel="0" collapsed="false">
      <c r="A865" s="1" t="s">
        <v>22</v>
      </c>
      <c r="B865" s="1" t="s">
        <v>1644</v>
      </c>
      <c r="C865" s="1" t="s">
        <v>1645</v>
      </c>
      <c r="J865" s="1" t="s">
        <v>1646</v>
      </c>
    </row>
    <row r="866" customFormat="false" ht="18" hidden="false" customHeight="true" outlineLevel="0" collapsed="false">
      <c r="A866" s="1" t="s">
        <v>482</v>
      </c>
      <c r="B866" s="1" t="s">
        <v>1647</v>
      </c>
      <c r="O866" s="23" t="s">
        <v>1648</v>
      </c>
    </row>
    <row r="867" customFormat="false" ht="18" hidden="false" customHeight="true" outlineLevel="0" collapsed="false">
      <c r="A867" s="1" t="s">
        <v>482</v>
      </c>
      <c r="B867" s="1" t="s">
        <v>1649</v>
      </c>
      <c r="O867" s="1" t="s">
        <v>1650</v>
      </c>
    </row>
    <row r="868" customFormat="false" ht="18" hidden="false" customHeight="true" outlineLevel="0" collapsed="false">
      <c r="A868" s="1" t="s">
        <v>482</v>
      </c>
      <c r="B868" s="1" t="s">
        <v>1651</v>
      </c>
      <c r="O868" s="1" t="s">
        <v>1652</v>
      </c>
    </row>
    <row r="869" customFormat="false" ht="18" hidden="false" customHeight="true" outlineLevel="0" collapsed="false">
      <c r="A869" s="1" t="s">
        <v>482</v>
      </c>
      <c r="B869" s="1" t="s">
        <v>1653</v>
      </c>
      <c r="O869" s="1" t="s">
        <v>1654</v>
      </c>
    </row>
    <row r="870" customFormat="false" ht="18" hidden="false" customHeight="true" outlineLevel="0" collapsed="false">
      <c r="A870" s="1" t="s">
        <v>22</v>
      </c>
      <c r="B870" s="1" t="s">
        <v>1655</v>
      </c>
      <c r="C870" s="12" t="s">
        <v>1656</v>
      </c>
      <c r="J870" s="1" t="s">
        <v>1657</v>
      </c>
    </row>
    <row r="871" customFormat="false" ht="18" hidden="false" customHeight="true" outlineLevel="0" collapsed="false">
      <c r="A871" s="1" t="s">
        <v>482</v>
      </c>
      <c r="B871" s="1" t="s">
        <v>1658</v>
      </c>
      <c r="O871" s="23" t="s">
        <v>1648</v>
      </c>
    </row>
    <row r="872" customFormat="false" ht="18" hidden="false" customHeight="true" outlineLevel="0" collapsed="false">
      <c r="A872" s="1" t="s">
        <v>482</v>
      </c>
      <c r="B872" s="1" t="s">
        <v>1659</v>
      </c>
      <c r="O872" s="1" t="s">
        <v>1660</v>
      </c>
    </row>
    <row r="873" customFormat="false" ht="18" hidden="false" customHeight="true" outlineLevel="0" collapsed="false">
      <c r="A873" s="1" t="s">
        <v>1661</v>
      </c>
      <c r="B873" s="1" t="s">
        <v>1662</v>
      </c>
      <c r="C873" s="1" t="s">
        <v>1663</v>
      </c>
      <c r="J873" s="1" t="s">
        <v>1664</v>
      </c>
      <c r="L873" s="1" t="n">
        <v>1</v>
      </c>
      <c r="N873" s="11"/>
      <c r="O873" s="11" t="s">
        <v>1665</v>
      </c>
    </row>
    <row r="874" customFormat="false" ht="18" hidden="false" customHeight="true" outlineLevel="0" collapsed="false">
      <c r="A874" s="1" t="s">
        <v>22</v>
      </c>
      <c r="B874" s="1" t="s">
        <v>1666</v>
      </c>
      <c r="C874" s="12" t="s">
        <v>1667</v>
      </c>
      <c r="J874" s="1" t="s">
        <v>1668</v>
      </c>
    </row>
    <row r="875" customFormat="false" ht="18" hidden="false" customHeight="true" outlineLevel="0" collapsed="false">
      <c r="A875" s="1" t="s">
        <v>482</v>
      </c>
      <c r="B875" s="1" t="s">
        <v>1669</v>
      </c>
      <c r="O875" s="23" t="s">
        <v>1670</v>
      </c>
    </row>
    <row r="876" customFormat="false" ht="18" hidden="false" customHeight="true" outlineLevel="0" collapsed="false">
      <c r="A876" s="1" t="s">
        <v>482</v>
      </c>
      <c r="B876" s="1" t="s">
        <v>1671</v>
      </c>
      <c r="O876" s="1" t="s">
        <v>1672</v>
      </c>
    </row>
    <row r="877" customFormat="false" ht="18" hidden="false" customHeight="true" outlineLevel="0" collapsed="false">
      <c r="A877" s="1" t="s">
        <v>22</v>
      </c>
      <c r="B877" s="1" t="s">
        <v>1673</v>
      </c>
      <c r="C877" s="12" t="s">
        <v>1674</v>
      </c>
      <c r="J877" s="1" t="s">
        <v>1675</v>
      </c>
    </row>
    <row r="878" customFormat="false" ht="18" hidden="false" customHeight="true" outlineLevel="0" collapsed="false">
      <c r="A878" s="11" t="s">
        <v>482</v>
      </c>
      <c r="B878" s="11" t="s">
        <v>1676</v>
      </c>
      <c r="O878" s="1" t="s">
        <v>1677</v>
      </c>
    </row>
    <row r="879" customFormat="false" ht="18" hidden="false" customHeight="true" outlineLevel="0" collapsed="false">
      <c r="A879" s="1" t="s">
        <v>482</v>
      </c>
      <c r="B879" s="1" t="s">
        <v>1678</v>
      </c>
      <c r="O879" s="11" t="s">
        <v>1679</v>
      </c>
      <c r="W879" s="11" t="s">
        <v>1680</v>
      </c>
    </row>
    <row r="880" customFormat="false" ht="18" hidden="false" customHeight="true" outlineLevel="0" collapsed="false">
      <c r="A880" s="1" t="s">
        <v>482</v>
      </c>
      <c r="B880" s="1" t="s">
        <v>1681</v>
      </c>
      <c r="O880" s="11" t="s">
        <v>1682</v>
      </c>
      <c r="W880" s="11" t="s">
        <v>1680</v>
      </c>
    </row>
    <row r="881" customFormat="false" ht="18" hidden="false" customHeight="true" outlineLevel="0" collapsed="false">
      <c r="A881" s="1" t="s">
        <v>482</v>
      </c>
      <c r="B881" s="1" t="s">
        <v>1683</v>
      </c>
      <c r="O881" s="1" t="s">
        <v>1684</v>
      </c>
    </row>
    <row r="882" customFormat="false" ht="18" hidden="false" customHeight="true" outlineLevel="0" collapsed="false">
      <c r="A882" s="1" t="s">
        <v>482</v>
      </c>
      <c r="B882" s="1" t="s">
        <v>1685</v>
      </c>
      <c r="O882" s="1" t="s">
        <v>1686</v>
      </c>
    </row>
    <row r="883" customFormat="false" ht="18" hidden="false" customHeight="true" outlineLevel="0" collapsed="false"/>
    <row r="884" customFormat="false" ht="18" hidden="false" customHeight="true" outlineLevel="0" collapsed="false">
      <c r="A884" s="1" t="s">
        <v>22</v>
      </c>
      <c r="B884" s="1" t="s">
        <v>1687</v>
      </c>
      <c r="C884" s="12" t="s">
        <v>1688</v>
      </c>
      <c r="J884" s="1" t="s">
        <v>1689</v>
      </c>
    </row>
    <row r="885" customFormat="false" ht="18" hidden="false" customHeight="true" outlineLevel="0" collapsed="false">
      <c r="A885" s="1" t="s">
        <v>22</v>
      </c>
      <c r="B885" s="1" t="s">
        <v>1690</v>
      </c>
      <c r="C885" s="1" t="s">
        <v>1691</v>
      </c>
      <c r="J885" s="1" t="s">
        <v>1692</v>
      </c>
    </row>
    <row r="886" customFormat="false" ht="18" hidden="false" customHeight="true" outlineLevel="0" collapsed="false"/>
    <row r="887" customFormat="false" ht="18" hidden="false" customHeight="true" outlineLevel="0" collapsed="false"/>
    <row r="888" customFormat="false" ht="18" hidden="false" customHeight="true" outlineLevel="0" collapsed="false"/>
    <row r="889" customFormat="false" ht="18" hidden="false" customHeight="true" outlineLevel="0" collapsed="false"/>
    <row r="890" customFormat="false" ht="18" hidden="false" customHeight="true" outlineLevel="0" collapsed="false">
      <c r="A890" s="1" t="s">
        <v>1632</v>
      </c>
      <c r="B890" s="1" t="s">
        <v>1693</v>
      </c>
      <c r="C890" s="1" t="s">
        <v>1694</v>
      </c>
      <c r="J890" s="1" t="s">
        <v>1695</v>
      </c>
      <c r="L890" s="1" t="n">
        <v>1</v>
      </c>
      <c r="U890" s="1" t="s">
        <v>1696</v>
      </c>
    </row>
    <row r="891" customFormat="false" ht="18" hidden="false" customHeight="true" outlineLevel="0" collapsed="false">
      <c r="A891" s="1" t="s">
        <v>952</v>
      </c>
      <c r="B891" s="1" t="s">
        <v>1697</v>
      </c>
      <c r="C891" s="1" t="s">
        <v>1698</v>
      </c>
      <c r="J891" s="1" t="s">
        <v>1699</v>
      </c>
      <c r="L891" s="1" t="n">
        <v>1</v>
      </c>
    </row>
    <row r="892" customFormat="false" ht="18" hidden="false" customHeight="true" outlineLevel="0" collapsed="false"/>
    <row r="893" customFormat="false" ht="18" hidden="false" customHeight="true" outlineLevel="0" collapsed="false">
      <c r="A893" s="1" t="s">
        <v>482</v>
      </c>
      <c r="B893" s="1" t="s">
        <v>1700</v>
      </c>
      <c r="O893" s="23" t="s">
        <v>1701</v>
      </c>
    </row>
    <row r="894" customFormat="false" ht="18" hidden="false" customHeight="true" outlineLevel="0" collapsed="false">
      <c r="A894" s="1" t="s">
        <v>22</v>
      </c>
      <c r="B894" s="1" t="s">
        <v>1702</v>
      </c>
      <c r="C894" s="12" t="s">
        <v>1703</v>
      </c>
      <c r="D894" s="1" t="s">
        <v>1704</v>
      </c>
      <c r="J894" s="1" t="s">
        <v>1705</v>
      </c>
    </row>
    <row r="895" customFormat="false" ht="18" hidden="false" customHeight="true" outlineLevel="0" collapsed="false">
      <c r="A895" s="1" t="s">
        <v>482</v>
      </c>
      <c r="B895" s="1" t="s">
        <v>1706</v>
      </c>
      <c r="O895" s="23" t="s">
        <v>1707</v>
      </c>
    </row>
    <row r="896" customFormat="false" ht="18" hidden="false" customHeight="true" outlineLevel="0" collapsed="false">
      <c r="A896" s="1" t="s">
        <v>22</v>
      </c>
      <c r="B896" s="1" t="s">
        <v>1708</v>
      </c>
      <c r="C896" s="12" t="s">
        <v>1709</v>
      </c>
      <c r="J896" s="1" t="s">
        <v>1710</v>
      </c>
      <c r="O896" s="11"/>
    </row>
    <row r="897" customFormat="false" ht="18" hidden="false" customHeight="true" outlineLevel="0" collapsed="false">
      <c r="A897" s="1" t="s">
        <v>482</v>
      </c>
      <c r="B897" s="1" t="s">
        <v>1711</v>
      </c>
      <c r="O897" s="23" t="s">
        <v>1712</v>
      </c>
    </row>
    <row r="898" customFormat="false" ht="18" hidden="false" customHeight="true" outlineLevel="0" collapsed="false">
      <c r="A898" s="1" t="s">
        <v>22</v>
      </c>
      <c r="B898" s="1" t="s">
        <v>1713</v>
      </c>
      <c r="C898" s="12" t="s">
        <v>1714</v>
      </c>
      <c r="J898" s="1" t="s">
        <v>1715</v>
      </c>
      <c r="O898" s="11"/>
    </row>
    <row r="899" customFormat="false" ht="18" hidden="false" customHeight="true" outlineLevel="0" collapsed="false">
      <c r="A899" s="1" t="s">
        <v>482</v>
      </c>
      <c r="B899" s="1" t="s">
        <v>1716</v>
      </c>
      <c r="O899" s="23" t="s">
        <v>1717</v>
      </c>
    </row>
    <row r="900" customFormat="false" ht="18" hidden="false" customHeight="true" outlineLevel="0" collapsed="false"/>
    <row r="901" customFormat="false" ht="18" hidden="false" customHeight="true" outlineLevel="0" collapsed="false">
      <c r="A901" s="1" t="s">
        <v>22</v>
      </c>
      <c r="B901" s="1" t="s">
        <v>1718</v>
      </c>
      <c r="C901" s="12" t="s">
        <v>1719</v>
      </c>
      <c r="J901" s="1" t="s">
        <v>1720</v>
      </c>
    </row>
    <row r="902" customFormat="false" ht="18" hidden="false" customHeight="true" outlineLevel="0" collapsed="false">
      <c r="A902" s="1" t="s">
        <v>22</v>
      </c>
      <c r="B902" s="1" t="s">
        <v>1721</v>
      </c>
      <c r="C902" s="1" t="s">
        <v>1722</v>
      </c>
      <c r="J902" s="1" t="s">
        <v>1723</v>
      </c>
    </row>
    <row r="903" customFormat="false" ht="18" hidden="false" customHeight="true" outlineLevel="0" collapsed="false">
      <c r="A903" s="1" t="s">
        <v>49</v>
      </c>
      <c r="B903" s="1" t="s">
        <v>1627</v>
      </c>
    </row>
    <row r="904" customFormat="false" ht="18" hidden="false" customHeight="true" outlineLevel="0" collapsed="false">
      <c r="A904" s="1" t="s">
        <v>482</v>
      </c>
      <c r="B904" s="1" t="s">
        <v>1724</v>
      </c>
      <c r="O904" s="12" t="s">
        <v>1725</v>
      </c>
      <c r="P904" s="12"/>
    </row>
    <row r="905" customFormat="false" ht="18" hidden="false" customHeight="true" outlineLevel="0" collapsed="false">
      <c r="A905" s="1" t="s">
        <v>482</v>
      </c>
      <c r="B905" s="1" t="s">
        <v>1726</v>
      </c>
      <c r="O905" s="12" t="s">
        <v>1727</v>
      </c>
      <c r="P905" s="12"/>
      <c r="W905" s="1" t="s">
        <v>1728</v>
      </c>
    </row>
    <row r="906" customFormat="false" ht="18" hidden="false" customHeight="true" outlineLevel="0" collapsed="false"/>
    <row r="907" customFormat="false" ht="18" hidden="false" customHeight="true" outlineLevel="0" collapsed="false">
      <c r="A907" s="1" t="s">
        <v>26</v>
      </c>
      <c r="B907" s="1" t="s">
        <v>1729</v>
      </c>
      <c r="C907" s="1" t="s">
        <v>1730</v>
      </c>
      <c r="G907" s="1" t="s">
        <v>29</v>
      </c>
    </row>
    <row r="908" customFormat="false" ht="18" hidden="false" customHeight="true" outlineLevel="0" collapsed="false">
      <c r="A908" s="1" t="s">
        <v>952</v>
      </c>
      <c r="B908" s="1" t="s">
        <v>1731</v>
      </c>
      <c r="C908" s="1" t="s">
        <v>1732</v>
      </c>
      <c r="G908" s="1" t="s">
        <v>1733</v>
      </c>
      <c r="J908" s="1" t="s">
        <v>1734</v>
      </c>
    </row>
    <row r="909" customFormat="false" ht="18" hidden="false" customHeight="true" outlineLevel="0" collapsed="false">
      <c r="A909" s="1" t="s">
        <v>482</v>
      </c>
      <c r="B909" s="1" t="s">
        <v>1735</v>
      </c>
      <c r="O909" s="1" t="s">
        <v>1736</v>
      </c>
    </row>
    <row r="910" customFormat="false" ht="18" hidden="false" customHeight="true" outlineLevel="0" collapsed="false">
      <c r="A910" s="1" t="s">
        <v>482</v>
      </c>
      <c r="B910" s="1" t="s">
        <v>1737</v>
      </c>
      <c r="O910" s="1" t="s">
        <v>1738</v>
      </c>
    </row>
    <row r="911" customFormat="false" ht="18" hidden="false" customHeight="true" outlineLevel="0" collapsed="false">
      <c r="A911" s="11" t="s">
        <v>482</v>
      </c>
      <c r="B911" s="11" t="s">
        <v>1739</v>
      </c>
      <c r="O911" s="1" t="s">
        <v>1740</v>
      </c>
    </row>
    <row r="912" customFormat="false" ht="18" hidden="false" customHeight="true" outlineLevel="0" collapsed="false">
      <c r="A912" s="1" t="s">
        <v>482</v>
      </c>
      <c r="B912" s="1" t="s">
        <v>1741</v>
      </c>
      <c r="O912" s="1" t="s">
        <v>1742</v>
      </c>
    </row>
    <row r="913" customFormat="false" ht="18" hidden="false" customHeight="true" outlineLevel="0" collapsed="false">
      <c r="A913" s="1" t="s">
        <v>482</v>
      </c>
      <c r="B913" s="1" t="s">
        <v>1743</v>
      </c>
      <c r="O913" s="1" t="s">
        <v>1744</v>
      </c>
    </row>
    <row r="914" customFormat="false" ht="18" hidden="false" customHeight="true" outlineLevel="0" collapsed="false">
      <c r="A914" s="1" t="s">
        <v>952</v>
      </c>
      <c r="B914" s="1" t="s">
        <v>1745</v>
      </c>
      <c r="C914" s="1" t="s">
        <v>1746</v>
      </c>
      <c r="G914" s="1" t="s">
        <v>1747</v>
      </c>
      <c r="J914" s="1" t="s">
        <v>1748</v>
      </c>
      <c r="L914" s="1" t="n">
        <v>1</v>
      </c>
    </row>
    <row r="915" customFormat="false" ht="18" hidden="false" customHeight="true" outlineLevel="0" collapsed="false">
      <c r="A915" s="11" t="s">
        <v>482</v>
      </c>
      <c r="B915" s="11" t="s">
        <v>1749</v>
      </c>
      <c r="O915" s="12" t="s">
        <v>1750</v>
      </c>
    </row>
    <row r="916" customFormat="false" ht="18" hidden="false" customHeight="true" outlineLevel="0" collapsed="false">
      <c r="A916" s="11" t="s">
        <v>482</v>
      </c>
      <c r="B916" s="11" t="s">
        <v>1751</v>
      </c>
      <c r="O916" s="12" t="s">
        <v>1752</v>
      </c>
    </row>
    <row r="917" customFormat="false" ht="18" hidden="false" customHeight="true" outlineLevel="0" collapsed="false">
      <c r="A917" s="11" t="s">
        <v>482</v>
      </c>
      <c r="B917" s="11" t="s">
        <v>1753</v>
      </c>
      <c r="O917" s="12" t="s">
        <v>1754</v>
      </c>
    </row>
    <row r="918" customFormat="false" ht="18" hidden="false" customHeight="true" outlineLevel="0" collapsed="false">
      <c r="A918" s="11" t="s">
        <v>482</v>
      </c>
      <c r="B918" s="11" t="s">
        <v>1755</v>
      </c>
      <c r="O918" s="12" t="s">
        <v>1756</v>
      </c>
    </row>
    <row r="919" customFormat="false" ht="18" hidden="false" customHeight="true" outlineLevel="0" collapsed="false">
      <c r="A919" s="11" t="s">
        <v>482</v>
      </c>
      <c r="B919" s="1" t="s">
        <v>1757</v>
      </c>
      <c r="O919" s="1" t="s">
        <v>1758</v>
      </c>
    </row>
    <row r="920" customFormat="false" ht="18" hidden="false" customHeight="true" outlineLevel="0" collapsed="false">
      <c r="A920" s="11" t="s">
        <v>482</v>
      </c>
      <c r="B920" s="11" t="s">
        <v>1759</v>
      </c>
      <c r="O920" s="12" t="s">
        <v>1760</v>
      </c>
    </row>
    <row r="921" customFormat="false" ht="18" hidden="false" customHeight="true" outlineLevel="0" collapsed="false">
      <c r="A921" s="11" t="s">
        <v>482</v>
      </c>
      <c r="B921" s="11" t="s">
        <v>1761</v>
      </c>
      <c r="O921" s="12" t="s">
        <v>1762</v>
      </c>
    </row>
    <row r="922" customFormat="false" ht="18" hidden="false" customHeight="true" outlineLevel="0" collapsed="false">
      <c r="A922" s="11" t="s">
        <v>482</v>
      </c>
      <c r="B922" s="11" t="s">
        <v>1763</v>
      </c>
      <c r="O922" s="12" t="s">
        <v>1764</v>
      </c>
    </row>
    <row r="923" customFormat="false" ht="18" hidden="false" customHeight="true" outlineLevel="0" collapsed="false">
      <c r="A923" s="11" t="s">
        <v>482</v>
      </c>
      <c r="B923" s="11" t="s">
        <v>1765</v>
      </c>
      <c r="O923" s="12" t="s">
        <v>1766</v>
      </c>
    </row>
    <row r="924" customFormat="false" ht="18" hidden="false" customHeight="true" outlineLevel="0" collapsed="false">
      <c r="A924" s="1" t="s">
        <v>482</v>
      </c>
      <c r="B924" s="1" t="s">
        <v>1767</v>
      </c>
      <c r="O924" s="11" t="s">
        <v>1768</v>
      </c>
      <c r="P924" s="11"/>
    </row>
    <row r="925" customFormat="false" ht="18" hidden="false" customHeight="true" outlineLevel="0" collapsed="false">
      <c r="A925" s="1" t="s">
        <v>952</v>
      </c>
      <c r="B925" s="1" t="s">
        <v>1769</v>
      </c>
      <c r="C925" s="1" t="s">
        <v>1770</v>
      </c>
      <c r="G925" s="1" t="s">
        <v>1747</v>
      </c>
      <c r="J925" s="1" t="s">
        <v>1771</v>
      </c>
      <c r="L925" s="1" t="n">
        <v>1</v>
      </c>
    </row>
    <row r="926" customFormat="false" ht="18" hidden="false" customHeight="true" outlineLevel="0" collapsed="false">
      <c r="A926" s="1" t="s">
        <v>482</v>
      </c>
      <c r="B926" s="1" t="s">
        <v>1772</v>
      </c>
      <c r="O926" s="1" t="s">
        <v>1773</v>
      </c>
    </row>
    <row r="927" customFormat="false" ht="18" hidden="false" customHeight="true" outlineLevel="0" collapsed="false">
      <c r="A927" s="1" t="s">
        <v>482</v>
      </c>
      <c r="B927" s="1" t="s">
        <v>1774</v>
      </c>
      <c r="O927" s="1" t="s">
        <v>1775</v>
      </c>
    </row>
    <row r="928" customFormat="false" ht="18" hidden="false" customHeight="true" outlineLevel="0" collapsed="false">
      <c r="A928" s="1" t="s">
        <v>482</v>
      </c>
      <c r="B928" s="1" t="s">
        <v>1776</v>
      </c>
      <c r="O928" s="1" t="s">
        <v>1777</v>
      </c>
    </row>
    <row r="929" customFormat="false" ht="18" hidden="false" customHeight="true" outlineLevel="0" collapsed="false">
      <c r="A929" s="1" t="s">
        <v>482</v>
      </c>
      <c r="B929" s="1" t="s">
        <v>1778</v>
      </c>
      <c r="O929" s="1" t="s">
        <v>1779</v>
      </c>
    </row>
    <row r="930" customFormat="false" ht="18" hidden="false" customHeight="true" outlineLevel="0" collapsed="false">
      <c r="A930" s="11" t="s">
        <v>482</v>
      </c>
      <c r="B930" s="11" t="s">
        <v>1780</v>
      </c>
      <c r="O930" s="11" t="s">
        <v>1781</v>
      </c>
    </row>
    <row r="931" customFormat="false" ht="18" hidden="false" customHeight="true" outlineLevel="0" collapsed="false">
      <c r="A931" s="11" t="s">
        <v>482</v>
      </c>
      <c r="B931" s="11" t="s">
        <v>1782</v>
      </c>
      <c r="O931" s="11" t="s">
        <v>1783</v>
      </c>
    </row>
    <row r="932" customFormat="false" ht="18" hidden="false" customHeight="true" outlineLevel="0" collapsed="false">
      <c r="A932" s="11" t="s">
        <v>482</v>
      </c>
      <c r="B932" s="11" t="s">
        <v>1784</v>
      </c>
      <c r="O932" s="11" t="s">
        <v>1785</v>
      </c>
    </row>
    <row r="933" customFormat="false" ht="18" hidden="false" customHeight="true" outlineLevel="0" collapsed="false">
      <c r="A933" s="11" t="s">
        <v>482</v>
      </c>
      <c r="B933" s="11" t="s">
        <v>1786</v>
      </c>
      <c r="O933" s="11" t="s">
        <v>1787</v>
      </c>
    </row>
    <row r="934" customFormat="false" ht="18" hidden="false" customHeight="true" outlineLevel="0" collapsed="false">
      <c r="A934" s="11" t="s">
        <v>482</v>
      </c>
      <c r="B934" s="11" t="s">
        <v>1788</v>
      </c>
      <c r="O934" s="11" t="s">
        <v>1789</v>
      </c>
    </row>
    <row r="935" customFormat="false" ht="18" hidden="false" customHeight="true" outlineLevel="0" collapsed="false">
      <c r="A935" s="1" t="s">
        <v>482</v>
      </c>
      <c r="B935" s="1" t="s">
        <v>1790</v>
      </c>
      <c r="O935" s="1" t="s">
        <v>1791</v>
      </c>
    </row>
    <row r="936" customFormat="false" ht="18" hidden="false" customHeight="true" outlineLevel="0" collapsed="false">
      <c r="A936" s="1" t="s">
        <v>952</v>
      </c>
      <c r="B936" s="1" t="s">
        <v>1792</v>
      </c>
      <c r="C936" s="1" t="s">
        <v>1793</v>
      </c>
      <c r="G936" s="1" t="s">
        <v>1747</v>
      </c>
      <c r="J936" s="1" t="s">
        <v>1794</v>
      </c>
      <c r="L936" s="1" t="n">
        <v>1</v>
      </c>
    </row>
    <row r="937" customFormat="false" ht="18" hidden="false" customHeight="true" outlineLevel="0" collapsed="false">
      <c r="A937" s="1" t="s">
        <v>952</v>
      </c>
      <c r="B937" s="1" t="s">
        <v>1795</v>
      </c>
      <c r="C937" s="1" t="s">
        <v>1746</v>
      </c>
      <c r="G937" s="1" t="s">
        <v>1747</v>
      </c>
      <c r="J937" s="1" t="s">
        <v>1796</v>
      </c>
      <c r="L937" s="1" t="n">
        <v>1</v>
      </c>
    </row>
    <row r="938" customFormat="false" ht="18" hidden="false" customHeight="true" outlineLevel="0" collapsed="false">
      <c r="A938" s="1" t="s">
        <v>482</v>
      </c>
      <c r="B938" s="1" t="s">
        <v>1797</v>
      </c>
      <c r="O938" s="11" t="s">
        <v>1798</v>
      </c>
      <c r="P938" s="11"/>
    </row>
    <row r="939" customFormat="false" ht="18" hidden="false" customHeight="true" outlineLevel="0" collapsed="false">
      <c r="A939" s="11" t="s">
        <v>482</v>
      </c>
      <c r="B939" s="11" t="s">
        <v>1799</v>
      </c>
      <c r="O939" s="11" t="s">
        <v>1800</v>
      </c>
      <c r="P939" s="11"/>
    </row>
    <row r="940" customFormat="false" ht="18" hidden="false" customHeight="true" outlineLevel="0" collapsed="false">
      <c r="A940" s="11" t="s">
        <v>482</v>
      </c>
      <c r="B940" s="11" t="s">
        <v>1801</v>
      </c>
      <c r="O940" s="11" t="s">
        <v>1802</v>
      </c>
      <c r="P940" s="11"/>
    </row>
    <row r="941" customFormat="false" ht="18" hidden="false" customHeight="true" outlineLevel="0" collapsed="false">
      <c r="A941" s="1" t="s">
        <v>482</v>
      </c>
      <c r="B941" s="1" t="s">
        <v>1803</v>
      </c>
      <c r="O941" s="11" t="s">
        <v>1804</v>
      </c>
      <c r="P941" s="11"/>
    </row>
    <row r="942" customFormat="false" ht="18" hidden="false" customHeight="true" outlineLevel="0" collapsed="false">
      <c r="A942" s="1" t="s">
        <v>952</v>
      </c>
      <c r="B942" s="1" t="s">
        <v>1805</v>
      </c>
      <c r="C942" s="1" t="s">
        <v>1806</v>
      </c>
      <c r="G942" s="1" t="s">
        <v>1747</v>
      </c>
      <c r="J942" s="1" t="s">
        <v>1807</v>
      </c>
      <c r="L942" s="1" t="n">
        <v>1</v>
      </c>
    </row>
    <row r="943" customFormat="false" ht="18" hidden="false" customHeight="true" outlineLevel="0" collapsed="false">
      <c r="A943" s="1" t="s">
        <v>482</v>
      </c>
      <c r="B943" s="1" t="s">
        <v>1808</v>
      </c>
      <c r="O943" s="11" t="s">
        <v>1809</v>
      </c>
      <c r="P943" s="11"/>
    </row>
    <row r="944" customFormat="false" ht="18" hidden="false" customHeight="true" outlineLevel="0" collapsed="false">
      <c r="A944" s="1" t="s">
        <v>952</v>
      </c>
      <c r="B944" s="1" t="s">
        <v>1810</v>
      </c>
      <c r="C944" s="1" t="s">
        <v>1811</v>
      </c>
      <c r="G944" s="1" t="s">
        <v>1747</v>
      </c>
      <c r="J944" s="1" t="s">
        <v>1812</v>
      </c>
      <c r="L944" s="1" t="n">
        <v>1</v>
      </c>
    </row>
    <row r="945" customFormat="false" ht="18" hidden="false" customHeight="true" outlineLevel="0" collapsed="false"/>
    <row r="946" customFormat="false" ht="18" hidden="false" customHeight="true" outlineLevel="0" collapsed="false">
      <c r="A946" s="1" t="s">
        <v>482</v>
      </c>
      <c r="B946" s="1" t="s">
        <v>1813</v>
      </c>
      <c r="O946" s="1" t="s">
        <v>1814</v>
      </c>
    </row>
    <row r="947" customFormat="false" ht="18" hidden="false" customHeight="true" outlineLevel="0" collapsed="false">
      <c r="A947" s="1" t="s">
        <v>952</v>
      </c>
      <c r="B947" s="1" t="s">
        <v>1815</v>
      </c>
      <c r="C947" s="1" t="s">
        <v>1816</v>
      </c>
      <c r="G947" s="1" t="s">
        <v>1747</v>
      </c>
      <c r="J947" s="1" t="s">
        <v>1817</v>
      </c>
      <c r="L947" s="1" t="n">
        <v>1</v>
      </c>
    </row>
    <row r="948" customFormat="false" ht="18" hidden="false" customHeight="true" outlineLevel="0" collapsed="false">
      <c r="A948" s="1" t="s">
        <v>482</v>
      </c>
      <c r="B948" s="1" t="s">
        <v>1818</v>
      </c>
      <c r="O948" s="1" t="s">
        <v>1819</v>
      </c>
    </row>
    <row r="949" customFormat="false" ht="18" hidden="false" customHeight="true" outlineLevel="0" collapsed="false">
      <c r="A949" s="11" t="s">
        <v>482</v>
      </c>
      <c r="B949" s="11" t="s">
        <v>1820</v>
      </c>
      <c r="O949" s="1" t="s">
        <v>1821</v>
      </c>
    </row>
    <row r="950" customFormat="false" ht="18" hidden="false" customHeight="true" outlineLevel="0" collapsed="false">
      <c r="A950" s="11" t="s">
        <v>482</v>
      </c>
      <c r="B950" s="11" t="s">
        <v>1822</v>
      </c>
      <c r="O950" s="11" t="s">
        <v>1823</v>
      </c>
    </row>
    <row r="951" customFormat="false" ht="18" hidden="false" customHeight="true" outlineLevel="0" collapsed="false">
      <c r="A951" s="1" t="s">
        <v>482</v>
      </c>
      <c r="B951" s="1" t="s">
        <v>1824</v>
      </c>
      <c r="O951" s="1" t="s">
        <v>1825</v>
      </c>
    </row>
    <row r="952" customFormat="false" ht="18" hidden="false" customHeight="true" outlineLevel="0" collapsed="false">
      <c r="A952" s="1" t="s">
        <v>952</v>
      </c>
      <c r="B952" s="1" t="s">
        <v>1826</v>
      </c>
      <c r="C952" s="1" t="s">
        <v>1827</v>
      </c>
      <c r="G952" s="1" t="s">
        <v>1747</v>
      </c>
      <c r="J952" s="1" t="s">
        <v>1828</v>
      </c>
      <c r="L952" s="1" t="n">
        <v>1</v>
      </c>
    </row>
    <row r="953" customFormat="false" ht="18" hidden="false" customHeight="true" outlineLevel="0" collapsed="false"/>
    <row r="954" customFormat="false" ht="18" hidden="false" customHeight="true" outlineLevel="0" collapsed="false">
      <c r="A954" s="11" t="s">
        <v>482</v>
      </c>
      <c r="B954" s="1" t="s">
        <v>1829</v>
      </c>
      <c r="O954" s="1" t="s">
        <v>1830</v>
      </c>
    </row>
    <row r="955" customFormat="false" ht="18" hidden="false" customHeight="true" outlineLevel="0" collapsed="false">
      <c r="A955" s="11" t="s">
        <v>952</v>
      </c>
      <c r="B955" s="1" t="s">
        <v>1831</v>
      </c>
      <c r="C955" s="1" t="s">
        <v>1832</v>
      </c>
      <c r="G955" s="1" t="s">
        <v>1747</v>
      </c>
      <c r="J955" s="1" t="s">
        <v>1833</v>
      </c>
    </row>
    <row r="956" customFormat="false" ht="18" hidden="false" customHeight="true" outlineLevel="0" collapsed="false"/>
    <row r="957" customFormat="false" ht="18" hidden="false" customHeight="true" outlineLevel="0" collapsed="false"/>
    <row r="958" customFormat="false" ht="18" hidden="false" customHeight="true" outlineLevel="0" collapsed="false">
      <c r="A958" s="1" t="s">
        <v>482</v>
      </c>
      <c r="B958" s="1" t="s">
        <v>1834</v>
      </c>
      <c r="O958" s="12" t="s">
        <v>1835</v>
      </c>
      <c r="P958" s="12"/>
    </row>
    <row r="959" customFormat="false" ht="18" hidden="false" customHeight="true" outlineLevel="0" collapsed="false">
      <c r="A959" s="1" t="s">
        <v>482</v>
      </c>
      <c r="B959" s="1" t="s">
        <v>1836</v>
      </c>
      <c r="O959" s="1" t="s">
        <v>1837</v>
      </c>
    </row>
    <row r="960" customFormat="false" ht="18" hidden="false" customHeight="true" outlineLevel="0" collapsed="false">
      <c r="A960" s="11" t="s">
        <v>482</v>
      </c>
      <c r="B960" s="11" t="s">
        <v>1838</v>
      </c>
      <c r="O960" s="1" t="s">
        <v>1760</v>
      </c>
    </row>
    <row r="961" customFormat="false" ht="18" hidden="false" customHeight="true" outlineLevel="0" collapsed="false">
      <c r="A961" s="1" t="s">
        <v>482</v>
      </c>
      <c r="B961" s="1" t="s">
        <v>1839</v>
      </c>
      <c r="O961" s="1" t="s">
        <v>1840</v>
      </c>
    </row>
    <row r="962" customFormat="false" ht="18" hidden="false" customHeight="true" outlineLevel="0" collapsed="false">
      <c r="A962" s="11" t="s">
        <v>482</v>
      </c>
      <c r="B962" s="11" t="s">
        <v>1841</v>
      </c>
      <c r="O962" s="11" t="s">
        <v>1842</v>
      </c>
    </row>
    <row r="963" customFormat="false" ht="18" hidden="false" customHeight="true" outlineLevel="0" collapsed="false">
      <c r="A963" s="11" t="s">
        <v>482</v>
      </c>
      <c r="B963" s="11" t="s">
        <v>1843</v>
      </c>
      <c r="O963" s="11" t="s">
        <v>1844</v>
      </c>
    </row>
    <row r="964" customFormat="false" ht="18" hidden="false" customHeight="true" outlineLevel="0" collapsed="false">
      <c r="A964" s="11" t="s">
        <v>482</v>
      </c>
      <c r="B964" s="11" t="s">
        <v>1845</v>
      </c>
      <c r="O964" s="11" t="s">
        <v>1846</v>
      </c>
    </row>
    <row r="965" customFormat="false" ht="18" hidden="false" customHeight="true" outlineLevel="0" collapsed="false">
      <c r="A965" s="11" t="s">
        <v>482</v>
      </c>
      <c r="B965" s="11" t="s">
        <v>1847</v>
      </c>
      <c r="O965" s="11" t="s">
        <v>1848</v>
      </c>
    </row>
    <row r="966" customFormat="false" ht="18" hidden="false" customHeight="true" outlineLevel="0" collapsed="false">
      <c r="A966" s="11" t="s">
        <v>482</v>
      </c>
      <c r="B966" s="11" t="s">
        <v>1849</v>
      </c>
      <c r="O966" s="11" t="s">
        <v>1850</v>
      </c>
    </row>
    <row r="967" customFormat="false" ht="18" hidden="false" customHeight="true" outlineLevel="0" collapsed="false">
      <c r="A967" s="1" t="s">
        <v>482</v>
      </c>
      <c r="B967" s="1" t="s">
        <v>1851</v>
      </c>
      <c r="O967" s="12" t="s">
        <v>1852</v>
      </c>
      <c r="P967" s="12"/>
    </row>
    <row r="968" customFormat="false" ht="18" hidden="false" customHeight="true" outlineLevel="0" collapsed="false">
      <c r="A968" s="1" t="s">
        <v>952</v>
      </c>
      <c r="B968" s="1" t="s">
        <v>1853</v>
      </c>
      <c r="C968" s="1" t="s">
        <v>1854</v>
      </c>
      <c r="G968" s="1" t="s">
        <v>1747</v>
      </c>
      <c r="J968" s="1" t="s">
        <v>1855</v>
      </c>
      <c r="L968" s="1" t="n">
        <v>1</v>
      </c>
    </row>
    <row r="969" customFormat="false" ht="18" hidden="false" customHeight="true" outlineLevel="0" collapsed="false"/>
    <row r="970" customFormat="false" ht="18" hidden="false" customHeight="true" outlineLevel="0" collapsed="false">
      <c r="A970" s="1" t="s">
        <v>482</v>
      </c>
      <c r="B970" s="1" t="s">
        <v>1856</v>
      </c>
      <c r="O970" s="1" t="s">
        <v>1857</v>
      </c>
    </row>
    <row r="971" customFormat="false" ht="18" hidden="false" customHeight="true" outlineLevel="0" collapsed="false">
      <c r="A971" s="1" t="s">
        <v>952</v>
      </c>
      <c r="B971" s="1" t="s">
        <v>1858</v>
      </c>
      <c r="C971" s="1" t="s">
        <v>1827</v>
      </c>
      <c r="G971" s="1" t="s">
        <v>1747</v>
      </c>
      <c r="J971" s="1" t="s">
        <v>1859</v>
      </c>
      <c r="L971" s="1" t="n">
        <v>1</v>
      </c>
    </row>
    <row r="972" customFormat="false" ht="18" hidden="false" customHeight="true" outlineLevel="0" collapsed="false">
      <c r="A972" s="1" t="s">
        <v>482</v>
      </c>
      <c r="B972" s="1" t="s">
        <v>1860</v>
      </c>
      <c r="O972" s="1" t="s">
        <v>1861</v>
      </c>
    </row>
    <row r="973" customFormat="false" ht="18" hidden="false" customHeight="true" outlineLevel="0" collapsed="false">
      <c r="A973" s="1" t="s">
        <v>482</v>
      </c>
      <c r="B973" s="1" t="s">
        <v>1862</v>
      </c>
      <c r="O973" s="1" t="s">
        <v>1863</v>
      </c>
    </row>
    <row r="974" customFormat="false" ht="18" hidden="false" customHeight="true" outlineLevel="0" collapsed="false">
      <c r="A974" s="1" t="s">
        <v>952</v>
      </c>
      <c r="B974" s="1" t="s">
        <v>1864</v>
      </c>
      <c r="C974" s="1" t="s">
        <v>1865</v>
      </c>
      <c r="G974" s="1" t="s">
        <v>1747</v>
      </c>
      <c r="J974" s="1" t="s">
        <v>1866</v>
      </c>
      <c r="L974" s="1" t="n">
        <v>1</v>
      </c>
    </row>
    <row r="975" customFormat="false" ht="18" hidden="false" customHeight="true" outlineLevel="0" collapsed="false">
      <c r="A975" s="1" t="s">
        <v>482</v>
      </c>
      <c r="B975" s="1" t="s">
        <v>1867</v>
      </c>
      <c r="O975" s="1" t="s">
        <v>1868</v>
      </c>
    </row>
    <row r="976" customFormat="false" ht="18" hidden="false" customHeight="true" outlineLevel="0" collapsed="false">
      <c r="A976" s="1" t="s">
        <v>482</v>
      </c>
      <c r="B976" s="1" t="s">
        <v>1869</v>
      </c>
      <c r="O976" s="1" t="s">
        <v>1736</v>
      </c>
    </row>
    <row r="977" customFormat="false" ht="18" hidden="false" customHeight="true" outlineLevel="0" collapsed="false">
      <c r="A977" s="11" t="s">
        <v>482</v>
      </c>
      <c r="B977" s="11" t="s">
        <v>1870</v>
      </c>
      <c r="O977" s="1" t="s">
        <v>1871</v>
      </c>
    </row>
    <row r="978" customFormat="false" ht="18" hidden="false" customHeight="true" outlineLevel="0" collapsed="false">
      <c r="A978" s="11" t="s">
        <v>482</v>
      </c>
      <c r="B978" s="11" t="s">
        <v>1872</v>
      </c>
      <c r="O978" s="11" t="s">
        <v>1873</v>
      </c>
    </row>
    <row r="979" customFormat="false" ht="18" hidden="false" customHeight="true" outlineLevel="0" collapsed="false">
      <c r="A979" s="11" t="s">
        <v>482</v>
      </c>
      <c r="B979" s="11" t="s">
        <v>1874</v>
      </c>
      <c r="O979" s="11" t="s">
        <v>1875</v>
      </c>
    </row>
    <row r="980" customFormat="false" ht="18" hidden="false" customHeight="true" outlineLevel="0" collapsed="false">
      <c r="A980" s="11" t="s">
        <v>482</v>
      </c>
      <c r="B980" s="11" t="s">
        <v>1876</v>
      </c>
      <c r="O980" s="11" t="s">
        <v>1877</v>
      </c>
    </row>
    <row r="981" customFormat="false" ht="18" hidden="false" customHeight="true" outlineLevel="0" collapsed="false">
      <c r="A981" s="11" t="s">
        <v>482</v>
      </c>
      <c r="B981" s="11" t="s">
        <v>1878</v>
      </c>
      <c r="O981" s="11" t="s">
        <v>1879</v>
      </c>
    </row>
    <row r="982" customFormat="false" ht="18" hidden="false" customHeight="true" outlineLevel="0" collapsed="false">
      <c r="A982" s="11" t="s">
        <v>482</v>
      </c>
      <c r="B982" s="11" t="s">
        <v>1880</v>
      </c>
      <c r="O982" s="11" t="s">
        <v>1881</v>
      </c>
    </row>
    <row r="983" customFormat="false" ht="18" hidden="false" customHeight="true" outlineLevel="0" collapsed="false">
      <c r="A983" s="11" t="s">
        <v>482</v>
      </c>
      <c r="B983" s="11" t="s">
        <v>1882</v>
      </c>
      <c r="O983" s="11" t="s">
        <v>1883</v>
      </c>
    </row>
    <row r="984" customFormat="false" ht="18" hidden="false" customHeight="true" outlineLevel="0" collapsed="false">
      <c r="A984" s="11" t="s">
        <v>482</v>
      </c>
      <c r="B984" s="11" t="s">
        <v>1884</v>
      </c>
      <c r="O984" s="11" t="s">
        <v>1885</v>
      </c>
    </row>
    <row r="985" customFormat="false" ht="18" hidden="false" customHeight="true" outlineLevel="0" collapsed="false">
      <c r="A985" s="11" t="s">
        <v>482</v>
      </c>
      <c r="B985" s="11" t="s">
        <v>1886</v>
      </c>
      <c r="O985" s="12" t="s">
        <v>1887</v>
      </c>
    </row>
    <row r="986" customFormat="false" ht="18" hidden="false" customHeight="true" outlineLevel="0" collapsed="false">
      <c r="A986" s="1" t="s">
        <v>482</v>
      </c>
      <c r="B986" s="1" t="s">
        <v>1888</v>
      </c>
      <c r="O986" s="1" t="s">
        <v>1889</v>
      </c>
    </row>
    <row r="987" customFormat="false" ht="18" hidden="false" customHeight="true" outlineLevel="0" collapsed="false">
      <c r="A987" s="1" t="s">
        <v>952</v>
      </c>
      <c r="B987" s="1" t="s">
        <v>1890</v>
      </c>
      <c r="C987" s="1" t="s">
        <v>1891</v>
      </c>
      <c r="G987" s="1" t="s">
        <v>1747</v>
      </c>
      <c r="J987" s="1" t="s">
        <v>1892</v>
      </c>
      <c r="L987" s="1" t="n">
        <v>1</v>
      </c>
    </row>
    <row r="988" customFormat="false" ht="18" hidden="false" customHeight="true" outlineLevel="0" collapsed="false"/>
    <row r="989" customFormat="false" ht="18" hidden="false" customHeight="true" outlineLevel="0" collapsed="false">
      <c r="A989" s="1" t="s">
        <v>482</v>
      </c>
      <c r="B989" s="1" t="s">
        <v>1893</v>
      </c>
      <c r="O989" s="1" t="s">
        <v>1894</v>
      </c>
    </row>
    <row r="990" customFormat="false" ht="18" hidden="false" customHeight="true" outlineLevel="0" collapsed="false">
      <c r="A990" s="1" t="s">
        <v>952</v>
      </c>
      <c r="B990" s="1" t="s">
        <v>1895</v>
      </c>
      <c r="C990" s="1" t="s">
        <v>1793</v>
      </c>
      <c r="G990" s="1" t="s">
        <v>1747</v>
      </c>
      <c r="J990" s="1" t="s">
        <v>1896</v>
      </c>
      <c r="L990" s="1" t="n">
        <v>1</v>
      </c>
    </row>
    <row r="991" customFormat="false" ht="18" hidden="false" customHeight="true" outlineLevel="0" collapsed="false">
      <c r="A991" s="1" t="s">
        <v>482</v>
      </c>
      <c r="B991" s="1" t="s">
        <v>1897</v>
      </c>
      <c r="O991" s="1" t="s">
        <v>1898</v>
      </c>
    </row>
    <row r="992" customFormat="false" ht="18" hidden="false" customHeight="true" outlineLevel="0" collapsed="false"/>
    <row r="993" customFormat="false" ht="18" hidden="false" customHeight="true" outlineLevel="0" collapsed="false">
      <c r="A993" s="11" t="s">
        <v>482</v>
      </c>
      <c r="B993" s="11" t="s">
        <v>1899</v>
      </c>
      <c r="O993" s="1" t="s">
        <v>1900</v>
      </c>
    </row>
    <row r="994" customFormat="false" ht="18" hidden="false" customHeight="true" outlineLevel="0" collapsed="false">
      <c r="A994" s="1" t="s">
        <v>482</v>
      </c>
      <c r="B994" s="1" t="s">
        <v>1901</v>
      </c>
      <c r="O994" s="12" t="s">
        <v>1902</v>
      </c>
    </row>
    <row r="995" customFormat="false" ht="18" hidden="false" customHeight="true" outlineLevel="0" collapsed="false">
      <c r="A995" s="1" t="s">
        <v>952</v>
      </c>
      <c r="B995" s="1" t="s">
        <v>1903</v>
      </c>
      <c r="C995" s="1" t="s">
        <v>1904</v>
      </c>
      <c r="G995" s="1" t="s">
        <v>1747</v>
      </c>
      <c r="J995" s="1" t="s">
        <v>1905</v>
      </c>
      <c r="L995" s="1" t="n">
        <v>1</v>
      </c>
    </row>
    <row r="996" customFormat="false" ht="18" hidden="false" customHeight="true" outlineLevel="0" collapsed="false"/>
    <row r="997" customFormat="false" ht="18" hidden="false" customHeight="true" outlineLevel="0" collapsed="false">
      <c r="A997" s="11" t="s">
        <v>482</v>
      </c>
      <c r="B997" s="1" t="s">
        <v>1906</v>
      </c>
      <c r="O997" s="1" t="s">
        <v>1907</v>
      </c>
    </row>
    <row r="998" customFormat="false" ht="18" hidden="false" customHeight="true" outlineLevel="0" collapsed="false">
      <c r="A998" s="11" t="s">
        <v>952</v>
      </c>
      <c r="B998" s="11" t="s">
        <v>1908</v>
      </c>
      <c r="C998" s="1" t="s">
        <v>1746</v>
      </c>
      <c r="G998" s="1" t="s">
        <v>1747</v>
      </c>
      <c r="J998" s="1" t="s">
        <v>1909</v>
      </c>
      <c r="L998" s="1" t="n">
        <v>1</v>
      </c>
    </row>
    <row r="999" customFormat="false" ht="18" hidden="false" customHeight="true" outlineLevel="0" collapsed="false">
      <c r="A999" s="1" t="s">
        <v>482</v>
      </c>
      <c r="B999" s="1" t="s">
        <v>1910</v>
      </c>
      <c r="O999" s="1" t="s">
        <v>1911</v>
      </c>
    </row>
    <row r="1000" customFormat="false" ht="18" hidden="false" customHeight="true" outlineLevel="0" collapsed="false"/>
    <row r="1001" customFormat="false" ht="18" hidden="false" customHeight="true" outlineLevel="0" collapsed="false">
      <c r="A1001" s="1" t="s">
        <v>482</v>
      </c>
      <c r="B1001" s="1" t="s">
        <v>1912</v>
      </c>
      <c r="O1001" s="1" t="s">
        <v>1913</v>
      </c>
    </row>
    <row r="1002" customFormat="false" ht="18" hidden="false" customHeight="true" outlineLevel="0" collapsed="false">
      <c r="A1002" s="11" t="s">
        <v>482</v>
      </c>
      <c r="B1002" s="11" t="s">
        <v>1914</v>
      </c>
      <c r="O1002" s="11" t="s">
        <v>1915</v>
      </c>
    </row>
    <row r="1003" customFormat="false" ht="18" hidden="false" customHeight="true" outlineLevel="0" collapsed="false">
      <c r="A1003" s="11" t="s">
        <v>482</v>
      </c>
      <c r="B1003" s="11" t="s">
        <v>1916</v>
      </c>
      <c r="O1003" s="11" t="s">
        <v>1917</v>
      </c>
    </row>
    <row r="1004" customFormat="false" ht="18" hidden="false" customHeight="true" outlineLevel="0" collapsed="false">
      <c r="A1004" s="1" t="s">
        <v>482</v>
      </c>
      <c r="B1004" s="1" t="s">
        <v>1918</v>
      </c>
      <c r="O1004" s="1" t="s">
        <v>1919</v>
      </c>
    </row>
    <row r="1005" customFormat="false" ht="18" hidden="false" customHeight="true" outlineLevel="0" collapsed="false">
      <c r="A1005" s="1" t="s">
        <v>952</v>
      </c>
      <c r="B1005" s="1" t="s">
        <v>1920</v>
      </c>
      <c r="C1005" s="1" t="s">
        <v>1921</v>
      </c>
      <c r="G1005" s="1" t="s">
        <v>1747</v>
      </c>
      <c r="J1005" s="1" t="s">
        <v>1922</v>
      </c>
      <c r="L1005" s="1" t="n">
        <v>1</v>
      </c>
    </row>
    <row r="1006" customFormat="false" ht="18" hidden="false" customHeight="true" outlineLevel="0" collapsed="false">
      <c r="A1006" s="1" t="s">
        <v>482</v>
      </c>
      <c r="B1006" s="1" t="s">
        <v>1923</v>
      </c>
      <c r="O1006" s="1" t="s">
        <v>1924</v>
      </c>
    </row>
    <row r="1007" customFormat="false" ht="18" hidden="false" customHeight="true" outlineLevel="0" collapsed="false">
      <c r="A1007" s="1" t="s">
        <v>482</v>
      </c>
      <c r="B1007" s="1" t="s">
        <v>1925</v>
      </c>
      <c r="O1007" s="1" t="s">
        <v>1926</v>
      </c>
    </row>
    <row r="1008" customFormat="false" ht="18" hidden="false" customHeight="true" outlineLevel="0" collapsed="false">
      <c r="A1008" s="11" t="s">
        <v>482</v>
      </c>
      <c r="B1008" s="11" t="s">
        <v>1927</v>
      </c>
      <c r="O1008" s="11" t="s">
        <v>1928</v>
      </c>
    </row>
    <row r="1009" customFormat="false" ht="18" hidden="false" customHeight="true" outlineLevel="0" collapsed="false">
      <c r="A1009" s="11" t="s">
        <v>482</v>
      </c>
      <c r="B1009" s="11" t="s">
        <v>1929</v>
      </c>
      <c r="O1009" s="11" t="s">
        <v>1930</v>
      </c>
    </row>
    <row r="1010" customFormat="false" ht="18" hidden="false" customHeight="true" outlineLevel="0" collapsed="false">
      <c r="A1010" s="11" t="s">
        <v>482</v>
      </c>
      <c r="B1010" s="11" t="s">
        <v>1931</v>
      </c>
      <c r="O1010" s="11" t="s">
        <v>1932</v>
      </c>
    </row>
    <row r="1011" customFormat="false" ht="18" hidden="false" customHeight="true" outlineLevel="0" collapsed="false">
      <c r="A1011" s="1" t="s">
        <v>482</v>
      </c>
      <c r="B1011" s="1" t="s">
        <v>1933</v>
      </c>
      <c r="O1011" s="1" t="s">
        <v>1934</v>
      </c>
    </row>
    <row r="1012" customFormat="false" ht="18" hidden="false" customHeight="true" outlineLevel="0" collapsed="false">
      <c r="A1012" s="1" t="s">
        <v>952</v>
      </c>
      <c r="B1012" s="1" t="s">
        <v>1935</v>
      </c>
      <c r="C1012" s="1" t="s">
        <v>1936</v>
      </c>
      <c r="G1012" s="1" t="s">
        <v>1747</v>
      </c>
      <c r="J1012" s="1" t="s">
        <v>1937</v>
      </c>
      <c r="L1012" s="1" t="n">
        <v>1</v>
      </c>
    </row>
    <row r="1013" customFormat="false" ht="18" hidden="false" customHeight="true" outlineLevel="0" collapsed="false">
      <c r="A1013" s="1" t="s">
        <v>482</v>
      </c>
      <c r="B1013" s="1" t="s">
        <v>1938</v>
      </c>
      <c r="O1013" s="1" t="s">
        <v>1939</v>
      </c>
    </row>
    <row r="1014" customFormat="false" ht="18" hidden="false" customHeight="true" outlineLevel="0" collapsed="false">
      <c r="A1014" s="1" t="s">
        <v>952</v>
      </c>
      <c r="B1014" s="1" t="s">
        <v>1940</v>
      </c>
      <c r="C1014" s="1" t="s">
        <v>1941</v>
      </c>
      <c r="G1014" s="1" t="s">
        <v>1747</v>
      </c>
      <c r="J1014" s="1" t="s">
        <v>1942</v>
      </c>
      <c r="L1014" s="1" t="n">
        <v>1</v>
      </c>
    </row>
    <row r="1015" customFormat="false" ht="18" hidden="false" customHeight="true" outlineLevel="0" collapsed="false">
      <c r="A1015" s="1" t="s">
        <v>482</v>
      </c>
      <c r="B1015" s="1" t="s">
        <v>1943</v>
      </c>
      <c r="O1015" s="1" t="s">
        <v>1944</v>
      </c>
    </row>
    <row r="1016" customFormat="false" ht="18" hidden="false" customHeight="true" outlineLevel="0" collapsed="false">
      <c r="A1016" s="1" t="s">
        <v>482</v>
      </c>
      <c r="B1016" s="1" t="s">
        <v>1945</v>
      </c>
      <c r="O1016" s="11" t="s">
        <v>1946</v>
      </c>
      <c r="P1016" s="11"/>
    </row>
    <row r="1017" customFormat="false" ht="18" hidden="false" customHeight="true" outlineLevel="0" collapsed="false">
      <c r="A1017" s="11" t="s">
        <v>482</v>
      </c>
      <c r="B1017" s="11" t="s">
        <v>1947</v>
      </c>
      <c r="O1017" s="11" t="s">
        <v>1948</v>
      </c>
      <c r="P1017" s="11"/>
    </row>
    <row r="1018" customFormat="false" ht="18" hidden="false" customHeight="true" outlineLevel="0" collapsed="false">
      <c r="A1018" s="11" t="s">
        <v>482</v>
      </c>
      <c r="B1018" s="11" t="s">
        <v>1949</v>
      </c>
      <c r="O1018" s="11" t="s">
        <v>1950</v>
      </c>
      <c r="P1018" s="11"/>
    </row>
    <row r="1019" customFormat="false" ht="18" hidden="false" customHeight="true" outlineLevel="0" collapsed="false">
      <c r="A1019" s="11" t="s">
        <v>482</v>
      </c>
      <c r="B1019" s="11" t="s">
        <v>1951</v>
      </c>
      <c r="O1019" s="11" t="s">
        <v>1952</v>
      </c>
      <c r="P1019" s="11"/>
    </row>
    <row r="1020" customFormat="false" ht="18" hidden="false" customHeight="true" outlineLevel="0" collapsed="false">
      <c r="A1020" s="1" t="s">
        <v>482</v>
      </c>
      <c r="B1020" s="1" t="s">
        <v>1953</v>
      </c>
      <c r="O1020" s="1" t="s">
        <v>1954</v>
      </c>
    </row>
    <row r="1021" customFormat="false" ht="18" hidden="false" customHeight="true" outlineLevel="0" collapsed="false">
      <c r="A1021" s="1" t="s">
        <v>952</v>
      </c>
      <c r="B1021" s="1" t="s">
        <v>1955</v>
      </c>
      <c r="C1021" s="1" t="s">
        <v>1956</v>
      </c>
      <c r="G1021" s="1" t="s">
        <v>1747</v>
      </c>
      <c r="J1021" s="1" t="s">
        <v>1957</v>
      </c>
      <c r="L1021" s="1" t="n">
        <v>1</v>
      </c>
    </row>
    <row r="1022" customFormat="false" ht="18" hidden="false" customHeight="true" outlineLevel="0" collapsed="false">
      <c r="A1022" s="1" t="s">
        <v>482</v>
      </c>
      <c r="B1022" s="1" t="s">
        <v>1958</v>
      </c>
      <c r="O1022" s="1" t="s">
        <v>1959</v>
      </c>
    </row>
    <row r="1023" customFormat="false" ht="18" hidden="false" customHeight="true" outlineLevel="0" collapsed="false">
      <c r="A1023" s="1" t="s">
        <v>952</v>
      </c>
      <c r="B1023" s="1" t="s">
        <v>1960</v>
      </c>
      <c r="C1023" s="1" t="s">
        <v>1961</v>
      </c>
      <c r="G1023" s="1" t="s">
        <v>1747</v>
      </c>
      <c r="J1023" s="1" t="s">
        <v>1962</v>
      </c>
      <c r="L1023" s="1" t="n">
        <v>1</v>
      </c>
    </row>
    <row r="1024" customFormat="false" ht="18" hidden="false" customHeight="true" outlineLevel="0" collapsed="false"/>
    <row r="1025" customFormat="false" ht="18" hidden="false" customHeight="true" outlineLevel="0" collapsed="false">
      <c r="A1025" s="1" t="s">
        <v>1661</v>
      </c>
      <c r="B1025" s="1" t="s">
        <v>1963</v>
      </c>
      <c r="C1025" s="1" t="s">
        <v>1964</v>
      </c>
      <c r="J1025" s="1" t="s">
        <v>1965</v>
      </c>
      <c r="L1025" s="1" t="n">
        <v>1</v>
      </c>
    </row>
    <row r="1026" customFormat="false" ht="18" hidden="false" customHeight="true" outlineLevel="0" collapsed="false">
      <c r="A1026" s="1" t="s">
        <v>1661</v>
      </c>
      <c r="B1026" s="1" t="s">
        <v>1966</v>
      </c>
      <c r="C1026" s="1" t="s">
        <v>1967</v>
      </c>
      <c r="J1026" s="1" t="s">
        <v>1968</v>
      </c>
      <c r="L1026" s="1" t="n">
        <v>1</v>
      </c>
    </row>
    <row r="1027" customFormat="false" ht="18" hidden="false" customHeight="true" outlineLevel="0" collapsed="false">
      <c r="A1027" s="1" t="s">
        <v>482</v>
      </c>
      <c r="B1027" s="1" t="s">
        <v>1969</v>
      </c>
      <c r="O1027" s="1" t="s">
        <v>1970</v>
      </c>
    </row>
    <row r="1028" customFormat="false" ht="18" hidden="false" customHeight="true" outlineLevel="0" collapsed="false">
      <c r="A1028" s="1" t="s">
        <v>482</v>
      </c>
      <c r="B1028" s="1" t="s">
        <v>1971</v>
      </c>
      <c r="O1028" s="1" t="s">
        <v>1972</v>
      </c>
    </row>
    <row r="1029" customFormat="false" ht="18" hidden="false" customHeight="true" outlineLevel="0" collapsed="false"/>
    <row r="1030" customFormat="false" ht="18" hidden="false" customHeight="true" outlineLevel="0" collapsed="false">
      <c r="A1030" s="1" t="s">
        <v>482</v>
      </c>
      <c r="B1030" s="1" t="s">
        <v>1973</v>
      </c>
      <c r="O1030" s="1" t="s">
        <v>1974</v>
      </c>
      <c r="W1030" s="1" t="s">
        <v>1975</v>
      </c>
    </row>
    <row r="1031" customFormat="false" ht="18" hidden="false" customHeight="true" outlineLevel="0" collapsed="false">
      <c r="A1031" s="1" t="s">
        <v>482</v>
      </c>
      <c r="B1031" s="1" t="s">
        <v>1976</v>
      </c>
      <c r="O1031" s="1" t="s">
        <v>1977</v>
      </c>
      <c r="W1031" s="1" t="s">
        <v>1975</v>
      </c>
    </row>
    <row r="1032" customFormat="false" ht="18" hidden="false" customHeight="true" outlineLevel="0" collapsed="false">
      <c r="A1032" s="1" t="s">
        <v>482</v>
      </c>
      <c r="B1032" s="1" t="s">
        <v>1978</v>
      </c>
      <c r="O1032" s="1" t="s">
        <v>1979</v>
      </c>
      <c r="W1032" s="12" t="s">
        <v>1980</v>
      </c>
    </row>
    <row r="1033" customFormat="false" ht="18" hidden="false" customHeight="true" outlineLevel="0" collapsed="false">
      <c r="A1033" s="1" t="s">
        <v>482</v>
      </c>
      <c r="B1033" s="1" t="s">
        <v>1981</v>
      </c>
      <c r="O1033" s="1" t="s">
        <v>1982</v>
      </c>
      <c r="W1033" s="1" t="s">
        <v>1983</v>
      </c>
    </row>
    <row r="1034" customFormat="false" ht="18" hidden="false" customHeight="true" outlineLevel="0" collapsed="false">
      <c r="A1034" s="1" t="s">
        <v>482</v>
      </c>
      <c r="B1034" s="1" t="s">
        <v>1984</v>
      </c>
      <c r="O1034" s="1" t="s">
        <v>1985</v>
      </c>
      <c r="W1034" s="1" t="s">
        <v>1983</v>
      </c>
    </row>
    <row r="1035" customFormat="false" ht="18.75" hidden="false" customHeight="true" outlineLevel="0" collapsed="false">
      <c r="O1035" s="12"/>
      <c r="P1035" s="12"/>
    </row>
    <row r="1036" customFormat="false" ht="18.75" hidden="false" customHeight="true" outlineLevel="0" collapsed="false">
      <c r="O1036" s="12"/>
      <c r="P1036" s="12"/>
    </row>
    <row r="1037" customFormat="false" ht="18.75" hidden="false" customHeight="true" outlineLevel="0" collapsed="false">
      <c r="O1037" s="12"/>
      <c r="P1037" s="12"/>
    </row>
    <row r="1038" customFormat="false" ht="18.75" hidden="false" customHeight="true" outlineLevel="0" collapsed="false">
      <c r="O1038" s="12"/>
      <c r="P1038" s="12"/>
    </row>
    <row r="1039" customFormat="false" ht="18.75" hidden="false" customHeight="true" outlineLevel="0" collapsed="false">
      <c r="O1039" s="12"/>
      <c r="P1039" s="12"/>
    </row>
    <row r="1040" customFormat="false" ht="18.75" hidden="false" customHeight="true" outlineLevel="0" collapsed="false">
      <c r="O1040" s="12"/>
      <c r="P1040" s="12"/>
    </row>
    <row r="1041" customFormat="false" ht="18.75" hidden="false" customHeight="true" outlineLevel="0" collapsed="false">
      <c r="O1041" s="12"/>
      <c r="P1041" s="12"/>
    </row>
    <row r="1042" customFormat="false" ht="18" hidden="false" customHeight="true" outlineLevel="0" collapsed="false">
      <c r="A1042" s="1" t="s">
        <v>22</v>
      </c>
      <c r="B1042" s="1" t="s">
        <v>1986</v>
      </c>
      <c r="C1042" s="12" t="s">
        <v>1987</v>
      </c>
      <c r="J1042" s="1" t="s">
        <v>1988</v>
      </c>
    </row>
    <row r="1043" customFormat="false" ht="18" hidden="false" customHeight="true" outlineLevel="0" collapsed="false">
      <c r="A1043" s="1" t="s">
        <v>22</v>
      </c>
      <c r="B1043" s="1" t="s">
        <v>1989</v>
      </c>
      <c r="C1043" s="1" t="s">
        <v>1990</v>
      </c>
      <c r="J1043" s="1" t="s">
        <v>1991</v>
      </c>
    </row>
    <row r="1044" customFormat="false" ht="18" hidden="false" customHeight="true" outlineLevel="0" collapsed="false"/>
    <row r="1045" customFormat="false" ht="18" hidden="false" customHeight="true" outlineLevel="0" collapsed="false">
      <c r="A1045" s="1" t="s">
        <v>482</v>
      </c>
      <c r="B1045" s="1" t="s">
        <v>1992</v>
      </c>
      <c r="O1045" s="23" t="s">
        <v>1993</v>
      </c>
    </row>
    <row r="1046" customFormat="false" ht="18" hidden="false" customHeight="true" outlineLevel="0" collapsed="false">
      <c r="A1046" s="1" t="s">
        <v>482</v>
      </c>
      <c r="B1046" s="1" t="s">
        <v>1994</v>
      </c>
      <c r="O1046" s="23" t="s">
        <v>1995</v>
      </c>
    </row>
    <row r="1047" customFormat="false" ht="18" hidden="false" customHeight="true" outlineLevel="0" collapsed="false">
      <c r="A1047" s="1" t="s">
        <v>482</v>
      </c>
      <c r="B1047" s="1" t="s">
        <v>1996</v>
      </c>
      <c r="O1047" s="1" t="s">
        <v>1997</v>
      </c>
      <c r="W1047" s="1" t="s">
        <v>1998</v>
      </c>
    </row>
    <row r="1048" customFormat="false" ht="18" hidden="false" customHeight="true" outlineLevel="0" collapsed="false">
      <c r="A1048" s="1" t="s">
        <v>22</v>
      </c>
      <c r="B1048" s="1" t="s">
        <v>1999</v>
      </c>
      <c r="C1048" s="12" t="s">
        <v>2000</v>
      </c>
      <c r="D1048" s="12"/>
      <c r="J1048" s="1" t="s">
        <v>2001</v>
      </c>
    </row>
    <row r="1049" customFormat="false" ht="18" hidden="false" customHeight="true" outlineLevel="0" collapsed="false"/>
    <row r="1050" customFormat="false" ht="18" hidden="false" customHeight="true" outlineLevel="0" collapsed="false">
      <c r="A1050" s="11" t="s">
        <v>482</v>
      </c>
      <c r="B1050" s="11" t="s">
        <v>2002</v>
      </c>
      <c r="O1050" s="12" t="s">
        <v>2003</v>
      </c>
    </row>
    <row r="1051" customFormat="false" ht="18" hidden="false" customHeight="true" outlineLevel="0" collapsed="false">
      <c r="A1051" s="11" t="s">
        <v>482</v>
      </c>
      <c r="B1051" s="11" t="s">
        <v>2004</v>
      </c>
      <c r="O1051" s="12" t="s">
        <v>2005</v>
      </c>
    </row>
    <row r="1052" customFormat="false" ht="18" hidden="false" customHeight="true" outlineLevel="0" collapsed="false">
      <c r="A1052" s="1" t="s">
        <v>482</v>
      </c>
      <c r="B1052" s="1" t="s">
        <v>2006</v>
      </c>
      <c r="O1052" s="1" t="s">
        <v>2007</v>
      </c>
      <c r="W1052" s="1" t="s">
        <v>2008</v>
      </c>
    </row>
    <row r="1053" customFormat="false" ht="18" hidden="false" customHeight="true" outlineLevel="0" collapsed="false">
      <c r="A1053" s="1" t="s">
        <v>482</v>
      </c>
      <c r="B1053" s="1" t="s">
        <v>2009</v>
      </c>
      <c r="O1053" s="12" t="s">
        <v>2010</v>
      </c>
    </row>
    <row r="1054" customFormat="false" ht="18" hidden="false" customHeight="true" outlineLevel="0" collapsed="false">
      <c r="A1054" s="1" t="s">
        <v>482</v>
      </c>
      <c r="B1054" s="1" t="s">
        <v>2011</v>
      </c>
      <c r="O1054" s="1" t="s">
        <v>2012</v>
      </c>
      <c r="W1054" s="1" t="s">
        <v>2013</v>
      </c>
    </row>
    <row r="1055" customFormat="false" ht="18" hidden="false" customHeight="true" outlineLevel="0" collapsed="false">
      <c r="A1055" s="1" t="s">
        <v>482</v>
      </c>
      <c r="B1055" s="1" t="s">
        <v>2014</v>
      </c>
      <c r="O1055" s="1" t="s">
        <v>2015</v>
      </c>
      <c r="W1055" s="1" t="s">
        <v>2016</v>
      </c>
    </row>
    <row r="1056" customFormat="false" ht="18" hidden="false" customHeight="true" outlineLevel="0" collapsed="false">
      <c r="A1056" s="1" t="s">
        <v>482</v>
      </c>
      <c r="B1056" s="1" t="s">
        <v>2017</v>
      </c>
      <c r="O1056" s="1" t="s">
        <v>2018</v>
      </c>
      <c r="W1056" s="1" t="s">
        <v>2019</v>
      </c>
    </row>
    <row r="1057" customFormat="false" ht="18" hidden="false" customHeight="true" outlineLevel="0" collapsed="false"/>
    <row r="1058" customFormat="false" ht="18" hidden="false" customHeight="true" outlineLevel="0" collapsed="false">
      <c r="A1058" s="1" t="s">
        <v>482</v>
      </c>
      <c r="B1058" s="1" t="s">
        <v>2020</v>
      </c>
      <c r="O1058" s="11" t="s">
        <v>2021</v>
      </c>
      <c r="W1058" s="11" t="s">
        <v>1680</v>
      </c>
    </row>
    <row r="1059" customFormat="false" ht="18" hidden="false" customHeight="true" outlineLevel="0" collapsed="false">
      <c r="A1059" s="1" t="s">
        <v>482</v>
      </c>
      <c r="B1059" s="1" t="s">
        <v>2022</v>
      </c>
      <c r="O1059" s="1" t="s">
        <v>2023</v>
      </c>
    </row>
    <row r="1060" customFormat="false" ht="18" hidden="false" customHeight="true" outlineLevel="0" collapsed="false">
      <c r="A1060" s="1" t="s">
        <v>482</v>
      </c>
      <c r="B1060" s="1" t="s">
        <v>2024</v>
      </c>
      <c r="O1060" s="1" t="n">
        <v>7</v>
      </c>
    </row>
    <row r="1061" customFormat="false" ht="18" hidden="false" customHeight="true" outlineLevel="0" collapsed="false">
      <c r="A1061" s="1" t="s">
        <v>22</v>
      </c>
      <c r="B1061" s="1" t="s">
        <v>2025</v>
      </c>
      <c r="C1061" s="12" t="s">
        <v>2026</v>
      </c>
      <c r="J1061" s="1" t="s">
        <v>2027</v>
      </c>
    </row>
    <row r="1062" customFormat="false" ht="18" hidden="false" customHeight="true" outlineLevel="0" collapsed="false">
      <c r="A1062" s="1" t="s">
        <v>482</v>
      </c>
      <c r="B1062" s="1" t="s">
        <v>2028</v>
      </c>
      <c r="O1062" s="1" t="s">
        <v>2029</v>
      </c>
      <c r="W1062" s="1" t="s">
        <v>2008</v>
      </c>
    </row>
    <row r="1063" customFormat="false" ht="18" hidden="false" customHeight="true" outlineLevel="0" collapsed="false">
      <c r="A1063" s="1" t="s">
        <v>482</v>
      </c>
      <c r="B1063" s="1" t="s">
        <v>2030</v>
      </c>
      <c r="O1063" s="1" t="s">
        <v>2031</v>
      </c>
    </row>
    <row r="1064" customFormat="false" ht="18" hidden="false" customHeight="true" outlineLevel="0" collapsed="false">
      <c r="A1064" s="1" t="s">
        <v>482</v>
      </c>
      <c r="B1064" s="1" t="s">
        <v>2032</v>
      </c>
      <c r="O1064" s="1" t="s">
        <v>2033</v>
      </c>
      <c r="W1064" s="1" t="s">
        <v>2013</v>
      </c>
    </row>
    <row r="1065" customFormat="false" ht="18" hidden="false" customHeight="true" outlineLevel="0" collapsed="false">
      <c r="A1065" s="1" t="s">
        <v>482</v>
      </c>
      <c r="B1065" s="1" t="s">
        <v>2034</v>
      </c>
      <c r="O1065" s="1" t="s">
        <v>2035</v>
      </c>
      <c r="W1065" s="1" t="s">
        <v>2016</v>
      </c>
    </row>
    <row r="1066" customFormat="false" ht="18" hidden="false" customHeight="true" outlineLevel="0" collapsed="false">
      <c r="A1066" s="1" t="s">
        <v>482</v>
      </c>
      <c r="B1066" s="1" t="s">
        <v>2036</v>
      </c>
      <c r="O1066" s="1" t="s">
        <v>2037</v>
      </c>
      <c r="W1066" s="1" t="s">
        <v>2019</v>
      </c>
    </row>
    <row r="1067" customFormat="false" ht="18" hidden="false" customHeight="true" outlineLevel="0" collapsed="false">
      <c r="A1067" s="1" t="s">
        <v>482</v>
      </c>
      <c r="B1067" s="1" t="s">
        <v>2038</v>
      </c>
      <c r="O1067" s="1" t="s">
        <v>2039</v>
      </c>
      <c r="W1067" s="1" t="s">
        <v>2040</v>
      </c>
    </row>
    <row r="1068" customFormat="false" ht="18" hidden="false" customHeight="true" outlineLevel="0" collapsed="false">
      <c r="A1068" s="1" t="s">
        <v>482</v>
      </c>
      <c r="B1068" s="1" t="s">
        <v>2041</v>
      </c>
      <c r="O1068" s="1" t="s">
        <v>2042</v>
      </c>
      <c r="W1068" s="1" t="s">
        <v>2043</v>
      </c>
    </row>
    <row r="1069" customFormat="false" ht="18" hidden="false" customHeight="true" outlineLevel="0" collapsed="false"/>
    <row r="1070" customFormat="false" ht="18" hidden="false" customHeight="true" outlineLevel="0" collapsed="false">
      <c r="A1070" s="1" t="s">
        <v>482</v>
      </c>
      <c r="B1070" s="1" t="s">
        <v>2044</v>
      </c>
      <c r="O1070" s="1" t="s">
        <v>2045</v>
      </c>
    </row>
    <row r="1071" customFormat="false" ht="18" hidden="false" customHeight="true" outlineLevel="0" collapsed="false">
      <c r="A1071" s="1" t="s">
        <v>22</v>
      </c>
      <c r="B1071" s="1" t="s">
        <v>2046</v>
      </c>
      <c r="C1071" s="12" t="s">
        <v>2047</v>
      </c>
      <c r="J1071" s="1" t="s">
        <v>2048</v>
      </c>
    </row>
    <row r="1072" customFormat="false" ht="18" hidden="false" customHeight="true" outlineLevel="0" collapsed="false">
      <c r="A1072" s="1" t="s">
        <v>482</v>
      </c>
      <c r="B1072" s="1" t="s">
        <v>2049</v>
      </c>
      <c r="O1072" s="1" t="s">
        <v>2050</v>
      </c>
    </row>
    <row r="1073" customFormat="false" ht="18" hidden="false" customHeight="true" outlineLevel="0" collapsed="false">
      <c r="A1073" s="11" t="s">
        <v>482</v>
      </c>
      <c r="B1073" s="11" t="s">
        <v>2051</v>
      </c>
      <c r="O1073" s="12" t="s">
        <v>2052</v>
      </c>
    </row>
    <row r="1074" customFormat="false" ht="18" hidden="false" customHeight="true" outlineLevel="0" collapsed="false">
      <c r="A1074" s="1" t="s">
        <v>482</v>
      </c>
      <c r="B1074" s="1" t="s">
        <v>2053</v>
      </c>
      <c r="O1074" s="1" t="s">
        <v>2054</v>
      </c>
    </row>
    <row r="1075" customFormat="false" ht="18" hidden="false" customHeight="true" outlineLevel="0" collapsed="false">
      <c r="A1075" s="1" t="s">
        <v>482</v>
      </c>
      <c r="B1075" s="1" t="s">
        <v>2055</v>
      </c>
      <c r="O1075" s="1" t="s">
        <v>2056</v>
      </c>
    </row>
    <row r="1076" customFormat="false" ht="18" hidden="false" customHeight="true" outlineLevel="0" collapsed="false">
      <c r="A1076" s="1" t="s">
        <v>482</v>
      </c>
      <c r="B1076" s="1" t="s">
        <v>2057</v>
      </c>
      <c r="O1076" s="1" t="s">
        <v>2058</v>
      </c>
    </row>
    <row r="1077" customFormat="false" ht="18" hidden="false" customHeight="true" outlineLevel="0" collapsed="false">
      <c r="A1077" s="1" t="s">
        <v>482</v>
      </c>
      <c r="B1077" s="1" t="s">
        <v>2059</v>
      </c>
      <c r="O1077" s="1" t="s">
        <v>2060</v>
      </c>
    </row>
    <row r="1078" customFormat="false" ht="18" hidden="false" customHeight="true" outlineLevel="0" collapsed="false">
      <c r="A1078" s="1" t="s">
        <v>482</v>
      </c>
      <c r="B1078" s="1" t="s">
        <v>2061</v>
      </c>
      <c r="O1078" s="11" t="s">
        <v>2062</v>
      </c>
      <c r="W1078" s="11" t="s">
        <v>1680</v>
      </c>
    </row>
    <row r="1079" customFormat="false" ht="18" hidden="false" customHeight="true" outlineLevel="0" collapsed="false">
      <c r="A1079" s="1" t="s">
        <v>482</v>
      </c>
      <c r="B1079" s="1" t="s">
        <v>2063</v>
      </c>
      <c r="O1079" s="1" t="s">
        <v>2064</v>
      </c>
    </row>
    <row r="1080" customFormat="false" ht="18" hidden="false" customHeight="true" outlineLevel="0" collapsed="false">
      <c r="A1080" s="1" t="s">
        <v>22</v>
      </c>
      <c r="B1080" s="1" t="s">
        <v>2065</v>
      </c>
      <c r="C1080" s="12" t="s">
        <v>2066</v>
      </c>
      <c r="J1080" s="1" t="s">
        <v>2067</v>
      </c>
    </row>
    <row r="1081" customFormat="false" ht="18" hidden="false" customHeight="true" outlineLevel="0" collapsed="false"/>
    <row r="1082" customFormat="false" ht="18" hidden="false" customHeight="true" outlineLevel="0" collapsed="false">
      <c r="A1082" s="1" t="s">
        <v>482</v>
      </c>
      <c r="B1082" s="1" t="s">
        <v>2068</v>
      </c>
      <c r="O1082" s="1" t="s">
        <v>2069</v>
      </c>
    </row>
    <row r="1083" customFormat="false" ht="18" hidden="false" customHeight="true" outlineLevel="0" collapsed="false">
      <c r="A1083" s="1" t="s">
        <v>482</v>
      </c>
      <c r="B1083" s="1" t="s">
        <v>2070</v>
      </c>
      <c r="O1083" s="1" t="s">
        <v>2071</v>
      </c>
    </row>
    <row r="1084" customFormat="false" ht="18" hidden="false" customHeight="true" outlineLevel="0" collapsed="false">
      <c r="A1084" s="1" t="s">
        <v>482</v>
      </c>
      <c r="B1084" s="1" t="s">
        <v>2072</v>
      </c>
      <c r="O1084" s="1" t="s">
        <v>2073</v>
      </c>
    </row>
    <row r="1085" customFormat="false" ht="18" hidden="false" customHeight="true" outlineLevel="0" collapsed="false">
      <c r="A1085" s="1" t="s">
        <v>22</v>
      </c>
      <c r="B1085" s="1" t="s">
        <v>2074</v>
      </c>
      <c r="C1085" s="12" t="s">
        <v>2075</v>
      </c>
      <c r="J1085" s="1" t="s">
        <v>2076</v>
      </c>
    </row>
    <row r="1086" customFormat="false" ht="18" hidden="false" customHeight="true" outlineLevel="0" collapsed="false"/>
    <row r="1087" customFormat="false" ht="24.75" hidden="false" customHeight="true" outlineLevel="0" collapsed="false">
      <c r="A1087" s="1" t="s">
        <v>482</v>
      </c>
      <c r="B1087" s="1" t="s">
        <v>2077</v>
      </c>
      <c r="O1087" s="1" t="s">
        <v>2078</v>
      </c>
    </row>
    <row r="1088" customFormat="false" ht="18" hidden="false" customHeight="true" outlineLevel="0" collapsed="false">
      <c r="A1088" s="1" t="s">
        <v>482</v>
      </c>
      <c r="B1088" s="1" t="s">
        <v>2079</v>
      </c>
      <c r="O1088" s="1" t="n">
        <v>0</v>
      </c>
    </row>
    <row r="1089" customFormat="false" ht="18" hidden="false" customHeight="true" outlineLevel="0" collapsed="false">
      <c r="A1089" s="1" t="s">
        <v>482</v>
      </c>
      <c r="B1089" s="1" t="s">
        <v>2080</v>
      </c>
      <c r="O1089" s="1" t="n">
        <v>0</v>
      </c>
    </row>
    <row r="1090" customFormat="false" ht="18" hidden="false" customHeight="true" outlineLevel="0" collapsed="false">
      <c r="A1090" s="1" t="s">
        <v>482</v>
      </c>
      <c r="B1090" s="1" t="s">
        <v>2081</v>
      </c>
      <c r="O1090" s="1" t="s">
        <v>2082</v>
      </c>
    </row>
    <row r="1091" customFormat="false" ht="18" hidden="false" customHeight="true" outlineLevel="0" collapsed="false">
      <c r="A1091" s="1" t="s">
        <v>22</v>
      </c>
      <c r="B1091" s="1" t="s">
        <v>2083</v>
      </c>
      <c r="C1091" s="12" t="s">
        <v>2084</v>
      </c>
      <c r="J1091" s="1" t="s">
        <v>2085</v>
      </c>
    </row>
    <row r="1092" customFormat="false" ht="18" hidden="false" customHeight="true" outlineLevel="0" collapsed="false">
      <c r="A1092" s="1" t="s">
        <v>482</v>
      </c>
      <c r="B1092" s="1" t="s">
        <v>2086</v>
      </c>
      <c r="O1092" s="1" t="s">
        <v>2087</v>
      </c>
    </row>
    <row r="1093" customFormat="false" ht="18" hidden="false" customHeight="true" outlineLevel="0" collapsed="false">
      <c r="A1093" s="1" t="s">
        <v>482</v>
      </c>
      <c r="B1093" s="1" t="s">
        <v>2088</v>
      </c>
      <c r="O1093" s="1" t="s">
        <v>2089</v>
      </c>
    </row>
    <row r="1094" customFormat="false" ht="18" hidden="false" customHeight="true" outlineLevel="0" collapsed="false">
      <c r="A1094" s="1" t="s">
        <v>22</v>
      </c>
      <c r="B1094" s="1" t="s">
        <v>2090</v>
      </c>
      <c r="C1094" s="12" t="s">
        <v>2091</v>
      </c>
      <c r="J1094" s="1" t="s">
        <v>2092</v>
      </c>
    </row>
    <row r="1095" customFormat="false" ht="18" hidden="false" customHeight="true" outlineLevel="0" collapsed="false">
      <c r="A1095" s="1" t="s">
        <v>482</v>
      </c>
      <c r="B1095" s="1" t="s">
        <v>2093</v>
      </c>
      <c r="O1095" s="1" t="n">
        <v>3</v>
      </c>
    </row>
    <row r="1096" customFormat="false" ht="18" hidden="false" customHeight="true" outlineLevel="0" collapsed="false">
      <c r="A1096" s="1" t="s">
        <v>482</v>
      </c>
      <c r="B1096" s="1" t="s">
        <v>2094</v>
      </c>
      <c r="O1096" s="1" t="s">
        <v>2095</v>
      </c>
    </row>
    <row r="1097" customFormat="false" ht="18" hidden="false" customHeight="true" outlineLevel="0" collapsed="false">
      <c r="A1097" s="1" t="s">
        <v>482</v>
      </c>
      <c r="B1097" s="1" t="s">
        <v>2096</v>
      </c>
      <c r="O1097" s="1" t="s">
        <v>2097</v>
      </c>
    </row>
    <row r="1098" customFormat="false" ht="18" hidden="false" customHeight="true" outlineLevel="0" collapsed="false">
      <c r="A1098" s="1" t="s">
        <v>482</v>
      </c>
      <c r="B1098" s="1" t="s">
        <v>2098</v>
      </c>
      <c r="O1098" s="1" t="s">
        <v>2099</v>
      </c>
    </row>
    <row r="1099" customFormat="false" ht="18" hidden="false" customHeight="true" outlineLevel="0" collapsed="false">
      <c r="A1099" s="1" t="s">
        <v>482</v>
      </c>
      <c r="B1099" s="1" t="s">
        <v>2100</v>
      </c>
      <c r="O1099" s="1" t="s">
        <v>2101</v>
      </c>
    </row>
    <row r="1100" customFormat="false" ht="18" hidden="false" customHeight="true" outlineLevel="0" collapsed="false">
      <c r="A1100" s="1" t="s">
        <v>482</v>
      </c>
      <c r="B1100" s="1" t="s">
        <v>2102</v>
      </c>
      <c r="O1100" s="1" t="s">
        <v>2103</v>
      </c>
    </row>
    <row r="1101" customFormat="false" ht="18" hidden="false" customHeight="true" outlineLevel="0" collapsed="false">
      <c r="A1101" s="1" t="s">
        <v>482</v>
      </c>
      <c r="B1101" s="1" t="s">
        <v>2104</v>
      </c>
      <c r="O1101" s="1" t="s">
        <v>2105</v>
      </c>
    </row>
    <row r="1102" customFormat="false" ht="18" hidden="false" customHeight="true" outlineLevel="0" collapsed="false">
      <c r="A1102" s="1" t="s">
        <v>482</v>
      </c>
      <c r="B1102" s="1" t="s">
        <v>2106</v>
      </c>
      <c r="O1102" s="1" t="s">
        <v>2107</v>
      </c>
    </row>
    <row r="1103" customFormat="false" ht="18" hidden="false" customHeight="true" outlineLevel="0" collapsed="false"/>
    <row r="1104" customFormat="false" ht="18" hidden="false" customHeight="true" outlineLevel="0" collapsed="false"/>
    <row r="1105" customFormat="false" ht="18" hidden="false" customHeight="true" outlineLevel="0" collapsed="false"/>
    <row r="1106" customFormat="false" ht="18" hidden="false" customHeight="true" outlineLevel="0" collapsed="false">
      <c r="A1106" s="1" t="s">
        <v>482</v>
      </c>
      <c r="B1106" s="1" t="s">
        <v>2108</v>
      </c>
      <c r="O1106" s="1" t="s">
        <v>2109</v>
      </c>
    </row>
    <row r="1107" customFormat="false" ht="18" hidden="false" customHeight="true" outlineLevel="0" collapsed="false">
      <c r="A1107" s="1" t="s">
        <v>482</v>
      </c>
      <c r="B1107" s="1" t="s">
        <v>2110</v>
      </c>
      <c r="O1107" s="1" t="s">
        <v>2111</v>
      </c>
    </row>
    <row r="1108" customFormat="false" ht="18" hidden="false" customHeight="true" outlineLevel="0" collapsed="false">
      <c r="A1108" s="1" t="s">
        <v>482</v>
      </c>
      <c r="B1108" s="1" t="s">
        <v>2112</v>
      </c>
      <c r="O1108" s="1" t="s">
        <v>2113</v>
      </c>
    </row>
    <row r="1109" customFormat="false" ht="18" hidden="false" customHeight="true" outlineLevel="0" collapsed="false">
      <c r="A1109" s="11" t="s">
        <v>482</v>
      </c>
      <c r="B1109" s="11" t="s">
        <v>2114</v>
      </c>
      <c r="O1109" s="11" t="s">
        <v>2115</v>
      </c>
    </row>
    <row r="1110" customFormat="false" ht="18" hidden="false" customHeight="true" outlineLevel="0" collapsed="false">
      <c r="A1110" s="1" t="s">
        <v>482</v>
      </c>
      <c r="B1110" s="1" t="s">
        <v>2116</v>
      </c>
      <c r="O1110" s="11" t="s">
        <v>2117</v>
      </c>
      <c r="W1110" s="11" t="s">
        <v>1680</v>
      </c>
    </row>
    <row r="1111" customFormat="false" ht="18" hidden="false" customHeight="true" outlineLevel="0" collapsed="false">
      <c r="A1111" s="1" t="s">
        <v>482</v>
      </c>
      <c r="B1111" s="1" t="s">
        <v>2118</v>
      </c>
      <c r="O1111" s="1" t="s">
        <v>2119</v>
      </c>
    </row>
    <row r="1112" customFormat="false" ht="18" hidden="false" customHeight="true" outlineLevel="0" collapsed="false">
      <c r="A1112" s="11" t="s">
        <v>22</v>
      </c>
      <c r="B1112" s="11" t="s">
        <v>2120</v>
      </c>
      <c r="C1112" s="12" t="s">
        <v>2121</v>
      </c>
      <c r="J1112" s="1" t="s">
        <v>2122</v>
      </c>
    </row>
    <row r="1113" customFormat="false" ht="18" hidden="false" customHeight="true" outlineLevel="0" collapsed="false"/>
    <row r="1114" customFormat="false" ht="18" hidden="false" customHeight="true" outlineLevel="0" collapsed="false"/>
    <row r="1115" customFormat="false" ht="18" hidden="false" customHeight="true" outlineLevel="0" collapsed="false">
      <c r="A1115" s="1" t="s">
        <v>22</v>
      </c>
      <c r="B1115" s="1" t="s">
        <v>2123</v>
      </c>
      <c r="C1115" s="12" t="s">
        <v>2124</v>
      </c>
      <c r="D1115" s="12" t="s">
        <v>2125</v>
      </c>
      <c r="J1115" s="1" t="s">
        <v>2126</v>
      </c>
    </row>
    <row r="1116" customFormat="false" ht="18" hidden="false" customHeight="true" outlineLevel="0" collapsed="false">
      <c r="C1116" s="12"/>
    </row>
    <row r="1117" customFormat="false" ht="18" hidden="false" customHeight="true" outlineLevel="0" collapsed="false">
      <c r="A1117" s="1" t="s">
        <v>482</v>
      </c>
      <c r="B1117" s="1" t="s">
        <v>2127</v>
      </c>
      <c r="O1117" s="1" t="s">
        <v>2128</v>
      </c>
    </row>
    <row r="1118" customFormat="false" ht="18" hidden="false" customHeight="true" outlineLevel="0" collapsed="false">
      <c r="A1118" s="11" t="s">
        <v>482</v>
      </c>
      <c r="B1118" s="11" t="s">
        <v>2129</v>
      </c>
      <c r="O1118" s="11" t="s">
        <v>2130</v>
      </c>
    </row>
    <row r="1119" customFormat="false" ht="18" hidden="false" customHeight="true" outlineLevel="0" collapsed="false">
      <c r="A1119" s="11" t="s">
        <v>482</v>
      </c>
      <c r="B1119" s="11" t="s">
        <v>2131</v>
      </c>
      <c r="O1119" s="12" t="s">
        <v>2132</v>
      </c>
    </row>
    <row r="1120" customFormat="false" ht="18" hidden="false" customHeight="true" outlineLevel="0" collapsed="false">
      <c r="A1120" s="1" t="s">
        <v>482</v>
      </c>
      <c r="B1120" s="1" t="s">
        <v>2133</v>
      </c>
      <c r="O1120" s="12" t="s">
        <v>2134</v>
      </c>
    </row>
    <row r="1121" customFormat="false" ht="18" hidden="false" customHeight="true" outlineLevel="0" collapsed="false">
      <c r="A1121" s="1" t="s">
        <v>482</v>
      </c>
      <c r="B1121" s="1" t="s">
        <v>2135</v>
      </c>
      <c r="O1121" s="11" t="s">
        <v>2136</v>
      </c>
      <c r="W1121" s="11" t="s">
        <v>1680</v>
      </c>
    </row>
    <row r="1122" customFormat="false" ht="18" hidden="false" customHeight="true" outlineLevel="0" collapsed="false">
      <c r="A1122" s="1" t="s">
        <v>482</v>
      </c>
      <c r="B1122" s="1" t="s">
        <v>2137</v>
      </c>
      <c r="O1122" s="1" t="s">
        <v>2138</v>
      </c>
    </row>
    <row r="1123" customFormat="false" ht="18" hidden="false" customHeight="true" outlineLevel="0" collapsed="false">
      <c r="A1123" s="11" t="s">
        <v>482</v>
      </c>
      <c r="B1123" s="1" t="s">
        <v>2139</v>
      </c>
      <c r="O1123" s="12" t="s">
        <v>2140</v>
      </c>
    </row>
    <row r="1124" customFormat="false" ht="18" hidden="false" customHeight="true" outlineLevel="0" collapsed="false">
      <c r="A1124" s="11" t="s">
        <v>482</v>
      </c>
      <c r="B1124" s="11" t="s">
        <v>2141</v>
      </c>
      <c r="O1124" s="12" t="s">
        <v>2142</v>
      </c>
    </row>
    <row r="1125" customFormat="false" ht="18" hidden="false" customHeight="true" outlineLevel="0" collapsed="false">
      <c r="A1125" s="1" t="s">
        <v>22</v>
      </c>
      <c r="B1125" s="1" t="s">
        <v>2143</v>
      </c>
      <c r="C1125" s="12" t="s">
        <v>2144</v>
      </c>
      <c r="D1125" s="12"/>
      <c r="J1125" s="1" t="s">
        <v>2145</v>
      </c>
    </row>
    <row r="1126" customFormat="false" ht="18" hidden="false" customHeight="true" outlineLevel="0" collapsed="false"/>
    <row r="1127" customFormat="false" ht="18" hidden="false" customHeight="true" outlineLevel="0" collapsed="false"/>
    <row r="1128" customFormat="false" ht="18" hidden="false" customHeight="true" outlineLevel="0" collapsed="false"/>
    <row r="1129" customFormat="false" ht="18" hidden="false" customHeight="true" outlineLevel="0" collapsed="false"/>
    <row r="1130" customFormat="false" ht="18" hidden="false" customHeight="true" outlineLevel="0" collapsed="false">
      <c r="A1130" s="1" t="s">
        <v>482</v>
      </c>
      <c r="B1130" s="1" t="s">
        <v>2146</v>
      </c>
      <c r="O1130" s="1" t="s">
        <v>2147</v>
      </c>
    </row>
    <row r="1131" customFormat="false" ht="18" hidden="false" customHeight="true" outlineLevel="0" collapsed="false">
      <c r="A1131" s="1" t="s">
        <v>482</v>
      </c>
      <c r="B1131" s="1" t="s">
        <v>2148</v>
      </c>
      <c r="O1131" s="1" t="s">
        <v>2149</v>
      </c>
    </row>
    <row r="1132" customFormat="false" ht="18" hidden="false" customHeight="true" outlineLevel="0" collapsed="false">
      <c r="A1132" s="1" t="s">
        <v>482</v>
      </c>
      <c r="B1132" s="1" t="s">
        <v>2150</v>
      </c>
      <c r="O1132" s="1" t="s">
        <v>2151</v>
      </c>
    </row>
    <row r="1133" customFormat="false" ht="18" hidden="false" customHeight="true" outlineLevel="0" collapsed="false">
      <c r="A1133" s="11" t="s">
        <v>482</v>
      </c>
      <c r="B1133" s="11" t="s">
        <v>2152</v>
      </c>
      <c r="O1133" s="11" t="s">
        <v>2153</v>
      </c>
    </row>
    <row r="1134" customFormat="false" ht="18" hidden="false" customHeight="true" outlineLevel="0" collapsed="false">
      <c r="A1134" s="1" t="s">
        <v>482</v>
      </c>
      <c r="B1134" s="1" t="s">
        <v>2154</v>
      </c>
      <c r="O1134" s="1" t="s">
        <v>2155</v>
      </c>
    </row>
    <row r="1135" customFormat="false" ht="18" hidden="false" customHeight="true" outlineLevel="0" collapsed="false">
      <c r="A1135" s="1" t="s">
        <v>482</v>
      </c>
      <c r="B1135" s="1" t="s">
        <v>2156</v>
      </c>
      <c r="O1135" s="1" t="s">
        <v>2157</v>
      </c>
    </row>
    <row r="1136" customFormat="false" ht="18" hidden="false" customHeight="true" outlineLevel="0" collapsed="false">
      <c r="A1136" s="1" t="s">
        <v>482</v>
      </c>
      <c r="B1136" s="1" t="s">
        <v>2158</v>
      </c>
      <c r="O1136" s="1" t="s">
        <v>2159</v>
      </c>
    </row>
    <row r="1137" customFormat="false" ht="18" hidden="false" customHeight="true" outlineLevel="0" collapsed="false">
      <c r="A1137" s="1" t="s">
        <v>482</v>
      </c>
      <c r="B1137" s="1" t="s">
        <v>2160</v>
      </c>
      <c r="O1137" s="1" t="s">
        <v>2161</v>
      </c>
    </row>
    <row r="1138" customFormat="false" ht="18" hidden="false" customHeight="true" outlineLevel="0" collapsed="false"/>
    <row r="1139" customFormat="false" ht="18" hidden="false" customHeight="true" outlineLevel="0" collapsed="false">
      <c r="A1139" s="1" t="s">
        <v>22</v>
      </c>
      <c r="B1139" s="1" t="s">
        <v>2162</v>
      </c>
      <c r="C1139" s="12" t="s">
        <v>2163</v>
      </c>
      <c r="J1139" s="1" t="s">
        <v>2164</v>
      </c>
    </row>
    <row r="1140" customFormat="false" ht="18" hidden="false" customHeight="true" outlineLevel="0" collapsed="false">
      <c r="A1140" s="1" t="s">
        <v>22</v>
      </c>
      <c r="B1140" s="1" t="s">
        <v>2165</v>
      </c>
      <c r="C1140" s="12" t="s">
        <v>2166</v>
      </c>
      <c r="J1140" s="1" t="s">
        <v>2167</v>
      </c>
    </row>
    <row r="1141" customFormat="false" ht="18" hidden="false" customHeight="true" outlineLevel="0" collapsed="false">
      <c r="A1141" s="1" t="s">
        <v>22</v>
      </c>
      <c r="B1141" s="1" t="s">
        <v>2168</v>
      </c>
      <c r="C1141" s="12" t="s">
        <v>2169</v>
      </c>
      <c r="J1141" s="1" t="s">
        <v>2170</v>
      </c>
    </row>
    <row r="1142" customFormat="false" ht="18" hidden="false" customHeight="true" outlineLevel="0" collapsed="false"/>
    <row r="1143" customFormat="false" ht="18" hidden="false" customHeight="true" outlineLevel="0" collapsed="false">
      <c r="A1143" s="1" t="s">
        <v>22</v>
      </c>
      <c r="B1143" s="1" t="s">
        <v>2171</v>
      </c>
      <c r="C1143" s="1" t="s">
        <v>2172</v>
      </c>
      <c r="J1143" s="1" t="s">
        <v>2173</v>
      </c>
    </row>
    <row r="1144" customFormat="false" ht="18" hidden="false" customHeight="true" outlineLevel="0" collapsed="false"/>
    <row r="1145" customFormat="false" ht="18" hidden="false" customHeight="true" outlineLevel="0" collapsed="false">
      <c r="A1145" s="1" t="s">
        <v>482</v>
      </c>
      <c r="B1145" s="1" t="s">
        <v>2174</v>
      </c>
      <c r="O1145" s="1" t="s">
        <v>2175</v>
      </c>
    </row>
    <row r="1146" customFormat="false" ht="18" hidden="false" customHeight="true" outlineLevel="0" collapsed="false">
      <c r="A1146" s="1" t="s">
        <v>482</v>
      </c>
      <c r="B1146" s="1" t="s">
        <v>2176</v>
      </c>
      <c r="O1146" s="1" t="s">
        <v>2177</v>
      </c>
    </row>
    <row r="1147" customFormat="false" ht="18" hidden="false" customHeight="true" outlineLevel="0" collapsed="false">
      <c r="A1147" s="1" t="s">
        <v>482</v>
      </c>
      <c r="B1147" s="1" t="s">
        <v>2178</v>
      </c>
      <c r="O1147" s="1" t="s">
        <v>2179</v>
      </c>
      <c r="W1147" s="1" t="s">
        <v>2180</v>
      </c>
    </row>
    <row r="1148" customFormat="false" ht="18" hidden="false" customHeight="true" outlineLevel="0" collapsed="false">
      <c r="A1148" s="11" t="s">
        <v>482</v>
      </c>
      <c r="B1148" s="11" t="s">
        <v>2181</v>
      </c>
      <c r="O1148" s="1" t="n">
        <v>4</v>
      </c>
    </row>
    <row r="1149" customFormat="false" ht="18" hidden="false" customHeight="true" outlineLevel="0" collapsed="false">
      <c r="A1149" s="11" t="s">
        <v>482</v>
      </c>
      <c r="B1149" s="11" t="s">
        <v>2182</v>
      </c>
      <c r="O1149" s="1" t="s">
        <v>2183</v>
      </c>
      <c r="W1149" s="1" t="s">
        <v>2184</v>
      </c>
    </row>
    <row r="1150" customFormat="false" ht="18" hidden="false" customHeight="true" outlineLevel="0" collapsed="false"/>
    <row r="1151" customFormat="false" ht="18" hidden="false" customHeight="true" outlineLevel="0" collapsed="false">
      <c r="A1151" s="1" t="s">
        <v>482</v>
      </c>
      <c r="B1151" s="1" t="s">
        <v>2185</v>
      </c>
      <c r="O1151" s="1" t="s">
        <v>2186</v>
      </c>
    </row>
    <row r="1152" customFormat="false" ht="18" hidden="false" customHeight="true" outlineLevel="0" collapsed="false">
      <c r="A1152" s="1" t="s">
        <v>482</v>
      </c>
      <c r="B1152" s="1" t="s">
        <v>2187</v>
      </c>
      <c r="O1152" s="1" t="s">
        <v>2188</v>
      </c>
      <c r="W1152" s="1" t="s">
        <v>2189</v>
      </c>
    </row>
    <row r="1153" customFormat="false" ht="18" hidden="false" customHeight="true" outlineLevel="0" collapsed="false"/>
    <row r="1154" customFormat="false" ht="18" hidden="false" customHeight="true" outlineLevel="0" collapsed="false"/>
    <row r="1155" customFormat="false" ht="18" hidden="false" customHeight="true" outlineLevel="0" collapsed="false"/>
    <row r="1156" customFormat="false" ht="18" hidden="false" customHeight="true" outlineLevel="0" collapsed="false">
      <c r="A1156" s="1" t="s">
        <v>482</v>
      </c>
      <c r="B1156" s="1" t="s">
        <v>2190</v>
      </c>
      <c r="O1156" s="1" t="s">
        <v>2191</v>
      </c>
    </row>
    <row r="1157" customFormat="false" ht="18" hidden="false" customHeight="true" outlineLevel="0" collapsed="false">
      <c r="A1157" s="1" t="s">
        <v>22</v>
      </c>
      <c r="B1157" s="1" t="s">
        <v>2192</v>
      </c>
      <c r="C1157" s="12" t="s">
        <v>2193</v>
      </c>
      <c r="J1157" s="1" t="s">
        <v>2194</v>
      </c>
    </row>
    <row r="1158" customFormat="false" ht="18" hidden="false" customHeight="true" outlineLevel="0" collapsed="false">
      <c r="A1158" s="1" t="s">
        <v>22</v>
      </c>
      <c r="B1158" s="1" t="s">
        <v>2195</v>
      </c>
      <c r="C1158" s="12" t="s">
        <v>2196</v>
      </c>
      <c r="J1158" s="1" t="s">
        <v>2197</v>
      </c>
    </row>
    <row r="1159" customFormat="false" ht="18" hidden="false" customHeight="true" outlineLevel="0" collapsed="false">
      <c r="A1159" s="1" t="s">
        <v>22</v>
      </c>
      <c r="B1159" s="1" t="s">
        <v>2198</v>
      </c>
      <c r="C1159" s="12" t="s">
        <v>2199</v>
      </c>
      <c r="J1159" s="1" t="s">
        <v>2200</v>
      </c>
    </row>
    <row r="1160" customFormat="false" ht="18" hidden="false" customHeight="true" outlineLevel="0" collapsed="false">
      <c r="A1160" s="1" t="s">
        <v>22</v>
      </c>
      <c r="B1160" s="1" t="s">
        <v>2201</v>
      </c>
      <c r="C1160" s="1" t="s">
        <v>2202</v>
      </c>
      <c r="J1160" s="1" t="s">
        <v>2203</v>
      </c>
    </row>
    <row r="1161" customFormat="false" ht="18" hidden="false" customHeight="true" outlineLevel="0" collapsed="false"/>
    <row r="1162" customFormat="false" ht="18" hidden="false" customHeight="true" outlineLevel="0" collapsed="false"/>
    <row r="1163" customFormat="false" ht="18" hidden="false" customHeight="true" outlineLevel="0" collapsed="false">
      <c r="A1163" s="11" t="s">
        <v>2204</v>
      </c>
      <c r="B1163" s="11" t="s">
        <v>2205</v>
      </c>
      <c r="C1163" s="11" t="s">
        <v>2206</v>
      </c>
      <c r="J1163" s="11" t="s">
        <v>2207</v>
      </c>
      <c r="L1163" s="1" t="n">
        <v>1</v>
      </c>
    </row>
    <row r="1164" customFormat="false" ht="18" hidden="false" customHeight="true" outlineLevel="0" collapsed="false">
      <c r="A1164" s="1" t="s">
        <v>482</v>
      </c>
      <c r="B1164" s="1" t="s">
        <v>2208</v>
      </c>
      <c r="O1164" s="1" t="s">
        <v>2209</v>
      </c>
      <c r="W1164" s="1" t="s">
        <v>2210</v>
      </c>
    </row>
    <row r="1165" customFormat="false" ht="18" hidden="false" customHeight="true" outlineLevel="0" collapsed="false">
      <c r="A1165" s="1" t="s">
        <v>482</v>
      </c>
      <c r="B1165" s="1" t="s">
        <v>2211</v>
      </c>
      <c r="O1165" s="1" t="s">
        <v>2212</v>
      </c>
      <c r="W1165" s="1" t="s">
        <v>2213</v>
      </c>
    </row>
    <row r="1166" customFormat="false" ht="18" hidden="false" customHeight="true" outlineLevel="0" collapsed="false">
      <c r="A1166" s="1" t="s">
        <v>482</v>
      </c>
      <c r="B1166" s="1" t="s">
        <v>2214</v>
      </c>
      <c r="O1166" s="1" t="s">
        <v>2215</v>
      </c>
      <c r="W1166" s="1" t="s">
        <v>2216</v>
      </c>
    </row>
    <row r="1167" customFormat="false" ht="18" hidden="false" customHeight="true" outlineLevel="0" collapsed="false"/>
    <row r="1168" customFormat="false" ht="18" hidden="false" customHeight="true" outlineLevel="0" collapsed="false"/>
    <row r="1169" customFormat="false" ht="18" hidden="false" customHeight="true" outlineLevel="0" collapsed="false">
      <c r="A1169" s="1" t="s">
        <v>482</v>
      </c>
      <c r="B1169" s="1" t="s">
        <v>2217</v>
      </c>
      <c r="O1169" s="1" t="s">
        <v>2218</v>
      </c>
    </row>
    <row r="1170" customFormat="false" ht="18" hidden="false" customHeight="true" outlineLevel="0" collapsed="false">
      <c r="A1170" s="1" t="s">
        <v>482</v>
      </c>
      <c r="B1170" s="1" t="s">
        <v>2219</v>
      </c>
      <c r="O1170" s="1" t="s">
        <v>2220</v>
      </c>
    </row>
    <row r="1171" customFormat="false" ht="18" hidden="false" customHeight="true" outlineLevel="0" collapsed="false"/>
    <row r="1172" customFormat="false" ht="18" hidden="false" customHeight="true" outlineLevel="0" collapsed="false">
      <c r="A1172" s="1" t="s">
        <v>22</v>
      </c>
      <c r="B1172" s="1" t="s">
        <v>2221</v>
      </c>
      <c r="C1172" s="12" t="s">
        <v>2222</v>
      </c>
      <c r="J1172" s="1" t="s">
        <v>2223</v>
      </c>
    </row>
    <row r="1173" customFormat="false" ht="18" hidden="false" customHeight="true" outlineLevel="0" collapsed="false">
      <c r="A1173" s="1" t="s">
        <v>22</v>
      </c>
      <c r="B1173" s="1" t="s">
        <v>2224</v>
      </c>
      <c r="C1173" s="12" t="s">
        <v>2225</v>
      </c>
      <c r="J1173" s="1" t="s">
        <v>2226</v>
      </c>
    </row>
    <row r="1174" customFormat="false" ht="18" hidden="false" customHeight="true" outlineLevel="0" collapsed="false">
      <c r="A1174" s="1" t="s">
        <v>22</v>
      </c>
      <c r="B1174" s="1" t="s">
        <v>2227</v>
      </c>
      <c r="C1174" s="12" t="s">
        <v>2228</v>
      </c>
      <c r="J1174" s="1" t="s">
        <v>2229</v>
      </c>
    </row>
    <row r="1175" customFormat="false" ht="18" hidden="false" customHeight="true" outlineLevel="0" collapsed="false"/>
    <row r="1176" customFormat="false" ht="18" hidden="false" customHeight="true" outlineLevel="0" collapsed="false">
      <c r="A1176" s="1" t="s">
        <v>482</v>
      </c>
      <c r="B1176" s="1" t="s">
        <v>2230</v>
      </c>
      <c r="O1176" s="1" t="s">
        <v>2231</v>
      </c>
    </row>
    <row r="1177" customFormat="false" ht="18" hidden="false" customHeight="true" outlineLevel="0" collapsed="false">
      <c r="A1177" s="1" t="s">
        <v>482</v>
      </c>
      <c r="B1177" s="1" t="s">
        <v>2232</v>
      </c>
      <c r="O1177" s="1" t="s">
        <v>2233</v>
      </c>
    </row>
    <row r="1178" customFormat="false" ht="18" hidden="false" customHeight="true" outlineLevel="0" collapsed="false">
      <c r="A1178" s="1" t="s">
        <v>482</v>
      </c>
      <c r="B1178" s="1" t="s">
        <v>2234</v>
      </c>
      <c r="O1178" s="1" t="s">
        <v>2235</v>
      </c>
    </row>
    <row r="1179" customFormat="false" ht="18" hidden="false" customHeight="true" outlineLevel="0" collapsed="false">
      <c r="A1179" s="11" t="s">
        <v>482</v>
      </c>
      <c r="B1179" s="11" t="s">
        <v>2236</v>
      </c>
      <c r="O1179" s="11" t="s">
        <v>2237</v>
      </c>
    </row>
    <row r="1180" customFormat="false" ht="18" hidden="false" customHeight="true" outlineLevel="0" collapsed="false">
      <c r="A1180" s="1" t="s">
        <v>22</v>
      </c>
      <c r="B1180" s="1" t="s">
        <v>2238</v>
      </c>
      <c r="C1180" s="12" t="s">
        <v>2239</v>
      </c>
      <c r="J1180" s="1" t="s">
        <v>2240</v>
      </c>
    </row>
    <row r="1181" customFormat="false" ht="18" hidden="false" customHeight="true" outlineLevel="0" collapsed="false"/>
    <row r="1182" customFormat="false" ht="18" hidden="false" customHeight="true" outlineLevel="0" collapsed="false">
      <c r="A1182" s="1" t="s">
        <v>482</v>
      </c>
      <c r="B1182" s="1" t="s">
        <v>2241</v>
      </c>
      <c r="O1182" s="1" t="s">
        <v>2242</v>
      </c>
    </row>
    <row r="1183" customFormat="false" ht="18" hidden="false" customHeight="true" outlineLevel="0" collapsed="false">
      <c r="A1183" s="1" t="s">
        <v>482</v>
      </c>
      <c r="B1183" s="1" t="s">
        <v>2243</v>
      </c>
      <c r="O1183" s="1" t="s">
        <v>2244</v>
      </c>
    </row>
    <row r="1184" customFormat="false" ht="18" hidden="false" customHeight="true" outlineLevel="0" collapsed="false">
      <c r="A1184" s="1" t="s">
        <v>482</v>
      </c>
      <c r="B1184" s="1" t="s">
        <v>2245</v>
      </c>
      <c r="O1184" s="1" t="s">
        <v>2246</v>
      </c>
      <c r="W1184" s="1" t="n">
        <v>0.1</v>
      </c>
    </row>
    <row r="1185" customFormat="false" ht="18" hidden="false" customHeight="true" outlineLevel="0" collapsed="false">
      <c r="A1185" s="1" t="s">
        <v>482</v>
      </c>
      <c r="B1185" s="1" t="s">
        <v>2247</v>
      </c>
      <c r="O1185" s="1" t="s">
        <v>2248</v>
      </c>
    </row>
    <row r="1186" customFormat="false" ht="18" hidden="false" customHeight="true" outlineLevel="0" collapsed="false">
      <c r="A1186" s="1" t="s">
        <v>482</v>
      </c>
      <c r="B1186" s="1" t="s">
        <v>2249</v>
      </c>
      <c r="O1186" s="1" t="s">
        <v>2250</v>
      </c>
    </row>
    <row r="1187" customFormat="false" ht="18" hidden="false" customHeight="true" outlineLevel="0" collapsed="false">
      <c r="A1187" s="1" t="s">
        <v>482</v>
      </c>
      <c r="B1187" s="1" t="s">
        <v>2251</v>
      </c>
      <c r="O1187" s="1" t="s">
        <v>2252</v>
      </c>
    </row>
    <row r="1188" customFormat="false" ht="18" hidden="false" customHeight="true" outlineLevel="0" collapsed="false">
      <c r="A1188" s="1" t="s">
        <v>482</v>
      </c>
      <c r="B1188" s="1" t="s">
        <v>2253</v>
      </c>
      <c r="O1188" s="1" t="s">
        <v>2254</v>
      </c>
    </row>
    <row r="1189" customFormat="false" ht="18" hidden="false" customHeight="true" outlineLevel="0" collapsed="false">
      <c r="A1189" s="1" t="s">
        <v>482</v>
      </c>
      <c r="B1189" s="1" t="s">
        <v>2255</v>
      </c>
      <c r="O1189" s="11" t="s">
        <v>2256</v>
      </c>
      <c r="W1189" s="11" t="s">
        <v>1680</v>
      </c>
    </row>
    <row r="1190" customFormat="false" ht="18" hidden="false" customHeight="true" outlineLevel="0" collapsed="false">
      <c r="A1190" s="11" t="s">
        <v>482</v>
      </c>
      <c r="B1190" s="1" t="s">
        <v>2257</v>
      </c>
      <c r="O1190" s="11" t="s">
        <v>2258</v>
      </c>
      <c r="W1190" s="11"/>
    </row>
    <row r="1191" customFormat="false" ht="18" hidden="false" customHeight="true" outlineLevel="0" collapsed="false">
      <c r="A1191" s="1" t="s">
        <v>482</v>
      </c>
      <c r="B1191" s="1" t="s">
        <v>2259</v>
      </c>
      <c r="O1191" s="1" t="s">
        <v>2260</v>
      </c>
    </row>
    <row r="1192" customFormat="false" ht="18" hidden="false" customHeight="true" outlineLevel="0" collapsed="false">
      <c r="A1192" s="11" t="s">
        <v>482</v>
      </c>
      <c r="B1192" s="1" t="s">
        <v>2261</v>
      </c>
      <c r="O1192" s="1" t="s">
        <v>2262</v>
      </c>
    </row>
    <row r="1193" customFormat="false" ht="18" hidden="false" customHeight="true" outlineLevel="0" collapsed="false">
      <c r="A1193" s="1" t="s">
        <v>22</v>
      </c>
      <c r="B1193" s="1" t="s">
        <v>2263</v>
      </c>
      <c r="C1193" s="12" t="s">
        <v>2264</v>
      </c>
      <c r="J1193" s="1" t="s">
        <v>1292</v>
      </c>
      <c r="R1193" s="1" t="s">
        <v>2265</v>
      </c>
    </row>
    <row r="1194" customFormat="false" ht="18" hidden="false" customHeight="true" outlineLevel="0" collapsed="false">
      <c r="A1194" s="1" t="s">
        <v>22</v>
      </c>
      <c r="B1194" s="1" t="s">
        <v>2266</v>
      </c>
      <c r="C1194" s="12" t="s">
        <v>2267</v>
      </c>
      <c r="J1194" s="1" t="s">
        <v>2268</v>
      </c>
      <c r="W1194" s="1" t="s">
        <v>2269</v>
      </c>
    </row>
    <row r="1195" customFormat="false" ht="18" hidden="false" customHeight="true" outlineLevel="0" collapsed="false">
      <c r="A1195" s="1" t="s">
        <v>22</v>
      </c>
      <c r="B1195" s="1" t="s">
        <v>2270</v>
      </c>
      <c r="C1195" s="12" t="s">
        <v>2271</v>
      </c>
      <c r="J1195" s="1" t="s">
        <v>2272</v>
      </c>
    </row>
    <row r="1196" customFormat="false" ht="18" hidden="false" customHeight="true" outlineLevel="0" collapsed="false">
      <c r="A1196" s="1" t="s">
        <v>22</v>
      </c>
      <c r="B1196" s="1" t="s">
        <v>2273</v>
      </c>
      <c r="C1196" s="12" t="s">
        <v>2274</v>
      </c>
      <c r="J1196" s="1" t="s">
        <v>2275</v>
      </c>
    </row>
    <row r="1197" customFormat="false" ht="18" hidden="false" customHeight="true" outlineLevel="0" collapsed="false">
      <c r="A1197" s="1" t="s">
        <v>22</v>
      </c>
      <c r="B1197" s="1" t="s">
        <v>2276</v>
      </c>
      <c r="C1197" s="1" t="s">
        <v>2277</v>
      </c>
      <c r="G1197" s="1" t="s">
        <v>2278</v>
      </c>
      <c r="J1197" s="1" t="s">
        <v>2279</v>
      </c>
    </row>
    <row r="1198" customFormat="false" ht="18" hidden="false" customHeight="true" outlineLevel="0" collapsed="false">
      <c r="A1198" s="1" t="s">
        <v>22</v>
      </c>
      <c r="B1198" s="1" t="s">
        <v>2280</v>
      </c>
      <c r="C1198" s="1" t="s">
        <v>2281</v>
      </c>
      <c r="G1198" s="1" t="s">
        <v>2282</v>
      </c>
      <c r="J1198" s="1" t="s">
        <v>2283</v>
      </c>
    </row>
    <row r="1199" customFormat="false" ht="18" hidden="false" customHeight="true" outlineLevel="0" collapsed="false">
      <c r="A1199" s="1" t="s">
        <v>49</v>
      </c>
      <c r="B1199" s="1" t="s">
        <v>1729</v>
      </c>
      <c r="J1199" s="11"/>
    </row>
    <row r="1200" customFormat="false" ht="18" hidden="false" customHeight="true" outlineLevel="0" collapsed="false">
      <c r="A1200" s="11" t="s">
        <v>482</v>
      </c>
      <c r="B1200" s="11" t="s">
        <v>2284</v>
      </c>
      <c r="J1200" s="11"/>
      <c r="O1200" s="12" t="s">
        <v>2285</v>
      </c>
    </row>
    <row r="1201" customFormat="false" ht="18" hidden="false" customHeight="true" outlineLevel="0" collapsed="false">
      <c r="A1201" s="1" t="s">
        <v>482</v>
      </c>
      <c r="B1201" s="1" t="s">
        <v>2286</v>
      </c>
      <c r="O1201" s="12" t="s">
        <v>2287</v>
      </c>
      <c r="P1201" s="12"/>
      <c r="W1201" s="1" t="s">
        <v>2288</v>
      </c>
    </row>
    <row r="1202" customFormat="false" ht="18" hidden="false" customHeight="true" outlineLevel="0" collapsed="false">
      <c r="A1202" s="11" t="s">
        <v>482</v>
      </c>
      <c r="B1202" s="11" t="s">
        <v>2289</v>
      </c>
      <c r="O1202" s="12" t="s">
        <v>2290</v>
      </c>
    </row>
    <row r="1203" customFormat="false" ht="18" hidden="false" customHeight="true" outlineLevel="0" collapsed="false">
      <c r="A1203" s="11" t="s">
        <v>26</v>
      </c>
      <c r="B1203" s="11" t="s">
        <v>2291</v>
      </c>
      <c r="C1203" s="1" t="s">
        <v>2292</v>
      </c>
      <c r="G1203" s="1" t="s">
        <v>29</v>
      </c>
      <c r="J1203" s="12" t="s">
        <v>2293</v>
      </c>
      <c r="O1203" s="11"/>
      <c r="W1203" s="1" t="s">
        <v>2294</v>
      </c>
    </row>
    <row r="1204" customFormat="false" ht="18" hidden="false" customHeight="true" outlineLevel="0" collapsed="false">
      <c r="A1204" s="11" t="s">
        <v>917</v>
      </c>
      <c r="B1204" s="11" t="s">
        <v>2295</v>
      </c>
      <c r="C1204" s="1" t="s">
        <v>2296</v>
      </c>
      <c r="J1204" s="1" t="s">
        <v>1372</v>
      </c>
      <c r="L1204" s="1" t="n">
        <v>1</v>
      </c>
      <c r="O1204" s="12"/>
    </row>
    <row r="1205" customFormat="false" ht="18" hidden="false" customHeight="true" outlineLevel="0" collapsed="false">
      <c r="A1205" s="11" t="s">
        <v>952</v>
      </c>
      <c r="B1205" s="11" t="s">
        <v>2297</v>
      </c>
      <c r="C1205" s="1" t="s">
        <v>1732</v>
      </c>
      <c r="G1205" s="1" t="s">
        <v>1733</v>
      </c>
      <c r="J1205" s="1" t="s">
        <v>2298</v>
      </c>
    </row>
    <row r="1206" customFormat="false" ht="18" hidden="false" customHeight="true" outlineLevel="0" collapsed="false">
      <c r="A1206" s="11"/>
      <c r="B1206" s="11"/>
    </row>
    <row r="1207" customFormat="false" ht="18" hidden="false" customHeight="true" outlineLevel="0" collapsed="false">
      <c r="A1207" s="11" t="s">
        <v>482</v>
      </c>
      <c r="B1207" s="11" t="s">
        <v>2299</v>
      </c>
      <c r="O1207" s="12" t="s">
        <v>2300</v>
      </c>
    </row>
    <row r="1208" customFormat="false" ht="18" hidden="false" customHeight="true" outlineLevel="0" collapsed="false">
      <c r="A1208" s="11" t="s">
        <v>482</v>
      </c>
      <c r="B1208" s="11" t="s">
        <v>2301</v>
      </c>
      <c r="O1208" s="12" t="s">
        <v>2302</v>
      </c>
    </row>
    <row r="1209" customFormat="false" ht="18" hidden="false" customHeight="true" outlineLevel="0" collapsed="false">
      <c r="A1209" s="11" t="s">
        <v>952</v>
      </c>
      <c r="B1209" s="11" t="s">
        <v>2303</v>
      </c>
      <c r="C1209" s="1" t="s">
        <v>2304</v>
      </c>
      <c r="G1209" s="1" t="s">
        <v>1747</v>
      </c>
      <c r="J1209" s="1" t="s">
        <v>2305</v>
      </c>
      <c r="L1209" s="1" t="n">
        <v>1</v>
      </c>
      <c r="O1209" s="12"/>
    </row>
    <row r="1210" customFormat="false" ht="18" hidden="false" customHeight="true" outlineLevel="0" collapsed="false">
      <c r="A1210" s="11" t="s">
        <v>2306</v>
      </c>
      <c r="B1210" s="11"/>
      <c r="O1210" s="12"/>
    </row>
    <row r="1211" customFormat="false" ht="18" hidden="false" customHeight="true" outlineLevel="0" collapsed="false">
      <c r="A1211" s="11" t="s">
        <v>482</v>
      </c>
      <c r="B1211" s="11" t="s">
        <v>2307</v>
      </c>
      <c r="O1211" s="1" t="s">
        <v>2308</v>
      </c>
    </row>
    <row r="1212" customFormat="false" ht="18" hidden="false" customHeight="true" outlineLevel="0" collapsed="false">
      <c r="A1212" s="11" t="s">
        <v>482</v>
      </c>
      <c r="B1212" s="11" t="s">
        <v>2309</v>
      </c>
      <c r="O1212" s="1" t="s">
        <v>2310</v>
      </c>
    </row>
    <row r="1213" customFormat="false" ht="18" hidden="false" customHeight="true" outlineLevel="0" collapsed="false">
      <c r="A1213" s="11"/>
      <c r="B1213" s="11"/>
    </row>
    <row r="1214" customFormat="false" ht="18" hidden="false" customHeight="true" outlineLevel="0" collapsed="false">
      <c r="A1214" s="11" t="s">
        <v>482</v>
      </c>
      <c r="B1214" s="11" t="s">
        <v>2311</v>
      </c>
      <c r="O1214" s="1" t="s">
        <v>2312</v>
      </c>
    </row>
    <row r="1215" customFormat="false" ht="18" hidden="false" customHeight="true" outlineLevel="0" collapsed="false">
      <c r="A1215" s="11" t="s">
        <v>952</v>
      </c>
      <c r="B1215" s="11" t="s">
        <v>2313</v>
      </c>
      <c r="C1215" s="1" t="s">
        <v>2314</v>
      </c>
      <c r="G1215" s="1" t="s">
        <v>1747</v>
      </c>
      <c r="J1215" s="1" t="s">
        <v>2315</v>
      </c>
      <c r="L1215" s="1" t="n">
        <v>1</v>
      </c>
    </row>
    <row r="1216" customFormat="false" ht="18" hidden="false" customHeight="true" outlineLevel="0" collapsed="false">
      <c r="A1216" s="1" t="s">
        <v>482</v>
      </c>
      <c r="B1216" s="1" t="s">
        <v>2316</v>
      </c>
      <c r="O1216" s="12" t="s">
        <v>2317</v>
      </c>
    </row>
    <row r="1217" customFormat="false" ht="18" hidden="false" customHeight="true" outlineLevel="0" collapsed="false">
      <c r="O1217" s="12"/>
    </row>
    <row r="1218" customFormat="false" ht="18" hidden="false" customHeight="true" outlineLevel="0" collapsed="false">
      <c r="A1218" s="11" t="s">
        <v>482</v>
      </c>
      <c r="B1218" s="11" t="s">
        <v>2318</v>
      </c>
      <c r="O1218" s="12" t="s">
        <v>2319</v>
      </c>
    </row>
    <row r="1219" customFormat="false" ht="18" hidden="false" customHeight="true" outlineLevel="0" collapsed="false">
      <c r="A1219" s="11" t="s">
        <v>482</v>
      </c>
      <c r="B1219" s="11" t="s">
        <v>2320</v>
      </c>
      <c r="O1219" s="12" t="s">
        <v>2321</v>
      </c>
    </row>
    <row r="1220" customFormat="false" ht="18" hidden="false" customHeight="true" outlineLevel="0" collapsed="false">
      <c r="A1220" s="11" t="s">
        <v>952</v>
      </c>
      <c r="B1220" s="11" t="s">
        <v>2322</v>
      </c>
      <c r="C1220" s="1" t="s">
        <v>2323</v>
      </c>
      <c r="G1220" s="1" t="s">
        <v>1747</v>
      </c>
      <c r="J1220" s="1" t="s">
        <v>2324</v>
      </c>
      <c r="L1220" s="1" t="n">
        <v>1</v>
      </c>
      <c r="O1220" s="12"/>
    </row>
    <row r="1221" customFormat="false" ht="18" hidden="false" customHeight="true" outlineLevel="0" collapsed="false">
      <c r="A1221" s="11" t="s">
        <v>482</v>
      </c>
      <c r="B1221" s="11" t="s">
        <v>2325</v>
      </c>
      <c r="O1221" s="12" t="s">
        <v>2326</v>
      </c>
    </row>
    <row r="1223" customFormat="false" ht="18" hidden="false" customHeight="true" outlineLevel="0" collapsed="false">
      <c r="A1223" s="1" t="s">
        <v>482</v>
      </c>
      <c r="B1223" s="1" t="s">
        <v>2327</v>
      </c>
      <c r="O1223" s="1" t="s">
        <v>2328</v>
      </c>
    </row>
    <row r="1224" customFormat="false" ht="18" hidden="false" customHeight="true" outlineLevel="0" collapsed="false">
      <c r="A1224" s="11" t="s">
        <v>952</v>
      </c>
      <c r="B1224" s="11" t="s">
        <v>2329</v>
      </c>
      <c r="C1224" s="1" t="s">
        <v>2304</v>
      </c>
      <c r="G1224" s="1" t="s">
        <v>1747</v>
      </c>
      <c r="J1224" s="1" t="s">
        <v>2330</v>
      </c>
      <c r="L1224" s="1" t="n">
        <v>1</v>
      </c>
    </row>
    <row r="1225" customFormat="false" ht="18" hidden="false" customHeight="true" outlineLevel="0" collapsed="false">
      <c r="A1225" s="1" t="s">
        <v>482</v>
      </c>
      <c r="B1225" s="1" t="s">
        <v>2331</v>
      </c>
      <c r="O1225" s="12" t="s">
        <v>2332</v>
      </c>
    </row>
    <row r="1226" customFormat="false" ht="18" hidden="false" customHeight="true" outlineLevel="0" collapsed="false"/>
    <row r="1227" customFormat="false" ht="18" hidden="false" customHeight="true" outlineLevel="0" collapsed="false">
      <c r="A1227" s="1" t="s">
        <v>482</v>
      </c>
      <c r="B1227" s="11" t="s">
        <v>2333</v>
      </c>
      <c r="O1227" s="12" t="s">
        <v>2334</v>
      </c>
    </row>
    <row r="1228" customFormat="false" ht="18" hidden="false" customHeight="true" outlineLevel="0" collapsed="false">
      <c r="A1228" s="1" t="s">
        <v>482</v>
      </c>
      <c r="B1228" s="11" t="s">
        <v>2335</v>
      </c>
      <c r="O1228" s="1" t="s">
        <v>2336</v>
      </c>
    </row>
    <row r="1229" customFormat="false" ht="18" hidden="false" customHeight="true" outlineLevel="0" collapsed="false">
      <c r="B1229" s="11"/>
    </row>
    <row r="1230" customFormat="false" ht="18" hidden="false" customHeight="true" outlineLevel="0" collapsed="false">
      <c r="B1230" s="11"/>
    </row>
    <row r="1231" customFormat="false" ht="18" hidden="false" customHeight="true" outlineLevel="0" collapsed="false">
      <c r="A1231" s="11" t="s">
        <v>482</v>
      </c>
      <c r="B1231" s="11" t="s">
        <v>2337</v>
      </c>
      <c r="O1231" s="1" t="s">
        <v>2338</v>
      </c>
    </row>
    <row r="1232" customFormat="false" ht="18" hidden="false" customHeight="true" outlineLevel="0" collapsed="false">
      <c r="A1232" s="11" t="s">
        <v>482</v>
      </c>
      <c r="B1232" s="11" t="s">
        <v>2339</v>
      </c>
      <c r="O1232" s="1" t="s">
        <v>2340</v>
      </c>
    </row>
    <row r="1233" customFormat="false" ht="18" hidden="false" customHeight="true" outlineLevel="0" collapsed="false">
      <c r="A1233" s="11" t="s">
        <v>952</v>
      </c>
      <c r="B1233" s="11" t="s">
        <v>2341</v>
      </c>
      <c r="C1233" s="1" t="s">
        <v>2342</v>
      </c>
      <c r="G1233" s="1" t="s">
        <v>1747</v>
      </c>
      <c r="J1233" s="1" t="s">
        <v>2343</v>
      </c>
      <c r="L1233" s="1" t="n">
        <v>1</v>
      </c>
    </row>
    <row r="1234" customFormat="false" ht="18" hidden="false" customHeight="true" outlineLevel="0" collapsed="false">
      <c r="A1234" s="11"/>
      <c r="B1234" s="11"/>
      <c r="O1234" s="12"/>
    </row>
    <row r="1235" customFormat="false" ht="18" hidden="false" customHeight="true" outlineLevel="0" collapsed="false">
      <c r="A1235" s="11" t="s">
        <v>482</v>
      </c>
      <c r="B1235" s="11" t="s">
        <v>2344</v>
      </c>
      <c r="O1235" s="12" t="s">
        <v>2345</v>
      </c>
    </row>
    <row r="1236" customFormat="false" ht="18" hidden="false" customHeight="true" outlineLevel="0" collapsed="false">
      <c r="A1236" s="11" t="s">
        <v>482</v>
      </c>
      <c r="B1236" s="11" t="s">
        <v>2346</v>
      </c>
      <c r="O1236" s="12" t="s">
        <v>2347</v>
      </c>
    </row>
    <row r="1237" customFormat="false" ht="18" hidden="false" customHeight="true" outlineLevel="0" collapsed="false">
      <c r="A1237" s="11" t="s">
        <v>952</v>
      </c>
      <c r="B1237" s="11" t="s">
        <v>2348</v>
      </c>
      <c r="C1237" s="1" t="s">
        <v>2349</v>
      </c>
      <c r="G1237" s="1" t="s">
        <v>1747</v>
      </c>
      <c r="J1237" s="1" t="s">
        <v>2350</v>
      </c>
      <c r="L1237" s="1" t="n">
        <v>1</v>
      </c>
      <c r="O1237" s="12"/>
    </row>
    <row r="1238" customFormat="false" ht="18" hidden="false" customHeight="true" outlineLevel="0" collapsed="false">
      <c r="A1238" s="11" t="s">
        <v>482</v>
      </c>
      <c r="B1238" s="11" t="s">
        <v>2351</v>
      </c>
      <c r="O1238" s="12" t="s">
        <v>2352</v>
      </c>
    </row>
    <row r="1239" customFormat="false" ht="18" hidden="false" customHeight="true" outlineLevel="0" collapsed="false">
      <c r="A1239" s="11"/>
      <c r="B1239" s="11"/>
      <c r="O1239" s="12"/>
    </row>
    <row r="1240" customFormat="false" ht="18" hidden="false" customHeight="true" outlineLevel="0" collapsed="false">
      <c r="A1240" s="11" t="s">
        <v>482</v>
      </c>
      <c r="B1240" s="11" t="s">
        <v>2353</v>
      </c>
      <c r="O1240" s="12" t="s">
        <v>2354</v>
      </c>
    </row>
    <row r="1241" customFormat="false" ht="18" hidden="false" customHeight="true" outlineLevel="0" collapsed="false">
      <c r="A1241" s="11" t="s">
        <v>952</v>
      </c>
      <c r="B1241" s="11" t="s">
        <v>2355</v>
      </c>
      <c r="C1241" s="1" t="s">
        <v>2356</v>
      </c>
      <c r="G1241" s="1" t="s">
        <v>1747</v>
      </c>
      <c r="J1241" s="1" t="s">
        <v>2357</v>
      </c>
      <c r="L1241" s="1" t="n">
        <v>1</v>
      </c>
      <c r="O1241" s="12"/>
    </row>
    <row r="1242" customFormat="false" ht="18" hidden="false" customHeight="true" outlineLevel="0" collapsed="false">
      <c r="A1242" s="11" t="s">
        <v>482</v>
      </c>
      <c r="B1242" s="11" t="s">
        <v>2358</v>
      </c>
      <c r="O1242" s="12" t="s">
        <v>2359</v>
      </c>
    </row>
    <row r="1243" customFormat="false" ht="18" hidden="false" customHeight="true" outlineLevel="0" collapsed="false">
      <c r="A1243" s="11"/>
      <c r="B1243" s="11"/>
      <c r="O1243" s="12"/>
    </row>
    <row r="1244" customFormat="false" ht="18" hidden="false" customHeight="true" outlineLevel="0" collapsed="false">
      <c r="A1244" s="11" t="s">
        <v>482</v>
      </c>
      <c r="B1244" s="11" t="s">
        <v>2360</v>
      </c>
      <c r="O1244" s="12" t="s">
        <v>2361</v>
      </c>
    </row>
    <row r="1245" customFormat="false" ht="18" hidden="false" customHeight="true" outlineLevel="0" collapsed="false">
      <c r="A1245" s="11" t="s">
        <v>482</v>
      </c>
      <c r="B1245" s="11" t="s">
        <v>2362</v>
      </c>
      <c r="O1245" s="12" t="s">
        <v>2363</v>
      </c>
    </row>
    <row r="1246" customFormat="false" ht="18" hidden="false" customHeight="true" outlineLevel="0" collapsed="false">
      <c r="A1246" s="11" t="s">
        <v>482</v>
      </c>
      <c r="B1246" s="11" t="s">
        <v>2364</v>
      </c>
      <c r="O1246" s="12" t="s">
        <v>2365</v>
      </c>
    </row>
    <row r="1247" customFormat="false" ht="18" hidden="false" customHeight="true" outlineLevel="0" collapsed="false">
      <c r="A1247" s="11" t="s">
        <v>482</v>
      </c>
      <c r="B1247" s="11" t="s">
        <v>2366</v>
      </c>
      <c r="O1247" s="12" t="s">
        <v>2367</v>
      </c>
      <c r="W1247" s="1" t="s">
        <v>2368</v>
      </c>
    </row>
    <row r="1248" customFormat="false" ht="18" hidden="false" customHeight="true" outlineLevel="0" collapsed="false">
      <c r="A1248" s="1" t="s">
        <v>482</v>
      </c>
      <c r="B1248" s="1" t="s">
        <v>2369</v>
      </c>
      <c r="O1248" s="11" t="s">
        <v>2370</v>
      </c>
      <c r="W1248" s="11" t="s">
        <v>1680</v>
      </c>
    </row>
    <row r="1249" customFormat="false" ht="18" hidden="false" customHeight="true" outlineLevel="0" collapsed="false">
      <c r="A1249" s="1" t="s">
        <v>482</v>
      </c>
      <c r="B1249" s="1" t="s">
        <v>2371</v>
      </c>
      <c r="O1249" s="1" t="s">
        <v>2372</v>
      </c>
    </row>
    <row r="1250" customFormat="false" ht="18" hidden="false" customHeight="true" outlineLevel="0" collapsed="false">
      <c r="A1250" s="11" t="s">
        <v>952</v>
      </c>
      <c r="B1250" s="11" t="s">
        <v>2373</v>
      </c>
      <c r="C1250" s="1" t="s">
        <v>2374</v>
      </c>
      <c r="G1250" s="1" t="s">
        <v>1747</v>
      </c>
      <c r="J1250" s="1" t="s">
        <v>2375</v>
      </c>
      <c r="L1250" s="1" t="n">
        <v>1</v>
      </c>
      <c r="O1250" s="12"/>
    </row>
    <row r="1251" customFormat="false" ht="18" hidden="false" customHeight="true" outlineLevel="0" collapsed="false">
      <c r="A1251" s="11"/>
      <c r="B1251" s="11"/>
      <c r="O1251" s="12"/>
    </row>
    <row r="1252" customFormat="false" ht="18" hidden="false" customHeight="true" outlineLevel="0" collapsed="false">
      <c r="A1252" s="11"/>
      <c r="B1252" s="11"/>
      <c r="O1252" s="12"/>
    </row>
    <row r="1253" customFormat="false" ht="18" hidden="false" customHeight="true" outlineLevel="0" collapsed="false">
      <c r="A1253" s="11"/>
      <c r="B1253" s="11"/>
      <c r="O1253" s="12"/>
    </row>
    <row r="1254" customFormat="false" ht="18" hidden="false" customHeight="true" outlineLevel="0" collapsed="false">
      <c r="A1254" s="1" t="s">
        <v>482</v>
      </c>
      <c r="B1254" s="1" t="s">
        <v>2376</v>
      </c>
      <c r="O1254" s="1" t="s">
        <v>2377</v>
      </c>
    </row>
    <row r="1255" customFormat="false" ht="18" hidden="false" customHeight="true" outlineLevel="0" collapsed="false">
      <c r="A1255" s="11" t="s">
        <v>952</v>
      </c>
      <c r="B1255" s="11" t="s">
        <v>2378</v>
      </c>
      <c r="C1255" s="1" t="s">
        <v>2379</v>
      </c>
      <c r="G1255" s="1" t="s">
        <v>1747</v>
      </c>
      <c r="J1255" s="1" t="s">
        <v>2380</v>
      </c>
      <c r="L1255" s="1" t="n">
        <v>1</v>
      </c>
    </row>
    <row r="1256" customFormat="false" ht="18" hidden="false" customHeight="true" outlineLevel="0" collapsed="false">
      <c r="A1256" s="11" t="s">
        <v>482</v>
      </c>
      <c r="B1256" s="11" t="s">
        <v>2381</v>
      </c>
      <c r="O1256" s="1" t="s">
        <v>2382</v>
      </c>
    </row>
    <row r="1257" customFormat="false" ht="18" hidden="false" customHeight="true" outlineLevel="0" collapsed="false">
      <c r="A1257" s="11"/>
      <c r="B1257" s="11"/>
      <c r="O1257" s="12"/>
    </row>
    <row r="1258" customFormat="false" ht="18" hidden="false" customHeight="true" outlineLevel="0" collapsed="false">
      <c r="A1258" s="11"/>
      <c r="B1258" s="11"/>
      <c r="O1258" s="12"/>
    </row>
    <row r="1259" customFormat="false" ht="18" hidden="false" customHeight="true" outlineLevel="0" collapsed="false">
      <c r="A1259" s="11" t="s">
        <v>482</v>
      </c>
      <c r="B1259" s="11" t="s">
        <v>2383</v>
      </c>
      <c r="O1259" s="12" t="s">
        <v>2384</v>
      </c>
    </row>
    <row r="1260" customFormat="false" ht="18" hidden="false" customHeight="true" outlineLevel="0" collapsed="false">
      <c r="A1260" s="11" t="s">
        <v>482</v>
      </c>
      <c r="B1260" s="11" t="s">
        <v>2385</v>
      </c>
      <c r="O1260" s="12" t="s">
        <v>2386</v>
      </c>
    </row>
    <row r="1261" customFormat="false" ht="18" hidden="false" customHeight="true" outlineLevel="0" collapsed="false">
      <c r="A1261" s="11" t="s">
        <v>952</v>
      </c>
      <c r="B1261" s="11" t="s">
        <v>2387</v>
      </c>
      <c r="C1261" s="1" t="s">
        <v>2388</v>
      </c>
      <c r="G1261" s="1" t="s">
        <v>1747</v>
      </c>
      <c r="J1261" s="1" t="s">
        <v>2389</v>
      </c>
      <c r="L1261" s="1" t="n">
        <v>1</v>
      </c>
      <c r="O1261" s="12"/>
    </row>
    <row r="1262" customFormat="false" ht="18" hidden="false" customHeight="true" outlineLevel="0" collapsed="false">
      <c r="A1262" s="11" t="s">
        <v>482</v>
      </c>
      <c r="B1262" s="11" t="s">
        <v>2390</v>
      </c>
      <c r="O1262" s="12" t="s">
        <v>2391</v>
      </c>
    </row>
    <row r="1263" customFormat="false" ht="18" hidden="false" customHeight="true" outlineLevel="0" collapsed="false">
      <c r="A1263" s="11"/>
      <c r="B1263" s="11"/>
      <c r="O1263" s="12"/>
    </row>
    <row r="1264" customFormat="false" ht="18" hidden="false" customHeight="true" outlineLevel="0" collapsed="false">
      <c r="A1264" s="11"/>
      <c r="B1264" s="11"/>
      <c r="O1264" s="12"/>
    </row>
    <row r="1265" customFormat="false" ht="18" hidden="false" customHeight="true" outlineLevel="0" collapsed="false">
      <c r="A1265" s="11"/>
      <c r="B1265" s="11"/>
      <c r="O1265" s="12"/>
    </row>
    <row r="1266" customFormat="false" ht="18" hidden="false" customHeight="true" outlineLevel="0" collapsed="false">
      <c r="A1266" s="11" t="s">
        <v>482</v>
      </c>
      <c r="B1266" s="11" t="s">
        <v>2392</v>
      </c>
      <c r="J1266" s="12"/>
      <c r="O1266" s="12" t="s">
        <v>2393</v>
      </c>
    </row>
    <row r="1267" customFormat="false" ht="18" hidden="false" customHeight="true" outlineLevel="0" collapsed="false">
      <c r="A1267" s="11" t="s">
        <v>482</v>
      </c>
      <c r="B1267" s="11" t="s">
        <v>2394</v>
      </c>
      <c r="J1267" s="12"/>
      <c r="O1267" s="12" t="s">
        <v>2395</v>
      </c>
    </row>
    <row r="1268" customFormat="false" ht="18" hidden="false" customHeight="true" outlineLevel="0" collapsed="false">
      <c r="A1268" s="11" t="s">
        <v>482</v>
      </c>
      <c r="B1268" s="11" t="s">
        <v>2396</v>
      </c>
      <c r="J1268" s="12"/>
      <c r="O1268" s="12" t="s">
        <v>2397</v>
      </c>
    </row>
    <row r="1269" customFormat="false" ht="18" hidden="false" customHeight="true" outlineLevel="0" collapsed="false">
      <c r="A1269" s="11" t="s">
        <v>22</v>
      </c>
      <c r="B1269" s="11" t="s">
        <v>2398</v>
      </c>
      <c r="C1269" s="12" t="s">
        <v>2399</v>
      </c>
      <c r="J1269" s="1" t="s">
        <v>2400</v>
      </c>
    </row>
    <row r="1270" customFormat="false" ht="18" hidden="false" customHeight="true" outlineLevel="0" collapsed="false">
      <c r="A1270" s="11" t="s">
        <v>22</v>
      </c>
      <c r="B1270" s="11" t="s">
        <v>2401</v>
      </c>
      <c r="C1270" s="12" t="s">
        <v>2402</v>
      </c>
      <c r="J1270" s="1" t="s">
        <v>2403</v>
      </c>
    </row>
    <row r="1271" customFormat="false" ht="18" hidden="false" customHeight="true" outlineLevel="0" collapsed="false">
      <c r="A1271" s="11" t="s">
        <v>22</v>
      </c>
      <c r="B1271" s="11" t="s">
        <v>2404</v>
      </c>
      <c r="C1271" s="12" t="s">
        <v>2405</v>
      </c>
      <c r="J1271" s="1" t="s">
        <v>2406</v>
      </c>
    </row>
    <row r="1272" customFormat="false" ht="18" hidden="false" customHeight="true" outlineLevel="0" collapsed="false">
      <c r="A1272" s="11" t="s">
        <v>22</v>
      </c>
      <c r="B1272" s="11" t="s">
        <v>2407</v>
      </c>
      <c r="C1272" s="12" t="s">
        <v>2408</v>
      </c>
      <c r="J1272" s="1" t="s">
        <v>2409</v>
      </c>
    </row>
    <row r="1273" customFormat="false" ht="18" hidden="false" customHeight="true" outlineLevel="0" collapsed="false">
      <c r="A1273" s="11" t="s">
        <v>2410</v>
      </c>
      <c r="B1273" s="11" t="s">
        <v>2411</v>
      </c>
      <c r="C1273" s="1" t="s">
        <v>2412</v>
      </c>
      <c r="J1273" s="1" t="s">
        <v>2413</v>
      </c>
      <c r="L1273" s="1" t="n">
        <v>1</v>
      </c>
      <c r="O1273" s="12"/>
    </row>
    <row r="1274" customFormat="false" ht="18" hidden="false" customHeight="true" outlineLevel="0" collapsed="false">
      <c r="A1274" s="11" t="s">
        <v>2414</v>
      </c>
      <c r="B1274" s="11" t="s">
        <v>2415</v>
      </c>
      <c r="C1274" s="1" t="s">
        <v>2412</v>
      </c>
      <c r="J1274" s="1" t="s">
        <v>2416</v>
      </c>
      <c r="L1274" s="1" t="n">
        <v>1</v>
      </c>
      <c r="O1274" s="12"/>
    </row>
    <row r="1275" customFormat="false" ht="18" hidden="false" customHeight="true" outlineLevel="0" collapsed="false">
      <c r="A1275" s="11"/>
      <c r="B1275" s="11"/>
      <c r="O1275" s="12"/>
    </row>
    <row r="1276" customFormat="false" ht="18" hidden="false" customHeight="true" outlineLevel="0" collapsed="false">
      <c r="A1276" s="11" t="s">
        <v>22</v>
      </c>
      <c r="B1276" s="11" t="s">
        <v>2417</v>
      </c>
      <c r="C1276" s="12" t="s">
        <v>2418</v>
      </c>
      <c r="J1276" s="1" t="s">
        <v>2419</v>
      </c>
    </row>
    <row r="1277" customFormat="false" ht="18" hidden="false" customHeight="true" outlineLevel="0" collapsed="false">
      <c r="A1277" s="11" t="s">
        <v>482</v>
      </c>
      <c r="B1277" s="11" t="s">
        <v>2420</v>
      </c>
      <c r="C1277" s="12"/>
      <c r="O1277" s="12" t="s">
        <v>2421</v>
      </c>
    </row>
    <row r="1278" customFormat="false" ht="18" hidden="false" customHeight="true" outlineLevel="0" collapsed="false">
      <c r="A1278" s="1" t="s">
        <v>482</v>
      </c>
      <c r="B1278" s="1" t="s">
        <v>2422</v>
      </c>
      <c r="O1278" s="1" t="s">
        <v>2423</v>
      </c>
    </row>
    <row r="1279" customFormat="false" ht="18" hidden="false" customHeight="true" outlineLevel="0" collapsed="false">
      <c r="A1279" s="1" t="s">
        <v>482</v>
      </c>
      <c r="B1279" s="1" t="s">
        <v>2424</v>
      </c>
      <c r="O1279" s="11" t="s">
        <v>2425</v>
      </c>
      <c r="W1279" s="11" t="s">
        <v>1680</v>
      </c>
    </row>
    <row r="1280" customFormat="false" ht="18" hidden="false" customHeight="true" outlineLevel="0" collapsed="false">
      <c r="A1280" s="1" t="s">
        <v>482</v>
      </c>
      <c r="B1280" s="1" t="s">
        <v>2426</v>
      </c>
      <c r="O1280" s="1" t="s">
        <v>2427</v>
      </c>
    </row>
    <row r="1281" customFormat="false" ht="18" hidden="false" customHeight="true" outlineLevel="0" collapsed="false">
      <c r="A1281" s="11" t="s">
        <v>22</v>
      </c>
      <c r="B1281" s="11" t="s">
        <v>2428</v>
      </c>
      <c r="C1281" s="12" t="s">
        <v>2429</v>
      </c>
      <c r="J1281" s="11" t="s">
        <v>2430</v>
      </c>
    </row>
    <row r="1282" customFormat="false" ht="18" hidden="false" customHeight="true" outlineLevel="0" collapsed="false">
      <c r="A1282" s="11" t="s">
        <v>22</v>
      </c>
      <c r="B1282" s="11" t="s">
        <v>2431</v>
      </c>
      <c r="C1282" s="12" t="s">
        <v>2432</v>
      </c>
      <c r="J1282" s="11" t="s">
        <v>2433</v>
      </c>
    </row>
    <row r="1283" customFormat="false" ht="18" hidden="false" customHeight="true" outlineLevel="0" collapsed="false">
      <c r="A1283" s="11" t="s">
        <v>22</v>
      </c>
      <c r="B1283" s="11" t="s">
        <v>2434</v>
      </c>
      <c r="C1283" s="12" t="s">
        <v>2435</v>
      </c>
      <c r="J1283" s="11" t="s">
        <v>2436</v>
      </c>
    </row>
    <row r="1284" customFormat="false" ht="18" hidden="false" customHeight="true" outlineLevel="0" collapsed="false">
      <c r="A1284" s="11" t="s">
        <v>22</v>
      </c>
      <c r="B1284" s="11" t="s">
        <v>2437</v>
      </c>
      <c r="C1284" s="1" t="s">
        <v>2438</v>
      </c>
      <c r="G1284" s="1" t="s">
        <v>2278</v>
      </c>
      <c r="J1284" s="1" t="s">
        <v>2439</v>
      </c>
    </row>
    <row r="1285" customFormat="false" ht="18" hidden="false" customHeight="true" outlineLevel="0" collapsed="false">
      <c r="A1285" s="1" t="s">
        <v>22</v>
      </c>
      <c r="B1285" s="1" t="s">
        <v>2440</v>
      </c>
      <c r="C1285" s="1" t="s">
        <v>2441</v>
      </c>
      <c r="G1285" s="1" t="s">
        <v>2282</v>
      </c>
      <c r="J1285" s="1" t="s">
        <v>2442</v>
      </c>
    </row>
    <row r="1286" customFormat="false" ht="18" hidden="false" customHeight="true" outlineLevel="0" collapsed="false">
      <c r="A1286" s="11" t="s">
        <v>22</v>
      </c>
      <c r="B1286" s="11" t="s">
        <v>2443</v>
      </c>
      <c r="C1286" s="11" t="s">
        <v>2444</v>
      </c>
      <c r="J1286" s="11" t="s">
        <v>2445</v>
      </c>
    </row>
    <row r="1287" customFormat="false" ht="18" hidden="false" customHeight="true" outlineLevel="0" collapsed="false"/>
    <row r="1288" customFormat="false" ht="18" hidden="false" customHeight="true" outlineLevel="0" collapsed="false">
      <c r="A1288" s="1" t="s">
        <v>49</v>
      </c>
      <c r="B1288" s="1" t="s">
        <v>2291</v>
      </c>
    </row>
    <row r="1289" customFormat="false" ht="18" hidden="false" customHeight="true" outlineLevel="0" collapsed="false">
      <c r="A1289" s="1" t="s">
        <v>482</v>
      </c>
      <c r="B1289" s="1" t="s">
        <v>2446</v>
      </c>
      <c r="O1289" s="1" t="s">
        <v>2447</v>
      </c>
    </row>
    <row r="1290" customFormat="false" ht="18" hidden="false" customHeight="true" outlineLevel="0" collapsed="false">
      <c r="A1290" s="1" t="s">
        <v>26</v>
      </c>
      <c r="B1290" s="1" t="s">
        <v>2448</v>
      </c>
      <c r="C1290" s="1" t="s">
        <v>372</v>
      </c>
      <c r="G1290" s="1" t="s">
        <v>29</v>
      </c>
      <c r="J1290" s="1" t="s">
        <v>2449</v>
      </c>
    </row>
    <row r="1291" customFormat="false" ht="18" hidden="false" customHeight="true" outlineLevel="0" collapsed="false"/>
    <row r="1292" customFormat="false" ht="18" hidden="false" customHeight="true" outlineLevel="0" collapsed="false">
      <c r="A1292" s="1" t="s">
        <v>22</v>
      </c>
      <c r="B1292" s="1" t="s">
        <v>2450</v>
      </c>
      <c r="C1292" s="12" t="s">
        <v>2451</v>
      </c>
      <c r="J1292" s="1" t="s">
        <v>2452</v>
      </c>
    </row>
    <row r="1293" customFormat="false" ht="18" hidden="false" customHeight="true" outlineLevel="0" collapsed="false">
      <c r="A1293" s="1" t="s">
        <v>22</v>
      </c>
      <c r="B1293" s="1" t="s">
        <v>2453</v>
      </c>
      <c r="C1293" s="12" t="s">
        <v>2454</v>
      </c>
      <c r="J1293" s="1" t="s">
        <v>1552</v>
      </c>
    </row>
    <row r="1294" customFormat="false" ht="18" hidden="false" customHeight="true" outlineLevel="0" collapsed="false">
      <c r="A1294" s="1" t="s">
        <v>917</v>
      </c>
      <c r="B1294" s="1" t="s">
        <v>2455</v>
      </c>
      <c r="C1294" s="1" t="s">
        <v>2456</v>
      </c>
      <c r="J1294" s="11"/>
      <c r="L1294" s="1" t="n">
        <v>1</v>
      </c>
    </row>
    <row r="1295" customFormat="false" ht="18" hidden="false" customHeight="true" outlineLevel="0" collapsed="false"/>
    <row r="1296" customFormat="false" ht="18" hidden="false" customHeight="true" outlineLevel="0" collapsed="false">
      <c r="A1296" s="1" t="s">
        <v>917</v>
      </c>
      <c r="B1296" s="1" t="s">
        <v>2457</v>
      </c>
      <c r="C1296" s="1" t="s">
        <v>2458</v>
      </c>
      <c r="J1296" s="1" t="s">
        <v>2459</v>
      </c>
      <c r="L1296" s="1" t="n">
        <v>1</v>
      </c>
    </row>
    <row r="1297" customFormat="false" ht="18" hidden="false" customHeight="true" outlineLevel="0" collapsed="false"/>
    <row r="1298" customFormat="false" ht="18" hidden="false" customHeight="true" outlineLevel="0" collapsed="false">
      <c r="A1298" s="1" t="s">
        <v>22</v>
      </c>
      <c r="B1298" s="1" t="s">
        <v>2460</v>
      </c>
      <c r="C1298" s="12" t="s">
        <v>2461</v>
      </c>
      <c r="J1298" s="1" t="s">
        <v>2462</v>
      </c>
    </row>
    <row r="1299" customFormat="false" ht="18" hidden="false" customHeight="true" outlineLevel="0" collapsed="false">
      <c r="A1299" s="1" t="s">
        <v>22</v>
      </c>
      <c r="B1299" s="1" t="s">
        <v>2463</v>
      </c>
      <c r="C1299" s="12" t="s">
        <v>2464</v>
      </c>
      <c r="J1299" s="1" t="s">
        <v>2465</v>
      </c>
    </row>
    <row r="1300" customFormat="false" ht="18" hidden="false" customHeight="true" outlineLevel="0" collapsed="false"/>
    <row r="1301" customFormat="false" ht="18" hidden="false" customHeight="true" outlineLevel="0" collapsed="false">
      <c r="A1301" s="1" t="s">
        <v>49</v>
      </c>
      <c r="B1301" s="1" t="s">
        <v>2466</v>
      </c>
    </row>
    <row r="1302" customFormat="false" ht="18" hidden="false" customHeight="true" outlineLevel="0" collapsed="false">
      <c r="A1302" s="1" t="s">
        <v>482</v>
      </c>
      <c r="B1302" s="1" t="s">
        <v>2467</v>
      </c>
      <c r="O1302" s="1" t="s">
        <v>2468</v>
      </c>
    </row>
    <row r="1303" customFormat="false" ht="18" hidden="false" customHeight="true" outlineLevel="0" collapsed="false">
      <c r="A1303" s="1" t="s">
        <v>482</v>
      </c>
      <c r="B1303" s="1" t="s">
        <v>2469</v>
      </c>
      <c r="O1303" s="1" t="s">
        <v>2470</v>
      </c>
    </row>
    <row r="1304" customFormat="false" ht="18" hidden="false" customHeight="true" outlineLevel="0" collapsed="false">
      <c r="A1304" s="1" t="s">
        <v>482</v>
      </c>
      <c r="B1304" s="1" t="s">
        <v>2471</v>
      </c>
      <c r="O1304" s="1" t="s">
        <v>2472</v>
      </c>
    </row>
    <row r="1305" customFormat="false" ht="18" hidden="false" customHeight="true" outlineLevel="0" collapsed="false">
      <c r="A1305" s="1" t="s">
        <v>482</v>
      </c>
      <c r="B1305" s="1" t="s">
        <v>2473</v>
      </c>
      <c r="O1305" s="1" t="s">
        <v>2474</v>
      </c>
    </row>
    <row r="1306" customFormat="false" ht="18" hidden="false" customHeight="true" outlineLevel="0" collapsed="false">
      <c r="A1306" s="11" t="s">
        <v>482</v>
      </c>
      <c r="B1306" s="1" t="s">
        <v>2475</v>
      </c>
      <c r="O1306" s="11" t="s">
        <v>2476</v>
      </c>
      <c r="P1306" s="11"/>
    </row>
    <row r="1307" customFormat="false" ht="18" hidden="false" customHeight="true" outlineLevel="0" collapsed="false">
      <c r="A1307" s="1" t="s">
        <v>482</v>
      </c>
      <c r="B1307" s="1" t="s">
        <v>2477</v>
      </c>
      <c r="O1307" s="1" t="s">
        <v>2478</v>
      </c>
    </row>
    <row r="1308" customFormat="false" ht="18" hidden="false" customHeight="true" outlineLevel="0" collapsed="false">
      <c r="A1308" s="1" t="s">
        <v>482</v>
      </c>
      <c r="B1308" s="1" t="s">
        <v>2479</v>
      </c>
      <c r="O1308" s="1" t="s">
        <v>2480</v>
      </c>
    </row>
    <row r="1309" customFormat="false" ht="18" hidden="false" customHeight="true" outlineLevel="0" collapsed="false">
      <c r="A1309" s="1" t="s">
        <v>482</v>
      </c>
      <c r="B1309" s="1" t="s">
        <v>2481</v>
      </c>
      <c r="O1309" s="1" t="s">
        <v>2482</v>
      </c>
    </row>
    <row r="1310" customFormat="false" ht="18" hidden="false" customHeight="true" outlineLevel="0" collapsed="false">
      <c r="A1310" s="1" t="s">
        <v>482</v>
      </c>
      <c r="B1310" s="1" t="s">
        <v>2483</v>
      </c>
      <c r="O1310" s="1" t="s">
        <v>2484</v>
      </c>
    </row>
    <row r="1311" customFormat="false" ht="18" hidden="false" customHeight="true" outlineLevel="0" collapsed="false">
      <c r="A1311" s="1" t="s">
        <v>482</v>
      </c>
      <c r="B1311" s="1" t="s">
        <v>2485</v>
      </c>
      <c r="O1311" s="1" t="s">
        <v>2486</v>
      </c>
    </row>
    <row r="1312" customFormat="false" ht="18" hidden="false" customHeight="true" outlineLevel="0" collapsed="false">
      <c r="A1312" s="1" t="s">
        <v>482</v>
      </c>
      <c r="B1312" s="1" t="s">
        <v>2487</v>
      </c>
      <c r="O1312" s="1" t="s">
        <v>2488</v>
      </c>
    </row>
    <row r="1313" customFormat="false" ht="18" hidden="false" customHeight="true" outlineLevel="0" collapsed="false">
      <c r="A1313" s="1" t="s">
        <v>482</v>
      </c>
      <c r="B1313" s="1" t="s">
        <v>2489</v>
      </c>
      <c r="O1313" s="1" t="s">
        <v>2490</v>
      </c>
    </row>
    <row r="1314" customFormat="false" ht="18" hidden="false" customHeight="true" outlineLevel="0" collapsed="false">
      <c r="A1314" s="1" t="s">
        <v>482</v>
      </c>
      <c r="B1314" s="1" t="s">
        <v>2491</v>
      </c>
      <c r="O1314" s="1" t="s">
        <v>2492</v>
      </c>
    </row>
    <row r="1315" customFormat="false" ht="18" hidden="false" customHeight="true" outlineLevel="0" collapsed="false">
      <c r="A1315" s="1" t="s">
        <v>482</v>
      </c>
      <c r="B1315" s="1" t="s">
        <v>2493</v>
      </c>
      <c r="O1315" s="1" t="s">
        <v>2494</v>
      </c>
    </row>
    <row r="1316" customFormat="false" ht="18" hidden="false" customHeight="true" outlineLevel="0" collapsed="false">
      <c r="A1316" s="1" t="s">
        <v>26</v>
      </c>
      <c r="B1316" s="1" t="s">
        <v>2495</v>
      </c>
      <c r="C1316" s="1" t="s">
        <v>2496</v>
      </c>
      <c r="G1316" s="1" t="s">
        <v>29</v>
      </c>
      <c r="J1316" s="1" t="s">
        <v>2497</v>
      </c>
    </row>
    <row r="1317" customFormat="false" ht="18" hidden="false" customHeight="true" outlineLevel="0" collapsed="false">
      <c r="A1317" s="1" t="s">
        <v>22</v>
      </c>
      <c r="B1317" s="1" t="s">
        <v>2498</v>
      </c>
      <c r="C1317" s="12" t="s">
        <v>2499</v>
      </c>
      <c r="J1317" s="1" t="s">
        <v>2500</v>
      </c>
    </row>
    <row r="1318" customFormat="false" ht="18" hidden="false" customHeight="true" outlineLevel="0" collapsed="false">
      <c r="A1318" s="1" t="s">
        <v>22</v>
      </c>
      <c r="B1318" s="1" t="s">
        <v>2501</v>
      </c>
      <c r="C1318" s="12" t="s">
        <v>2502</v>
      </c>
      <c r="J1318" s="1" t="s">
        <v>2503</v>
      </c>
    </row>
    <row r="1319" customFormat="false" ht="18" hidden="false" customHeight="true" outlineLevel="0" collapsed="false"/>
    <row r="1320" customFormat="false" ht="18" hidden="false" customHeight="true" outlineLevel="0" collapsed="false">
      <c r="A1320" s="1" t="s">
        <v>22</v>
      </c>
      <c r="B1320" s="1" t="s">
        <v>2504</v>
      </c>
      <c r="C1320" s="12" t="s">
        <v>2505</v>
      </c>
      <c r="J1320" s="1" t="s">
        <v>2506</v>
      </c>
    </row>
    <row r="1321" customFormat="false" ht="18" hidden="false" customHeight="true" outlineLevel="0" collapsed="false">
      <c r="A1321" s="1" t="s">
        <v>22</v>
      </c>
      <c r="B1321" s="1" t="s">
        <v>2507</v>
      </c>
      <c r="C1321" s="12" t="s">
        <v>2508</v>
      </c>
      <c r="J1321" s="1" t="s">
        <v>2509</v>
      </c>
    </row>
    <row r="1322" customFormat="false" ht="18" hidden="false" customHeight="true" outlineLevel="0" collapsed="false">
      <c r="A1322" s="1" t="s">
        <v>22</v>
      </c>
      <c r="B1322" s="1" t="s">
        <v>2510</v>
      </c>
      <c r="C1322" s="12" t="s">
        <v>2511</v>
      </c>
      <c r="J1322" s="1" t="s">
        <v>2512</v>
      </c>
    </row>
    <row r="1323" customFormat="false" ht="18" hidden="false" customHeight="true" outlineLevel="0" collapsed="false">
      <c r="A1323" s="1" t="s">
        <v>22</v>
      </c>
      <c r="B1323" s="1" t="s">
        <v>2513</v>
      </c>
      <c r="C1323" s="12" t="s">
        <v>2514</v>
      </c>
      <c r="J1323" s="1" t="s">
        <v>1130</v>
      </c>
    </row>
    <row r="1324" customFormat="false" ht="18" hidden="false" customHeight="true" outlineLevel="0" collapsed="false">
      <c r="A1324" s="1" t="s">
        <v>49</v>
      </c>
      <c r="B1324" s="1" t="s">
        <v>2495</v>
      </c>
    </row>
    <row r="1325" customFormat="false" ht="18" hidden="false" customHeight="true" outlineLevel="0" collapsed="false">
      <c r="A1325" s="1" t="s">
        <v>26</v>
      </c>
      <c r="B1325" s="1" t="s">
        <v>2515</v>
      </c>
      <c r="C1325" s="1" t="s">
        <v>2516</v>
      </c>
      <c r="G1325" s="1" t="s">
        <v>29</v>
      </c>
    </row>
    <row r="1326" customFormat="false" ht="18" hidden="false" customHeight="true" outlineLevel="0" collapsed="false"/>
    <row r="1327" customFormat="false" ht="18" hidden="false" customHeight="true" outlineLevel="0" collapsed="false">
      <c r="A1327" s="1" t="s">
        <v>482</v>
      </c>
      <c r="B1327" s="1" t="s">
        <v>2517</v>
      </c>
      <c r="O1327" s="23" t="s">
        <v>2518</v>
      </c>
    </row>
    <row r="1328" customFormat="false" ht="18" hidden="false" customHeight="true" outlineLevel="0" collapsed="false">
      <c r="A1328" s="1" t="s">
        <v>482</v>
      </c>
      <c r="B1328" s="1" t="s">
        <v>2519</v>
      </c>
      <c r="O1328" s="1" t="s">
        <v>2520</v>
      </c>
    </row>
    <row r="1329" customFormat="false" ht="18" hidden="false" customHeight="true" outlineLevel="0" collapsed="false">
      <c r="A1329" s="1" t="s">
        <v>482</v>
      </c>
      <c r="B1329" s="1" t="s">
        <v>2521</v>
      </c>
      <c r="O1329" s="1" t="s">
        <v>2522</v>
      </c>
    </row>
    <row r="1330" customFormat="false" ht="18" hidden="false" customHeight="true" outlineLevel="0" collapsed="false"/>
    <row r="1331" customFormat="false" ht="18" hidden="false" customHeight="true" outlineLevel="0" collapsed="false"/>
    <row r="1332" customFormat="false" ht="18" hidden="false" customHeight="true" outlineLevel="0" collapsed="false">
      <c r="A1332" s="1" t="s">
        <v>22</v>
      </c>
      <c r="B1332" s="1" t="s">
        <v>2523</v>
      </c>
      <c r="C1332" s="12" t="s">
        <v>2524</v>
      </c>
      <c r="J1332" s="1" t="s">
        <v>2525</v>
      </c>
    </row>
    <row r="1333" customFormat="false" ht="18" hidden="false" customHeight="true" outlineLevel="0" collapsed="false">
      <c r="A1333" s="1" t="s">
        <v>952</v>
      </c>
      <c r="B1333" s="1" t="s">
        <v>2526</v>
      </c>
      <c r="C1333" s="12" t="s">
        <v>2527</v>
      </c>
      <c r="D1333" s="12" t="s">
        <v>2528</v>
      </c>
      <c r="J1333" s="1" t="s">
        <v>2525</v>
      </c>
      <c r="L1333" s="1" t="n">
        <v>1</v>
      </c>
    </row>
    <row r="1334" customFormat="false" ht="18" hidden="false" customHeight="true" outlineLevel="0" collapsed="false">
      <c r="A1334" s="1" t="s">
        <v>22</v>
      </c>
      <c r="B1334" s="1" t="s">
        <v>2529</v>
      </c>
      <c r="C1334" s="12" t="s">
        <v>2530</v>
      </c>
      <c r="J1334" s="1" t="s">
        <v>1190</v>
      </c>
    </row>
    <row r="1335" customFormat="false" ht="18" hidden="false" customHeight="true" outlineLevel="0" collapsed="false">
      <c r="A1335" s="1" t="s">
        <v>952</v>
      </c>
      <c r="B1335" s="1" t="s">
        <v>2531</v>
      </c>
      <c r="C1335" s="1" t="s">
        <v>2532</v>
      </c>
      <c r="F1335" s="1" t="n">
        <v>-1</v>
      </c>
      <c r="J1335" s="1" t="s">
        <v>2533</v>
      </c>
      <c r="L1335" s="1" t="n">
        <v>1</v>
      </c>
      <c r="X1335" s="1" t="s">
        <v>2534</v>
      </c>
    </row>
    <row r="1336" customFormat="false" ht="18" hidden="false" customHeight="true" outlineLevel="0" collapsed="false">
      <c r="A1336" s="1" t="s">
        <v>952</v>
      </c>
      <c r="B1336" s="1" t="s">
        <v>2535</v>
      </c>
      <c r="C1336" s="12" t="s">
        <v>2536</v>
      </c>
      <c r="D1336" s="12" t="s">
        <v>2537</v>
      </c>
      <c r="J1336" s="1" t="s">
        <v>1190</v>
      </c>
      <c r="L1336" s="1" t="n">
        <v>1</v>
      </c>
    </row>
    <row r="1337" customFormat="false" ht="18" hidden="false" customHeight="true" outlineLevel="0" collapsed="false">
      <c r="A1337" s="1" t="s">
        <v>952</v>
      </c>
      <c r="B1337" s="1" t="s">
        <v>2538</v>
      </c>
      <c r="C1337" s="1" t="s">
        <v>2539</v>
      </c>
      <c r="J1337" s="1" t="s">
        <v>2540</v>
      </c>
      <c r="L1337" s="1" t="n">
        <v>1</v>
      </c>
    </row>
    <row r="1338" customFormat="false" ht="18" hidden="false" customHeight="true" outlineLevel="0" collapsed="false">
      <c r="A1338" s="1" t="s">
        <v>952</v>
      </c>
      <c r="B1338" s="1" t="s">
        <v>2541</v>
      </c>
      <c r="C1338" s="1" t="s">
        <v>2542</v>
      </c>
      <c r="J1338" s="1" t="s">
        <v>2543</v>
      </c>
      <c r="L1338" s="1" t="n">
        <v>1</v>
      </c>
    </row>
    <row r="1339" customFormat="false" ht="18" hidden="false" customHeight="true" outlineLevel="0" collapsed="false">
      <c r="A1339" s="1" t="s">
        <v>22</v>
      </c>
      <c r="B1339" s="1" t="s">
        <v>2544</v>
      </c>
      <c r="C1339" s="12" t="s">
        <v>2545</v>
      </c>
      <c r="J1339" s="1" t="s">
        <v>1192</v>
      </c>
    </row>
    <row r="1340" customFormat="false" ht="18" hidden="false" customHeight="true" outlineLevel="0" collapsed="false">
      <c r="A1340" s="1" t="s">
        <v>2546</v>
      </c>
      <c r="B1340" s="1" t="s">
        <v>2547</v>
      </c>
      <c r="C1340" s="12" t="s">
        <v>2548</v>
      </c>
      <c r="H1340" s="1" t="s">
        <v>2549</v>
      </c>
      <c r="J1340" s="1" t="s">
        <v>2550</v>
      </c>
      <c r="L1340" s="1" t="n">
        <f aca="false">IF(OR(LEFT(A1335,6)="select",LEFT(A1335,7)="integer"),1,"")</f>
        <v>1</v>
      </c>
    </row>
    <row r="1341" customFormat="false" ht="18" hidden="false" customHeight="true" outlineLevel="0" collapsed="false">
      <c r="A1341" s="1" t="s">
        <v>482</v>
      </c>
      <c r="B1341" s="1" t="s">
        <v>2551</v>
      </c>
      <c r="O1341" s="1" t="s">
        <v>2552</v>
      </c>
    </row>
    <row r="1342" customFormat="false" ht="18" hidden="false" customHeight="true" outlineLevel="0" collapsed="false"/>
    <row r="1343" customFormat="false" ht="18" hidden="false" customHeight="true" outlineLevel="0" collapsed="false">
      <c r="A1343" s="1" t="s">
        <v>49</v>
      </c>
      <c r="B1343" s="1" t="s">
        <v>2515</v>
      </c>
    </row>
    <row r="1344" customFormat="false" ht="18" hidden="false" customHeight="true" outlineLevel="0" collapsed="false">
      <c r="A1344" s="1" t="s">
        <v>26</v>
      </c>
      <c r="B1344" s="1" t="s">
        <v>2553</v>
      </c>
      <c r="C1344" s="1" t="s">
        <v>2554</v>
      </c>
      <c r="G1344" s="1" t="s">
        <v>29</v>
      </c>
    </row>
    <row r="1345" customFormat="false" ht="18" hidden="false" customHeight="true" outlineLevel="0" collapsed="false"/>
    <row r="1346" customFormat="false" ht="18" hidden="false" customHeight="true" outlineLevel="0" collapsed="false"/>
    <row r="1347" customFormat="false" ht="18" hidden="false" customHeight="true" outlineLevel="0" collapsed="false">
      <c r="A1347" s="1" t="s">
        <v>22</v>
      </c>
      <c r="B1347" s="1" t="s">
        <v>2555</v>
      </c>
      <c r="C1347" s="12" t="s">
        <v>2556</v>
      </c>
      <c r="J1347" s="1" t="s">
        <v>1166</v>
      </c>
      <c r="R1347" s="1" t="s">
        <v>2557</v>
      </c>
    </row>
    <row r="1348" customFormat="false" ht="18" hidden="false" customHeight="true" outlineLevel="0" collapsed="false">
      <c r="A1348" s="1" t="s">
        <v>22</v>
      </c>
      <c r="B1348" s="1" t="s">
        <v>2558</v>
      </c>
      <c r="C1348" s="1" t="s">
        <v>2559</v>
      </c>
      <c r="J1348" s="1" t="s">
        <v>1166</v>
      </c>
    </row>
    <row r="1349" customFormat="false" ht="18" hidden="false" customHeight="true" outlineLevel="0" collapsed="false">
      <c r="A1349" s="1" t="s">
        <v>22</v>
      </c>
      <c r="B1349" s="1" t="s">
        <v>1171</v>
      </c>
      <c r="C1349" s="12" t="s">
        <v>2560</v>
      </c>
      <c r="J1349" s="1" t="s">
        <v>1172</v>
      </c>
    </row>
    <row r="1350" customFormat="false" ht="18" hidden="false" customHeight="true" outlineLevel="0" collapsed="false">
      <c r="A1350" s="1" t="s">
        <v>22</v>
      </c>
      <c r="B1350" s="1" t="s">
        <v>2561</v>
      </c>
      <c r="C1350" s="12" t="s">
        <v>2562</v>
      </c>
      <c r="J1350" s="1" t="s">
        <v>1323</v>
      </c>
    </row>
    <row r="1351" customFormat="false" ht="18" hidden="false" customHeight="true" outlineLevel="0" collapsed="false">
      <c r="A1351" s="1" t="s">
        <v>22</v>
      </c>
      <c r="B1351" s="1" t="s">
        <v>2563</v>
      </c>
      <c r="C1351" s="12" t="s">
        <v>2564</v>
      </c>
      <c r="J1351" s="1" t="s">
        <v>2565</v>
      </c>
    </row>
    <row r="1352" customFormat="false" ht="18" hidden="false" customHeight="true" outlineLevel="0" collapsed="false">
      <c r="A1352" s="1" t="s">
        <v>22</v>
      </c>
      <c r="B1352" s="1" t="s">
        <v>2566</v>
      </c>
      <c r="C1352" s="12" t="s">
        <v>2567</v>
      </c>
      <c r="J1352" s="1" t="s">
        <v>1325</v>
      </c>
    </row>
    <row r="1353" customFormat="false" ht="18" hidden="false" customHeight="true" outlineLevel="0" collapsed="false">
      <c r="A1353" s="1" t="s">
        <v>22</v>
      </c>
      <c r="B1353" s="1" t="s">
        <v>2568</v>
      </c>
      <c r="C1353" s="1" t="s">
        <v>2569</v>
      </c>
      <c r="J1353" s="1" t="s">
        <v>2570</v>
      </c>
      <c r="R1353" s="1" t="s">
        <v>2571</v>
      </c>
    </row>
    <row r="1354" customFormat="false" ht="18" hidden="false" customHeight="true" outlineLevel="0" collapsed="false">
      <c r="A1354" s="1" t="s">
        <v>22</v>
      </c>
      <c r="B1354" s="1" t="s">
        <v>2572</v>
      </c>
      <c r="C1354" s="1" t="s">
        <v>2573</v>
      </c>
      <c r="J1354" s="1" t="s">
        <v>2574</v>
      </c>
    </row>
    <row r="1355" customFormat="false" ht="18" hidden="false" customHeight="true" outlineLevel="0" collapsed="false">
      <c r="A1355" s="1" t="s">
        <v>22</v>
      </c>
      <c r="B1355" s="1" t="s">
        <v>2575</v>
      </c>
      <c r="C1355" s="1" t="s">
        <v>2576</v>
      </c>
      <c r="J1355" s="1" t="s">
        <v>2565</v>
      </c>
    </row>
    <row r="1356" customFormat="false" ht="18" hidden="false" customHeight="true" outlineLevel="0" collapsed="false">
      <c r="A1356" s="1" t="s">
        <v>22</v>
      </c>
      <c r="B1356" s="1" t="s">
        <v>2577</v>
      </c>
      <c r="C1356" s="12" t="s">
        <v>2578</v>
      </c>
      <c r="J1356" s="1" t="s">
        <v>1104</v>
      </c>
    </row>
    <row r="1357" customFormat="false" ht="18" hidden="false" customHeight="true" outlineLevel="0" collapsed="false">
      <c r="A1357" s="1" t="s">
        <v>22</v>
      </c>
      <c r="B1357" s="1" t="s">
        <v>2579</v>
      </c>
      <c r="C1357" s="12" t="s">
        <v>2580</v>
      </c>
      <c r="J1357" s="1" t="s">
        <v>1106</v>
      </c>
    </row>
    <row r="1358" customFormat="false" ht="18" hidden="false" customHeight="true" outlineLevel="0" collapsed="false">
      <c r="A1358" s="1" t="s">
        <v>917</v>
      </c>
      <c r="B1358" s="1" t="s">
        <v>2581</v>
      </c>
      <c r="C1358" s="1" t="s">
        <v>2582</v>
      </c>
      <c r="J1358" s="12" t="s">
        <v>2583</v>
      </c>
      <c r="L1358" s="1" t="n">
        <v>1</v>
      </c>
      <c r="O1358" s="1" t="s">
        <v>2584</v>
      </c>
    </row>
    <row r="1359" customFormat="false" ht="18" hidden="false" customHeight="true" outlineLevel="0" collapsed="false">
      <c r="A1359" s="1" t="s">
        <v>482</v>
      </c>
      <c r="B1359" s="1" t="s">
        <v>2585</v>
      </c>
      <c r="O1359" s="1" t="s">
        <v>2586</v>
      </c>
    </row>
    <row r="1360" customFormat="false" ht="18" hidden="false" customHeight="true" outlineLevel="0" collapsed="false">
      <c r="A1360" s="1" t="s">
        <v>482</v>
      </c>
      <c r="B1360" s="1" t="s">
        <v>2587</v>
      </c>
      <c r="O1360" s="1" t="s">
        <v>2588</v>
      </c>
    </row>
    <row r="1361" customFormat="false" ht="18" hidden="false" customHeight="true" outlineLevel="0" collapsed="false">
      <c r="A1361" s="1" t="s">
        <v>482</v>
      </c>
      <c r="B1361" s="1" t="s">
        <v>2589</v>
      </c>
      <c r="O1361" s="1" t="s">
        <v>2590</v>
      </c>
    </row>
    <row r="1362" customFormat="false" ht="18" hidden="false" customHeight="true" outlineLevel="0" collapsed="false">
      <c r="A1362" s="1" t="s">
        <v>22</v>
      </c>
      <c r="B1362" s="1" t="s">
        <v>2591</v>
      </c>
      <c r="C1362" s="12" t="s">
        <v>2592</v>
      </c>
      <c r="J1362" s="1" t="s">
        <v>2593</v>
      </c>
    </row>
    <row r="1363" customFormat="false" ht="18" hidden="false" customHeight="true" outlineLevel="0" collapsed="false">
      <c r="A1363" s="1" t="s">
        <v>22</v>
      </c>
      <c r="B1363" s="1" t="s">
        <v>2594</v>
      </c>
      <c r="C1363" s="12" t="s">
        <v>2595</v>
      </c>
      <c r="J1363" s="1" t="s">
        <v>2596</v>
      </c>
    </row>
    <row r="1364" customFormat="false" ht="18" hidden="false" customHeight="true" outlineLevel="0" collapsed="false">
      <c r="A1364" s="11" t="s">
        <v>22</v>
      </c>
      <c r="B1364" s="11" t="s">
        <v>1308</v>
      </c>
      <c r="C1364" s="12" t="s">
        <v>2597</v>
      </c>
      <c r="J1364" s="1" t="s">
        <v>1310</v>
      </c>
    </row>
    <row r="1365" customFormat="false" ht="18" hidden="false" customHeight="true" outlineLevel="0" collapsed="false"/>
    <row r="1366" customFormat="false" ht="18" hidden="false" customHeight="true" outlineLevel="0" collapsed="false">
      <c r="A1366" s="1" t="s">
        <v>22</v>
      </c>
      <c r="B1366" s="1" t="s">
        <v>2598</v>
      </c>
      <c r="C1366" s="12" t="s">
        <v>2599</v>
      </c>
      <c r="J1366" s="1" t="s">
        <v>2600</v>
      </c>
    </row>
    <row r="1367" customFormat="false" ht="18" hidden="false" customHeight="true" outlineLevel="0" collapsed="false">
      <c r="A1367" s="1" t="s">
        <v>952</v>
      </c>
      <c r="B1367" s="1" t="s">
        <v>2601</v>
      </c>
      <c r="C1367" s="1" t="s">
        <v>2602</v>
      </c>
      <c r="J1367" s="1" t="s">
        <v>2603</v>
      </c>
      <c r="L1367" s="1" t="n">
        <v>1</v>
      </c>
    </row>
    <row r="1368" customFormat="false" ht="18" hidden="false" customHeight="true" outlineLevel="0" collapsed="false">
      <c r="A1368" s="11" t="s">
        <v>22</v>
      </c>
      <c r="B1368" s="11" t="s">
        <v>2604</v>
      </c>
      <c r="C1368" s="12" t="s">
        <v>2605</v>
      </c>
      <c r="J1368" s="11" t="s">
        <v>2606</v>
      </c>
    </row>
    <row r="1369" customFormat="false" ht="18" hidden="false" customHeight="true" outlineLevel="0" collapsed="false"/>
    <row r="1370" customFormat="false" ht="18" hidden="false" customHeight="true" outlineLevel="0" collapsed="false">
      <c r="A1370" s="1" t="s">
        <v>482</v>
      </c>
      <c r="B1370" s="1" t="s">
        <v>2607</v>
      </c>
      <c r="O1370" s="1" t="s">
        <v>2608</v>
      </c>
    </row>
    <row r="1371" customFormat="false" ht="18" hidden="false" customHeight="true" outlineLevel="0" collapsed="false">
      <c r="A1371" s="1" t="s">
        <v>22</v>
      </c>
      <c r="B1371" s="1" t="s">
        <v>2609</v>
      </c>
      <c r="C1371" s="12" t="s">
        <v>2610</v>
      </c>
      <c r="D1371" s="12" t="s">
        <v>2611</v>
      </c>
      <c r="J1371" s="1" t="s">
        <v>1527</v>
      </c>
    </row>
    <row r="1372" customFormat="false" ht="18" hidden="false" customHeight="true" outlineLevel="0" collapsed="false">
      <c r="A1372" s="1" t="s">
        <v>22</v>
      </c>
      <c r="B1372" s="1" t="s">
        <v>2612</v>
      </c>
      <c r="C1372" s="12" t="s">
        <v>2613</v>
      </c>
      <c r="D1372" s="12" t="s">
        <v>2611</v>
      </c>
      <c r="J1372" s="1" t="s">
        <v>2614</v>
      </c>
    </row>
    <row r="1373" customFormat="false" ht="18" hidden="false" customHeight="true" outlineLevel="0" collapsed="false"/>
    <row r="1374" customFormat="false" ht="18" hidden="false" customHeight="true" outlineLevel="0" collapsed="false">
      <c r="A1374" s="1" t="s">
        <v>22</v>
      </c>
      <c r="B1374" s="1" t="s">
        <v>2615</v>
      </c>
      <c r="C1374" s="12" t="s">
        <v>2616</v>
      </c>
      <c r="J1374" s="1" t="s">
        <v>1120</v>
      </c>
    </row>
    <row r="1375" customFormat="false" ht="18" hidden="false" customHeight="true" outlineLevel="0" collapsed="false">
      <c r="A1375" s="1" t="s">
        <v>22</v>
      </c>
      <c r="B1375" s="1" t="s">
        <v>2617</v>
      </c>
      <c r="C1375" s="12" t="s">
        <v>2618</v>
      </c>
      <c r="J1375" s="1" t="s">
        <v>2619</v>
      </c>
    </row>
    <row r="1376" customFormat="false" ht="18" hidden="false" customHeight="true" outlineLevel="0" collapsed="false">
      <c r="A1376" s="1" t="s">
        <v>22</v>
      </c>
      <c r="B1376" s="1" t="s">
        <v>2620</v>
      </c>
      <c r="C1376" s="1" t="s">
        <v>2621</v>
      </c>
      <c r="J1376" s="1" t="s">
        <v>1351</v>
      </c>
    </row>
    <row r="1377" customFormat="false" ht="18" hidden="false" customHeight="true" outlineLevel="0" collapsed="false">
      <c r="A1377" s="1" t="s">
        <v>952</v>
      </c>
      <c r="B1377" s="1" t="s">
        <v>2622</v>
      </c>
      <c r="C1377" s="1" t="s">
        <v>2623</v>
      </c>
      <c r="J1377" s="1" t="s">
        <v>1351</v>
      </c>
      <c r="L1377" s="1" t="n">
        <v>1</v>
      </c>
    </row>
    <row r="1378" customFormat="false" ht="18" hidden="false" customHeight="true" outlineLevel="0" collapsed="false">
      <c r="A1378" s="1" t="s">
        <v>482</v>
      </c>
      <c r="B1378" s="1" t="s">
        <v>2624</v>
      </c>
      <c r="O1378" s="1" t="s">
        <v>2625</v>
      </c>
    </row>
    <row r="1379" customFormat="false" ht="18" hidden="false" customHeight="true" outlineLevel="0" collapsed="false">
      <c r="A1379" s="1" t="s">
        <v>22</v>
      </c>
      <c r="B1379" s="1" t="s">
        <v>2626</v>
      </c>
      <c r="C1379" s="12" t="s">
        <v>2627</v>
      </c>
      <c r="J1379" s="1" t="s">
        <v>2628</v>
      </c>
    </row>
    <row r="1380" customFormat="false" ht="18" hidden="false" customHeight="true" outlineLevel="0" collapsed="false"/>
    <row r="1381" customFormat="false" ht="18" hidden="false" customHeight="true" outlineLevel="0" collapsed="false">
      <c r="A1381" s="11" t="s">
        <v>22</v>
      </c>
      <c r="B1381" s="11" t="s">
        <v>2629</v>
      </c>
      <c r="C1381" s="12" t="s">
        <v>2630</v>
      </c>
      <c r="J1381" s="1" t="s">
        <v>1492</v>
      </c>
    </row>
    <row r="1382" customFormat="false" ht="18" hidden="false" customHeight="true" outlineLevel="0" collapsed="false">
      <c r="A1382" s="11" t="s">
        <v>22</v>
      </c>
      <c r="B1382" s="11" t="s">
        <v>2631</v>
      </c>
      <c r="C1382" s="12" t="s">
        <v>2632</v>
      </c>
      <c r="J1382" s="1" t="s">
        <v>1495</v>
      </c>
    </row>
    <row r="1383" customFormat="false" ht="18" hidden="false" customHeight="true" outlineLevel="0" collapsed="false">
      <c r="A1383" s="11" t="s">
        <v>22</v>
      </c>
      <c r="B1383" s="11" t="s">
        <v>2633</v>
      </c>
      <c r="C1383" s="12" t="s">
        <v>2634</v>
      </c>
      <c r="J1383" s="1" t="s">
        <v>1498</v>
      </c>
    </row>
    <row r="1384" customFormat="false" ht="18" hidden="false" customHeight="true" outlineLevel="0" collapsed="false">
      <c r="A1384" s="11" t="s">
        <v>22</v>
      </c>
      <c r="B1384" s="11" t="s">
        <v>2635</v>
      </c>
      <c r="C1384" s="12" t="s">
        <v>2636</v>
      </c>
      <c r="J1384" s="1" t="s">
        <v>1501</v>
      </c>
    </row>
    <row r="1385" customFormat="false" ht="18" hidden="false" customHeight="true" outlineLevel="0" collapsed="false">
      <c r="A1385" s="11" t="s">
        <v>22</v>
      </c>
      <c r="B1385" s="11" t="s">
        <v>2637</v>
      </c>
      <c r="C1385" s="12" t="s">
        <v>2638</v>
      </c>
      <c r="J1385" s="1" t="s">
        <v>1504</v>
      </c>
    </row>
    <row r="1386" customFormat="false" ht="18" hidden="false" customHeight="true" outlineLevel="0" collapsed="false">
      <c r="A1386" s="11"/>
      <c r="B1386" s="11"/>
      <c r="C1386" s="12"/>
    </row>
    <row r="1387" customFormat="false" ht="18" hidden="false" customHeight="true" outlineLevel="0" collapsed="false">
      <c r="A1387" s="11" t="s">
        <v>22</v>
      </c>
      <c r="B1387" s="11" t="s">
        <v>2639</v>
      </c>
      <c r="C1387" s="12" t="s">
        <v>2640</v>
      </c>
      <c r="J1387" s="11" t="s">
        <v>1475</v>
      </c>
    </row>
    <row r="1388" customFormat="false" ht="18" hidden="false" customHeight="true" outlineLevel="0" collapsed="false">
      <c r="A1388" s="11" t="s">
        <v>22</v>
      </c>
      <c r="B1388" s="11" t="s">
        <v>2641</v>
      </c>
      <c r="C1388" s="12" t="s">
        <v>2642</v>
      </c>
      <c r="J1388" s="11" t="s">
        <v>1477</v>
      </c>
    </row>
    <row r="1389" customFormat="false" ht="18" hidden="false" customHeight="true" outlineLevel="0" collapsed="false">
      <c r="A1389" s="11" t="s">
        <v>22</v>
      </c>
      <c r="B1389" s="11" t="s">
        <v>2643</v>
      </c>
      <c r="C1389" s="12" t="s">
        <v>2644</v>
      </c>
      <c r="J1389" s="11" t="s">
        <v>2645</v>
      </c>
    </row>
    <row r="1390" customFormat="false" ht="18" hidden="false" customHeight="true" outlineLevel="0" collapsed="false">
      <c r="A1390" s="11" t="s">
        <v>22</v>
      </c>
      <c r="B1390" s="11" t="s">
        <v>2646</v>
      </c>
      <c r="C1390" s="12" t="s">
        <v>2647</v>
      </c>
      <c r="J1390" s="11" t="s">
        <v>2648</v>
      </c>
    </row>
    <row r="1391" customFormat="false" ht="18" hidden="false" customHeight="true" outlineLevel="0" collapsed="false">
      <c r="A1391" s="11" t="s">
        <v>22</v>
      </c>
      <c r="B1391" s="11" t="s">
        <v>2649</v>
      </c>
      <c r="C1391" s="12" t="s">
        <v>2650</v>
      </c>
      <c r="J1391" s="11" t="s">
        <v>1465</v>
      </c>
    </row>
    <row r="1392" customFormat="false" ht="18" hidden="false" customHeight="true" outlineLevel="0" collapsed="false">
      <c r="A1392" s="11" t="s">
        <v>22</v>
      </c>
      <c r="B1392" s="11" t="s">
        <v>2651</v>
      </c>
      <c r="C1392" s="12" t="s">
        <v>2652</v>
      </c>
      <c r="J1392" s="11" t="s">
        <v>1467</v>
      </c>
    </row>
    <row r="1393" customFormat="false" ht="18" hidden="false" customHeight="true" outlineLevel="0" collapsed="false">
      <c r="A1393" s="11"/>
      <c r="B1393" s="11"/>
      <c r="C1393" s="12"/>
      <c r="J1393" s="11"/>
    </row>
    <row r="1394" customFormat="false" ht="18" hidden="false" customHeight="true" outlineLevel="0" collapsed="false">
      <c r="A1394" s="11" t="s">
        <v>22</v>
      </c>
      <c r="B1394" s="11" t="s">
        <v>2653</v>
      </c>
      <c r="C1394" s="12" t="s">
        <v>2654</v>
      </c>
      <c r="J1394" s="11" t="s">
        <v>1453</v>
      </c>
    </row>
    <row r="1395" customFormat="false" ht="18" hidden="false" customHeight="true" outlineLevel="0" collapsed="false">
      <c r="A1395" s="11" t="s">
        <v>22</v>
      </c>
      <c r="B1395" s="11" t="s">
        <v>2655</v>
      </c>
      <c r="C1395" s="24" t="s">
        <v>2656</v>
      </c>
      <c r="J1395" s="11" t="s">
        <v>1455</v>
      </c>
    </row>
    <row r="1396" customFormat="false" ht="18" hidden="false" customHeight="true" outlineLevel="0" collapsed="false">
      <c r="A1396" s="11" t="s">
        <v>22</v>
      </c>
      <c r="B1396" s="11" t="s">
        <v>2657</v>
      </c>
      <c r="C1396" s="24" t="s">
        <v>2658</v>
      </c>
      <c r="J1396" s="11" t="s">
        <v>1463</v>
      </c>
    </row>
    <row r="1397" customFormat="false" ht="18" hidden="false" customHeight="true" outlineLevel="0" collapsed="false">
      <c r="A1397" s="11"/>
      <c r="B1397" s="11"/>
      <c r="C1397" s="24"/>
      <c r="J1397" s="11"/>
    </row>
    <row r="1398" customFormat="false" ht="18" hidden="false" customHeight="true" outlineLevel="0" collapsed="false">
      <c r="A1398" s="11" t="s">
        <v>22</v>
      </c>
      <c r="B1398" s="11" t="s">
        <v>2659</v>
      </c>
      <c r="C1398" s="12" t="s">
        <v>2660</v>
      </c>
      <c r="J1398" s="11" t="s">
        <v>1443</v>
      </c>
    </row>
    <row r="1399" customFormat="false" ht="18" hidden="false" customHeight="true" outlineLevel="0" collapsed="false">
      <c r="A1399" s="11"/>
      <c r="B1399" s="11"/>
      <c r="C1399" s="24"/>
      <c r="J1399" s="11"/>
    </row>
    <row r="1400" customFormat="false" ht="18" hidden="false" customHeight="true" outlineLevel="0" collapsed="false">
      <c r="A1400" s="11"/>
      <c r="B1400" s="11"/>
      <c r="C1400" s="24"/>
      <c r="J1400" s="11"/>
    </row>
    <row r="1401" customFormat="false" ht="18" hidden="false" customHeight="true" outlineLevel="0" collapsed="false"/>
    <row r="1402" customFormat="false" ht="18" hidden="false" customHeight="true" outlineLevel="0" collapsed="false">
      <c r="A1402" s="1" t="s">
        <v>22</v>
      </c>
      <c r="B1402" s="1" t="s">
        <v>2661</v>
      </c>
      <c r="C1402" s="12" t="s">
        <v>2662</v>
      </c>
      <c r="J1402" s="1" t="s">
        <v>1337</v>
      </c>
    </row>
    <row r="1403" customFormat="false" ht="18" hidden="false" customHeight="true" outlineLevel="0" collapsed="false">
      <c r="A1403" s="1" t="s">
        <v>22</v>
      </c>
      <c r="B1403" s="1" t="s">
        <v>2663</v>
      </c>
      <c r="C1403" s="12" t="s">
        <v>2664</v>
      </c>
      <c r="J1403" s="1" t="s">
        <v>1339</v>
      </c>
    </row>
    <row r="1404" customFormat="false" ht="18" hidden="false" customHeight="true" outlineLevel="0" collapsed="false">
      <c r="A1404" s="1" t="s">
        <v>22</v>
      </c>
      <c r="B1404" s="1" t="s">
        <v>2665</v>
      </c>
      <c r="C1404" s="12" t="s">
        <v>2666</v>
      </c>
      <c r="J1404" s="1" t="s">
        <v>1345</v>
      </c>
    </row>
    <row r="1405" customFormat="false" ht="18" hidden="false" customHeight="true" outlineLevel="0" collapsed="false">
      <c r="A1405" s="1" t="s">
        <v>22</v>
      </c>
      <c r="B1405" s="1" t="s">
        <v>2667</v>
      </c>
      <c r="C1405" s="12" t="s">
        <v>2668</v>
      </c>
      <c r="J1405" s="1" t="s">
        <v>2669</v>
      </c>
    </row>
    <row r="1406" customFormat="false" ht="18" hidden="false" customHeight="true" outlineLevel="0" collapsed="false">
      <c r="A1406" s="1" t="s">
        <v>22</v>
      </c>
      <c r="B1406" s="1" t="s">
        <v>2670</v>
      </c>
      <c r="C1406" s="12" t="s">
        <v>2671</v>
      </c>
      <c r="J1406" s="1" t="s">
        <v>1140</v>
      </c>
    </row>
    <row r="1407" customFormat="false" ht="18" hidden="false" customHeight="true" outlineLevel="0" collapsed="false">
      <c r="A1407" s="1" t="s">
        <v>22</v>
      </c>
      <c r="B1407" s="1" t="s">
        <v>2672</v>
      </c>
      <c r="C1407" s="12" t="s">
        <v>2673</v>
      </c>
      <c r="J1407" s="1" t="s">
        <v>2674</v>
      </c>
    </row>
    <row r="1408" customFormat="false" ht="18" hidden="false" customHeight="true" outlineLevel="0" collapsed="false">
      <c r="A1408" s="1" t="s">
        <v>22</v>
      </c>
      <c r="B1408" s="1" t="s">
        <v>2675</v>
      </c>
      <c r="C1408" s="12" t="s">
        <v>2676</v>
      </c>
      <c r="J1408" s="1" t="s">
        <v>2677</v>
      </c>
    </row>
    <row r="1409" customFormat="false" ht="18" hidden="false" customHeight="true" outlineLevel="0" collapsed="false">
      <c r="A1409" s="1" t="s">
        <v>952</v>
      </c>
      <c r="B1409" s="1" t="s">
        <v>2678</v>
      </c>
      <c r="C1409" s="1" t="s">
        <v>2679</v>
      </c>
      <c r="J1409" s="1" t="s">
        <v>2680</v>
      </c>
      <c r="L1409" s="1" t="n">
        <v>1</v>
      </c>
    </row>
    <row r="1410" customFormat="false" ht="18" hidden="false" customHeight="true" outlineLevel="0" collapsed="false">
      <c r="A1410" s="1" t="s">
        <v>22</v>
      </c>
      <c r="B1410" s="1" t="s">
        <v>2681</v>
      </c>
      <c r="C1410" s="12" t="s">
        <v>2682</v>
      </c>
      <c r="J1410" s="1" t="s">
        <v>2683</v>
      </c>
    </row>
    <row r="1411" customFormat="false" ht="18" hidden="false" customHeight="true" outlineLevel="0" collapsed="false">
      <c r="A1411" s="1" t="s">
        <v>22</v>
      </c>
      <c r="B1411" s="1" t="s">
        <v>1342</v>
      </c>
      <c r="C1411" s="12" t="s">
        <v>2684</v>
      </c>
      <c r="J1411" s="1" t="s">
        <v>1343</v>
      </c>
    </row>
    <row r="1412" customFormat="false" ht="18" hidden="false" customHeight="true" outlineLevel="0" collapsed="false">
      <c r="A1412" s="1" t="s">
        <v>22</v>
      </c>
      <c r="B1412" s="1" t="s">
        <v>2685</v>
      </c>
      <c r="C1412" s="12" t="s">
        <v>2686</v>
      </c>
      <c r="J1412" s="1" t="s">
        <v>1343</v>
      </c>
    </row>
    <row r="1413" customFormat="false" ht="18" hidden="false" customHeight="true" outlineLevel="0" collapsed="false"/>
    <row r="1414" customFormat="false" ht="18" hidden="false" customHeight="true" outlineLevel="0" collapsed="false">
      <c r="A1414" s="11" t="s">
        <v>22</v>
      </c>
      <c r="B1414" s="11" t="s">
        <v>2687</v>
      </c>
      <c r="C1414" s="12" t="s">
        <v>2688</v>
      </c>
      <c r="J1414" s="11" t="s">
        <v>1406</v>
      </c>
    </row>
    <row r="1415" customFormat="false" ht="18" hidden="false" customHeight="true" outlineLevel="0" collapsed="false">
      <c r="A1415" s="11" t="s">
        <v>22</v>
      </c>
      <c r="B1415" s="11" t="s">
        <v>2689</v>
      </c>
      <c r="C1415" s="12" t="s">
        <v>2690</v>
      </c>
      <c r="J1415" s="11" t="s">
        <v>1369</v>
      </c>
    </row>
    <row r="1416" customFormat="false" ht="18" hidden="false" customHeight="true" outlineLevel="0" collapsed="false">
      <c r="A1416" s="11" t="s">
        <v>22</v>
      </c>
      <c r="B1416" s="11" t="s">
        <v>2691</v>
      </c>
      <c r="C1416" s="12" t="s">
        <v>2692</v>
      </c>
      <c r="J1416" s="11" t="s">
        <v>1403</v>
      </c>
    </row>
    <row r="1417" customFormat="false" ht="18" hidden="false" customHeight="true" outlineLevel="0" collapsed="false">
      <c r="A1417" s="11" t="s">
        <v>22</v>
      </c>
      <c r="B1417" s="11" t="s">
        <v>2693</v>
      </c>
      <c r="C1417" s="12" t="s">
        <v>2694</v>
      </c>
      <c r="J1417" s="11" t="s">
        <v>1414</v>
      </c>
    </row>
    <row r="1418" customFormat="false" ht="18" hidden="false" customHeight="true" outlineLevel="0" collapsed="false">
      <c r="A1418" s="11" t="s">
        <v>22</v>
      </c>
      <c r="B1418" s="11" t="s">
        <v>2695</v>
      </c>
      <c r="C1418" s="12" t="s">
        <v>2696</v>
      </c>
      <c r="J1418" s="11" t="s">
        <v>1391</v>
      </c>
    </row>
    <row r="1419" customFormat="false" ht="18" hidden="false" customHeight="true" outlineLevel="0" collapsed="false">
      <c r="A1419" s="11" t="s">
        <v>22</v>
      </c>
      <c r="B1419" s="11" t="s">
        <v>2697</v>
      </c>
      <c r="C1419" s="12" t="s">
        <v>2698</v>
      </c>
      <c r="J1419" s="11" t="s">
        <v>1409</v>
      </c>
    </row>
    <row r="1420" customFormat="false" ht="18" hidden="false" customHeight="true" outlineLevel="0" collapsed="false">
      <c r="A1420" s="11" t="s">
        <v>22</v>
      </c>
      <c r="B1420" s="11" t="s">
        <v>2699</v>
      </c>
      <c r="C1420" s="12" t="s">
        <v>2700</v>
      </c>
      <c r="J1420" s="11" t="s">
        <v>1394</v>
      </c>
    </row>
    <row r="1421" customFormat="false" ht="18" hidden="false" customHeight="true" outlineLevel="0" collapsed="false">
      <c r="A1421" s="11" t="s">
        <v>482</v>
      </c>
      <c r="B1421" s="11" t="s">
        <v>2701</v>
      </c>
      <c r="C1421" s="12"/>
      <c r="J1421" s="11"/>
      <c r="O1421" s="12" t="s">
        <v>2702</v>
      </c>
    </row>
    <row r="1422" customFormat="false" ht="18" hidden="false" customHeight="true" outlineLevel="0" collapsed="false">
      <c r="A1422" s="11" t="s">
        <v>22</v>
      </c>
      <c r="B1422" s="11" t="s">
        <v>2703</v>
      </c>
      <c r="C1422" s="12" t="s">
        <v>2704</v>
      </c>
      <c r="J1422" s="11" t="s">
        <v>2705</v>
      </c>
    </row>
    <row r="1423" customFormat="false" ht="18" hidden="false" customHeight="true" outlineLevel="0" collapsed="false">
      <c r="A1423" s="11" t="s">
        <v>22</v>
      </c>
      <c r="B1423" s="11" t="s">
        <v>2706</v>
      </c>
      <c r="C1423" s="12" t="s">
        <v>2707</v>
      </c>
      <c r="J1423" s="11" t="s">
        <v>1372</v>
      </c>
    </row>
    <row r="1424" customFormat="false" ht="18" hidden="false" customHeight="true" outlineLevel="0" collapsed="false">
      <c r="A1424" s="11" t="s">
        <v>22</v>
      </c>
      <c r="B1424" s="11" t="s">
        <v>2708</v>
      </c>
      <c r="C1424" s="12" t="s">
        <v>2709</v>
      </c>
      <c r="J1424" s="11" t="s">
        <v>1447</v>
      </c>
    </row>
    <row r="1425" customFormat="false" ht="18" hidden="false" customHeight="true" outlineLevel="0" collapsed="false">
      <c r="A1425" s="11" t="s">
        <v>22</v>
      </c>
      <c r="B1425" s="11" t="s">
        <v>2710</v>
      </c>
      <c r="C1425" s="12" t="s">
        <v>2711</v>
      </c>
      <c r="J1425" s="11" t="s">
        <v>1400</v>
      </c>
    </row>
    <row r="1426" customFormat="false" ht="18" hidden="false" customHeight="true" outlineLevel="0" collapsed="false">
      <c r="A1426" s="11" t="s">
        <v>22</v>
      </c>
      <c r="B1426" s="11" t="s">
        <v>2712</v>
      </c>
      <c r="C1426" s="12" t="s">
        <v>2713</v>
      </c>
      <c r="J1426" s="11" t="s">
        <v>1431</v>
      </c>
    </row>
    <row r="1427" customFormat="false" ht="18" hidden="false" customHeight="true" outlineLevel="0" collapsed="false">
      <c r="A1427" s="11" t="s">
        <v>22</v>
      </c>
      <c r="B1427" s="11" t="s">
        <v>2714</v>
      </c>
      <c r="C1427" s="12" t="s">
        <v>2715</v>
      </c>
      <c r="J1427" s="11" t="s">
        <v>1380</v>
      </c>
    </row>
    <row r="1428" customFormat="false" ht="18" hidden="false" customHeight="true" outlineLevel="0" collapsed="false">
      <c r="A1428" s="11" t="s">
        <v>22</v>
      </c>
      <c r="B1428" s="11" t="s">
        <v>2716</v>
      </c>
      <c r="C1428" s="12" t="s">
        <v>2717</v>
      </c>
      <c r="J1428" s="11" t="s">
        <v>1376</v>
      </c>
    </row>
    <row r="1429" customFormat="false" ht="18" hidden="false" customHeight="true" outlineLevel="0" collapsed="false">
      <c r="A1429" s="11" t="s">
        <v>22</v>
      </c>
      <c r="B1429" s="11" t="s">
        <v>2718</v>
      </c>
      <c r="C1429" s="12" t="s">
        <v>2717</v>
      </c>
      <c r="J1429" s="11" t="s">
        <v>1374</v>
      </c>
    </row>
    <row r="1430" customFormat="false" ht="18" hidden="false" customHeight="true" outlineLevel="0" collapsed="false">
      <c r="A1430" s="11" t="s">
        <v>22</v>
      </c>
      <c r="B1430" s="11" t="s">
        <v>2719</v>
      </c>
      <c r="C1430" s="12" t="s">
        <v>2720</v>
      </c>
      <c r="J1430" s="11" t="s">
        <v>1367</v>
      </c>
    </row>
    <row r="1431" customFormat="false" ht="18" hidden="false" customHeight="true" outlineLevel="0" collapsed="false">
      <c r="A1431" s="11" t="s">
        <v>22</v>
      </c>
      <c r="B1431" s="11" t="s">
        <v>2721</v>
      </c>
      <c r="C1431" s="12" t="s">
        <v>2722</v>
      </c>
      <c r="J1431" s="11" t="s">
        <v>1355</v>
      </c>
    </row>
    <row r="1432" customFormat="false" ht="18" hidden="false" customHeight="true" outlineLevel="0" collapsed="false">
      <c r="A1432" s="11" t="s">
        <v>22</v>
      </c>
      <c r="B1432" s="11" t="s">
        <v>2723</v>
      </c>
      <c r="C1432" s="12" t="s">
        <v>2724</v>
      </c>
      <c r="J1432" s="11" t="s">
        <v>1420</v>
      </c>
    </row>
    <row r="1433" customFormat="false" ht="18" hidden="false" customHeight="true" outlineLevel="0" collapsed="false">
      <c r="A1433" s="11" t="s">
        <v>22</v>
      </c>
      <c r="B1433" s="11" t="s">
        <v>2725</v>
      </c>
      <c r="C1433" s="12" t="s">
        <v>2726</v>
      </c>
      <c r="J1433" s="11" t="s">
        <v>1423</v>
      </c>
    </row>
    <row r="1434" customFormat="false" ht="18" hidden="false" customHeight="true" outlineLevel="0" collapsed="false">
      <c r="A1434" s="11" t="s">
        <v>22</v>
      </c>
      <c r="B1434" s="11" t="s">
        <v>2727</v>
      </c>
      <c r="C1434" s="12" t="s">
        <v>2728</v>
      </c>
      <c r="J1434" s="11" t="s">
        <v>1378</v>
      </c>
    </row>
    <row r="1435" customFormat="false" ht="18" hidden="false" customHeight="true" outlineLevel="0" collapsed="false">
      <c r="A1435" s="11" t="s">
        <v>22</v>
      </c>
      <c r="B1435" s="11" t="s">
        <v>2729</v>
      </c>
      <c r="C1435" s="12" t="s">
        <v>2730</v>
      </c>
      <c r="J1435" s="11" t="s">
        <v>1385</v>
      </c>
    </row>
    <row r="1436" customFormat="false" ht="18" hidden="false" customHeight="true" outlineLevel="0" collapsed="false">
      <c r="A1436" s="11" t="s">
        <v>22</v>
      </c>
      <c r="B1436" s="11" t="s">
        <v>2731</v>
      </c>
      <c r="C1436" s="12" t="s">
        <v>2732</v>
      </c>
      <c r="J1436" s="11" t="s">
        <v>1359</v>
      </c>
    </row>
    <row r="1437" customFormat="false" ht="18" hidden="false" customHeight="true" outlineLevel="0" collapsed="false">
      <c r="A1437" s="11" t="s">
        <v>22</v>
      </c>
      <c r="B1437" s="11" t="s">
        <v>2733</v>
      </c>
      <c r="C1437" s="12" t="s">
        <v>2734</v>
      </c>
      <c r="J1437" s="11" t="s">
        <v>1365</v>
      </c>
    </row>
    <row r="1438" customFormat="false" ht="18" hidden="false" customHeight="true" outlineLevel="0" collapsed="false">
      <c r="A1438" s="11" t="s">
        <v>22</v>
      </c>
      <c r="B1438" s="11" t="s">
        <v>2735</v>
      </c>
      <c r="C1438" s="12" t="s">
        <v>2736</v>
      </c>
      <c r="J1438" s="11" t="s">
        <v>1426</v>
      </c>
    </row>
    <row r="1439" customFormat="false" ht="18" hidden="false" customHeight="true" outlineLevel="0" collapsed="false"/>
    <row r="1440" customFormat="false" ht="18" hidden="false" customHeight="true" outlineLevel="0" collapsed="false">
      <c r="A1440" s="11" t="s">
        <v>22</v>
      </c>
      <c r="B1440" s="11" t="s">
        <v>2737</v>
      </c>
      <c r="C1440" s="12" t="s">
        <v>2738</v>
      </c>
      <c r="J1440" s="11" t="s">
        <v>1417</v>
      </c>
    </row>
    <row r="1441" customFormat="false" ht="18" hidden="false" customHeight="true" outlineLevel="0" collapsed="false"/>
    <row r="1442" customFormat="false" ht="18" hidden="false" customHeight="true" outlineLevel="0" collapsed="false">
      <c r="A1442" s="1" t="s">
        <v>22</v>
      </c>
      <c r="B1442" s="1" t="s">
        <v>2739</v>
      </c>
      <c r="C1442" s="12" t="s">
        <v>2740</v>
      </c>
      <c r="J1442" s="1" t="s">
        <v>1158</v>
      </c>
    </row>
    <row r="1443" customFormat="false" ht="18" hidden="false" customHeight="true" outlineLevel="0" collapsed="false">
      <c r="A1443" s="1" t="s">
        <v>22</v>
      </c>
      <c r="B1443" s="1" t="s">
        <v>2741</v>
      </c>
      <c r="C1443" s="12" t="s">
        <v>2742</v>
      </c>
      <c r="J1443" s="1" t="s">
        <v>1160</v>
      </c>
    </row>
    <row r="1444" customFormat="false" ht="18" hidden="false" customHeight="true" outlineLevel="0" collapsed="false">
      <c r="A1444" s="1" t="s">
        <v>22</v>
      </c>
      <c r="B1444" s="1" t="s">
        <v>2743</v>
      </c>
      <c r="C1444" s="12" t="s">
        <v>2744</v>
      </c>
      <c r="J1444" s="1" t="s">
        <v>2745</v>
      </c>
    </row>
    <row r="1445" customFormat="false" ht="18" hidden="false" customHeight="true" outlineLevel="0" collapsed="false">
      <c r="A1445" s="1" t="s">
        <v>22</v>
      </c>
      <c r="B1445" s="1" t="s">
        <v>2746</v>
      </c>
      <c r="C1445" s="12" t="s">
        <v>2747</v>
      </c>
      <c r="J1445" s="1" t="s">
        <v>1154</v>
      </c>
    </row>
    <row r="1446" customFormat="false" ht="18" hidden="false" customHeight="true" outlineLevel="0" collapsed="false">
      <c r="A1446" s="1" t="s">
        <v>22</v>
      </c>
      <c r="B1446" s="1" t="s">
        <v>2748</v>
      </c>
      <c r="C1446" s="12" t="s">
        <v>2749</v>
      </c>
      <c r="J1446" s="1" t="s">
        <v>1152</v>
      </c>
    </row>
    <row r="1447" customFormat="false" ht="18" hidden="false" customHeight="true" outlineLevel="0" collapsed="false">
      <c r="A1447" s="1" t="s">
        <v>22</v>
      </c>
      <c r="B1447" s="1" t="s">
        <v>2750</v>
      </c>
      <c r="C1447" s="12" t="s">
        <v>2751</v>
      </c>
      <c r="J1447" s="1" t="s">
        <v>2752</v>
      </c>
    </row>
    <row r="1448" customFormat="false" ht="18" hidden="false" customHeight="true" outlineLevel="0" collapsed="false"/>
    <row r="1449" customFormat="false" ht="18" hidden="false" customHeight="true" outlineLevel="0" collapsed="false">
      <c r="A1449" s="11" t="s">
        <v>482</v>
      </c>
      <c r="B1449" s="11" t="s">
        <v>2753</v>
      </c>
      <c r="O1449" s="12" t="s">
        <v>2754</v>
      </c>
    </row>
    <row r="1450" customFormat="false" ht="18" hidden="false" customHeight="true" outlineLevel="0" collapsed="false">
      <c r="A1450" s="11" t="s">
        <v>482</v>
      </c>
      <c r="B1450" s="1" t="s">
        <v>2755</v>
      </c>
      <c r="O1450" s="1" t="s">
        <v>2756</v>
      </c>
    </row>
    <row r="1451" customFormat="false" ht="18" hidden="false" customHeight="true" outlineLevel="0" collapsed="false">
      <c r="A1451" s="11" t="s">
        <v>22</v>
      </c>
      <c r="B1451" s="11" t="s">
        <v>2757</v>
      </c>
      <c r="C1451" s="12" t="s">
        <v>2758</v>
      </c>
      <c r="D1451" s="12" t="s">
        <v>2759</v>
      </c>
      <c r="E1451" s="12"/>
      <c r="J1451" s="1" t="s">
        <v>1270</v>
      </c>
    </row>
    <row r="1452" customFormat="false" ht="18" hidden="false" customHeight="true" outlineLevel="0" collapsed="false">
      <c r="A1452" s="11" t="s">
        <v>22</v>
      </c>
      <c r="B1452" s="11" t="s">
        <v>2760</v>
      </c>
      <c r="C1452" s="12" t="s">
        <v>2761</v>
      </c>
      <c r="D1452" s="12" t="s">
        <v>2759</v>
      </c>
      <c r="E1452" s="12"/>
      <c r="J1452" s="1" t="s">
        <v>1273</v>
      </c>
    </row>
    <row r="1453" customFormat="false" ht="18" hidden="false" customHeight="true" outlineLevel="0" collapsed="false">
      <c r="A1453" s="11" t="s">
        <v>22</v>
      </c>
      <c r="B1453" s="11" t="s">
        <v>2762</v>
      </c>
      <c r="C1453" s="12" t="s">
        <v>2761</v>
      </c>
      <c r="D1453" s="12" t="s">
        <v>2759</v>
      </c>
      <c r="E1453" s="12"/>
      <c r="J1453" s="1" t="s">
        <v>1276</v>
      </c>
    </row>
    <row r="1454" customFormat="false" ht="18" hidden="false" customHeight="true" outlineLevel="0" collapsed="false">
      <c r="A1454" s="11" t="s">
        <v>22</v>
      </c>
      <c r="B1454" s="11" t="s">
        <v>2763</v>
      </c>
      <c r="C1454" s="12" t="s">
        <v>2764</v>
      </c>
      <c r="D1454" s="12" t="s">
        <v>2759</v>
      </c>
      <c r="E1454" s="12"/>
      <c r="J1454" s="1" t="s">
        <v>1279</v>
      </c>
    </row>
    <row r="1455" customFormat="false" ht="18" hidden="false" customHeight="true" outlineLevel="0" collapsed="false"/>
    <row r="1456" customFormat="false" ht="18" hidden="false" customHeight="true" outlineLevel="0" collapsed="false">
      <c r="A1456" s="1" t="s">
        <v>22</v>
      </c>
      <c r="B1456" s="1" t="s">
        <v>2765</v>
      </c>
      <c r="C1456" s="12" t="s">
        <v>2766</v>
      </c>
      <c r="J1456" s="1" t="s">
        <v>2767</v>
      </c>
    </row>
    <row r="1457" customFormat="false" ht="18" hidden="false" customHeight="true" outlineLevel="0" collapsed="false">
      <c r="A1457" s="1" t="s">
        <v>22</v>
      </c>
      <c r="B1457" s="1" t="s">
        <v>2768</v>
      </c>
      <c r="C1457" s="12" t="s">
        <v>2769</v>
      </c>
      <c r="J1457" s="1" t="s">
        <v>2770</v>
      </c>
    </row>
    <row r="1458" customFormat="false" ht="18" hidden="false" customHeight="true" outlineLevel="0" collapsed="false">
      <c r="A1458" s="1" t="s">
        <v>22</v>
      </c>
      <c r="B1458" s="1" t="s">
        <v>2771</v>
      </c>
      <c r="C1458" s="12" t="s">
        <v>2772</v>
      </c>
      <c r="J1458" s="1" t="s">
        <v>2773</v>
      </c>
    </row>
    <row r="1459" customFormat="false" ht="18" hidden="false" customHeight="true" outlineLevel="0" collapsed="false">
      <c r="A1459" s="1" t="s">
        <v>22</v>
      </c>
      <c r="B1459" s="1" t="s">
        <v>1213</v>
      </c>
      <c r="C1459" s="12" t="s">
        <v>2774</v>
      </c>
      <c r="J1459" s="1" t="s">
        <v>2775</v>
      </c>
    </row>
    <row r="1460" customFormat="false" ht="18" hidden="false" customHeight="true" outlineLevel="0" collapsed="false">
      <c r="A1460" s="1" t="s">
        <v>22</v>
      </c>
      <c r="B1460" s="1" t="s">
        <v>2776</v>
      </c>
      <c r="C1460" s="1" t="s">
        <v>2777</v>
      </c>
      <c r="J1460" s="1" t="s">
        <v>2778</v>
      </c>
    </row>
    <row r="1461" customFormat="false" ht="18" hidden="false" customHeight="true" outlineLevel="0" collapsed="false">
      <c r="A1461" s="1" t="s">
        <v>917</v>
      </c>
      <c r="B1461" s="1" t="s">
        <v>2779</v>
      </c>
      <c r="C1461" s="1" t="s">
        <v>2780</v>
      </c>
      <c r="J1461" s="1" t="s">
        <v>2781</v>
      </c>
      <c r="L1461" s="1" t="n">
        <v>1</v>
      </c>
    </row>
    <row r="1462" customFormat="false" ht="18" hidden="false" customHeight="true" outlineLevel="0" collapsed="false">
      <c r="A1462" s="1" t="s">
        <v>22</v>
      </c>
      <c r="B1462" s="1" t="s">
        <v>2782</v>
      </c>
      <c r="C1462" s="12" t="s">
        <v>2783</v>
      </c>
      <c r="J1462" s="1" t="s">
        <v>55</v>
      </c>
    </row>
    <row r="1463" customFormat="false" ht="18" hidden="false" customHeight="true" outlineLevel="0" collapsed="false">
      <c r="A1463" s="1" t="s">
        <v>952</v>
      </c>
      <c r="B1463" s="1" t="s">
        <v>2784</v>
      </c>
      <c r="C1463" s="12" t="s">
        <v>2785</v>
      </c>
      <c r="G1463" s="1" t="s">
        <v>1747</v>
      </c>
      <c r="J1463" s="1" t="s">
        <v>2786</v>
      </c>
      <c r="L1463" s="1" t="n">
        <v>1</v>
      </c>
    </row>
    <row r="1464" customFormat="false" ht="18" hidden="false" customHeight="true" outlineLevel="0" collapsed="false">
      <c r="A1464" s="1" t="s">
        <v>482</v>
      </c>
      <c r="B1464" s="1" t="s">
        <v>2787</v>
      </c>
      <c r="O1464" s="23" t="s">
        <v>2788</v>
      </c>
    </row>
    <row r="1465" customFormat="false" ht="18" hidden="false" customHeight="true" outlineLevel="0" collapsed="false">
      <c r="A1465" s="1" t="s">
        <v>482</v>
      </c>
      <c r="B1465" s="1" t="s">
        <v>2789</v>
      </c>
      <c r="O1465" s="23" t="s">
        <v>2790</v>
      </c>
    </row>
    <row r="1466" customFormat="false" ht="18" hidden="false" customHeight="true" outlineLevel="0" collapsed="false">
      <c r="A1466" s="1" t="s">
        <v>22</v>
      </c>
      <c r="B1466" s="1" t="s">
        <v>2791</v>
      </c>
      <c r="C1466" s="12" t="s">
        <v>2792</v>
      </c>
      <c r="J1466" s="1" t="s">
        <v>2793</v>
      </c>
    </row>
    <row r="1467" customFormat="false" ht="18" hidden="false" customHeight="true" outlineLevel="0" collapsed="false"/>
    <row r="1468" customFormat="false" ht="18" hidden="false" customHeight="true" outlineLevel="0" collapsed="false">
      <c r="A1468" s="1" t="s">
        <v>22</v>
      </c>
      <c r="B1468" s="1" t="s">
        <v>2794</v>
      </c>
      <c r="C1468" s="12" t="s">
        <v>2795</v>
      </c>
      <c r="J1468" s="1" t="s">
        <v>2796</v>
      </c>
    </row>
    <row r="1469" customFormat="false" ht="18" hidden="false" customHeight="true" outlineLevel="0" collapsed="false"/>
    <row r="1470" customFormat="false" ht="18" hidden="false" customHeight="true" outlineLevel="0" collapsed="false">
      <c r="A1470" s="1" t="s">
        <v>22</v>
      </c>
      <c r="B1470" s="1" t="s">
        <v>2797</v>
      </c>
      <c r="C1470" s="12" t="s">
        <v>2798</v>
      </c>
      <c r="J1470" s="1" t="s">
        <v>1202</v>
      </c>
    </row>
    <row r="1471" customFormat="false" ht="18" hidden="false" customHeight="true" outlineLevel="0" collapsed="false">
      <c r="A1471" s="1" t="s">
        <v>952</v>
      </c>
      <c r="B1471" s="1" t="s">
        <v>2799</v>
      </c>
      <c r="C1471" s="1" t="s">
        <v>2800</v>
      </c>
      <c r="J1471" s="1" t="s">
        <v>2801</v>
      </c>
      <c r="L1471" s="1" t="n">
        <v>1</v>
      </c>
    </row>
    <row r="1472" customFormat="false" ht="18" hidden="false" customHeight="true" outlineLevel="0" collapsed="false">
      <c r="A1472" s="1" t="s">
        <v>22</v>
      </c>
      <c r="B1472" s="1" t="s">
        <v>2802</v>
      </c>
      <c r="C1472" s="1" t="s">
        <v>2803</v>
      </c>
      <c r="J1472" s="1" t="s">
        <v>2804</v>
      </c>
    </row>
    <row r="1473" customFormat="false" ht="18" hidden="false" customHeight="true" outlineLevel="0" collapsed="false">
      <c r="A1473" s="1" t="s">
        <v>22</v>
      </c>
      <c r="B1473" s="1" t="s">
        <v>2805</v>
      </c>
      <c r="C1473" s="1" t="s">
        <v>2806</v>
      </c>
      <c r="J1473" s="1" t="s">
        <v>2807</v>
      </c>
    </row>
    <row r="1474" customFormat="false" ht="18" hidden="false" customHeight="true" outlineLevel="0" collapsed="false">
      <c r="A1474" s="1" t="s">
        <v>22</v>
      </c>
      <c r="B1474" s="1" t="s">
        <v>2808</v>
      </c>
      <c r="C1474" s="1" t="s">
        <v>2809</v>
      </c>
      <c r="J1474" s="1" t="s">
        <v>2810</v>
      </c>
    </row>
    <row r="1475" customFormat="false" ht="18" hidden="false" customHeight="true" outlineLevel="0" collapsed="false">
      <c r="A1475" s="1" t="s">
        <v>22</v>
      </c>
      <c r="B1475" s="1" t="s">
        <v>2811</v>
      </c>
      <c r="C1475" s="1" t="s">
        <v>2812</v>
      </c>
      <c r="J1475" s="1" t="s">
        <v>2813</v>
      </c>
    </row>
    <row r="1476" customFormat="false" ht="18" hidden="false" customHeight="true" outlineLevel="0" collapsed="false">
      <c r="A1476" s="1" t="s">
        <v>482</v>
      </c>
      <c r="B1476" s="1" t="s">
        <v>2814</v>
      </c>
      <c r="O1476" s="1" t="s">
        <v>2815</v>
      </c>
    </row>
    <row r="1477" customFormat="false" ht="18" hidden="false" customHeight="true" outlineLevel="0" collapsed="false">
      <c r="A1477" s="1" t="s">
        <v>22</v>
      </c>
      <c r="B1477" s="1" t="s">
        <v>2816</v>
      </c>
      <c r="C1477" s="12" t="s">
        <v>2817</v>
      </c>
      <c r="J1477" s="1" t="s">
        <v>2818</v>
      </c>
    </row>
    <row r="1478" customFormat="false" ht="18" hidden="false" customHeight="true" outlineLevel="0" collapsed="false">
      <c r="A1478" s="1" t="s">
        <v>22</v>
      </c>
      <c r="B1478" s="1" t="s">
        <v>2819</v>
      </c>
      <c r="C1478" s="12" t="s">
        <v>2820</v>
      </c>
      <c r="J1478" s="1" t="s">
        <v>2821</v>
      </c>
    </row>
    <row r="1479" customFormat="false" ht="18" hidden="false" customHeight="true" outlineLevel="0" collapsed="false">
      <c r="A1479" s="1" t="s">
        <v>482</v>
      </c>
      <c r="B1479" s="1" t="s">
        <v>2822</v>
      </c>
      <c r="O1479" s="23" t="s">
        <v>2823</v>
      </c>
    </row>
    <row r="1480" customFormat="false" ht="18" hidden="false" customHeight="true" outlineLevel="0" collapsed="false">
      <c r="A1480" s="1" t="s">
        <v>22</v>
      </c>
      <c r="B1480" s="1" t="s">
        <v>2824</v>
      </c>
      <c r="C1480" s="1" t="s">
        <v>2825</v>
      </c>
      <c r="D1480" s="12" t="s">
        <v>2611</v>
      </c>
      <c r="J1480" s="1" t="s">
        <v>2826</v>
      </c>
    </row>
    <row r="1481" customFormat="false" ht="18" hidden="false" customHeight="true" outlineLevel="0" collapsed="false"/>
    <row r="1482" customFormat="false" ht="18" hidden="false" customHeight="true" outlineLevel="0" collapsed="false">
      <c r="A1482" s="1" t="s">
        <v>22</v>
      </c>
      <c r="B1482" s="1" t="s">
        <v>2827</v>
      </c>
      <c r="C1482" s="1" t="s">
        <v>2828</v>
      </c>
      <c r="J1482" s="1" t="s">
        <v>2829</v>
      </c>
    </row>
    <row r="1483" customFormat="false" ht="18" hidden="false" customHeight="true" outlineLevel="0" collapsed="false">
      <c r="A1483" s="1" t="s">
        <v>22</v>
      </c>
      <c r="B1483" s="1" t="s">
        <v>2830</v>
      </c>
      <c r="C1483" s="12" t="s">
        <v>2831</v>
      </c>
      <c r="J1483" s="1" t="s">
        <v>2832</v>
      </c>
    </row>
    <row r="1484" customFormat="false" ht="18" hidden="false" customHeight="true" outlineLevel="0" collapsed="false">
      <c r="A1484" s="1" t="s">
        <v>22</v>
      </c>
      <c r="B1484" s="1" t="s">
        <v>2833</v>
      </c>
      <c r="C1484" s="12" t="s">
        <v>2834</v>
      </c>
      <c r="J1484" s="1" t="s">
        <v>2835</v>
      </c>
    </row>
    <row r="1485" customFormat="false" ht="18" hidden="false" customHeight="true" outlineLevel="0" collapsed="false">
      <c r="A1485" s="1" t="s">
        <v>22</v>
      </c>
      <c r="B1485" s="1" t="s">
        <v>2836</v>
      </c>
      <c r="C1485" s="1" t="s">
        <v>2837</v>
      </c>
      <c r="J1485" s="1" t="s">
        <v>2838</v>
      </c>
    </row>
    <row r="1486" customFormat="false" ht="18" hidden="false" customHeight="true" outlineLevel="0" collapsed="false">
      <c r="A1486" s="1" t="s">
        <v>22</v>
      </c>
      <c r="B1486" s="1" t="s">
        <v>2839</v>
      </c>
      <c r="C1486" s="12" t="s">
        <v>2840</v>
      </c>
      <c r="J1486" s="1" t="s">
        <v>2841</v>
      </c>
    </row>
    <row r="1487" customFormat="false" ht="18" hidden="false" customHeight="true" outlineLevel="0" collapsed="false">
      <c r="A1487" s="1" t="s">
        <v>22</v>
      </c>
      <c r="B1487" s="1" t="s">
        <v>2842</v>
      </c>
      <c r="C1487" s="12" t="s">
        <v>2843</v>
      </c>
      <c r="J1487" s="1" t="s">
        <v>1208</v>
      </c>
    </row>
    <row r="1488" customFormat="false" ht="18" hidden="false" customHeight="true" outlineLevel="0" collapsed="false">
      <c r="A1488" s="11" t="s">
        <v>482</v>
      </c>
      <c r="B1488" s="11" t="s">
        <v>2844</v>
      </c>
      <c r="O1488" s="1" t="s">
        <v>2845</v>
      </c>
    </row>
    <row r="1489" customFormat="false" ht="18" hidden="false" customHeight="true" outlineLevel="0" collapsed="false">
      <c r="A1489" s="11" t="s">
        <v>22</v>
      </c>
      <c r="B1489" s="11" t="s">
        <v>2846</v>
      </c>
      <c r="C1489" s="11" t="s">
        <v>2847</v>
      </c>
      <c r="J1489" s="11" t="s">
        <v>2848</v>
      </c>
    </row>
    <row r="1490" customFormat="false" ht="18" hidden="false" customHeight="true" outlineLevel="0" collapsed="false">
      <c r="A1490" s="11" t="s">
        <v>22</v>
      </c>
      <c r="B1490" s="11" t="s">
        <v>1316</v>
      </c>
      <c r="C1490" s="11" t="s">
        <v>2849</v>
      </c>
      <c r="J1490" s="11" t="s">
        <v>1317</v>
      </c>
    </row>
    <row r="1491" customFormat="false" ht="18" hidden="false" customHeight="true" outlineLevel="0" collapsed="false">
      <c r="A1491" s="11" t="s">
        <v>22</v>
      </c>
      <c r="B1491" s="11" t="s">
        <v>2850</v>
      </c>
      <c r="C1491" s="12" t="s">
        <v>2851</v>
      </c>
      <c r="J1491" s="11" t="s">
        <v>2848</v>
      </c>
    </row>
    <row r="1492" customFormat="false" ht="18" hidden="false" customHeight="true" outlineLevel="0" collapsed="false">
      <c r="A1492" s="11" t="s">
        <v>22</v>
      </c>
      <c r="B1492" s="11" t="s">
        <v>2852</v>
      </c>
      <c r="C1492" s="12" t="s">
        <v>2853</v>
      </c>
      <c r="J1492" s="11" t="s">
        <v>2854</v>
      </c>
    </row>
    <row r="1493" customFormat="false" ht="18" hidden="false" customHeight="true" outlineLevel="0" collapsed="false"/>
    <row r="1494" customFormat="false" ht="18" hidden="false" customHeight="true" outlineLevel="0" collapsed="false">
      <c r="A1494" s="1" t="s">
        <v>22</v>
      </c>
      <c r="B1494" s="1" t="s">
        <v>1233</v>
      </c>
      <c r="C1494" s="12" t="s">
        <v>2855</v>
      </c>
      <c r="J1494" s="1" t="s">
        <v>1234</v>
      </c>
    </row>
    <row r="1495" customFormat="false" ht="18" hidden="false" customHeight="true" outlineLevel="0" collapsed="false">
      <c r="A1495" s="1" t="s">
        <v>917</v>
      </c>
      <c r="B1495" s="1" t="s">
        <v>2856</v>
      </c>
      <c r="C1495" s="1" t="s">
        <v>2857</v>
      </c>
      <c r="J1495" s="1" t="s">
        <v>1234</v>
      </c>
      <c r="L1495" s="1" t="n">
        <v>1</v>
      </c>
    </row>
    <row r="1496" customFormat="false" ht="18" hidden="false" customHeight="true" outlineLevel="0" collapsed="false">
      <c r="A1496" s="1" t="s">
        <v>22</v>
      </c>
      <c r="B1496" s="1" t="s">
        <v>2858</v>
      </c>
      <c r="C1496" s="12" t="s">
        <v>2859</v>
      </c>
      <c r="J1496" s="1" t="s">
        <v>2860</v>
      </c>
    </row>
    <row r="1497" customFormat="false" ht="18" hidden="false" customHeight="true" outlineLevel="0" collapsed="false">
      <c r="A1497" s="1" t="s">
        <v>22</v>
      </c>
      <c r="B1497" s="1" t="s">
        <v>2861</v>
      </c>
      <c r="C1497" s="1" t="s">
        <v>2862</v>
      </c>
      <c r="J1497" s="1" t="s">
        <v>2863</v>
      </c>
    </row>
    <row r="1498" customFormat="false" ht="18" hidden="false" customHeight="true" outlineLevel="0" collapsed="false">
      <c r="A1498" s="1" t="s">
        <v>482</v>
      </c>
      <c r="B1498" s="1" t="s">
        <v>2864</v>
      </c>
      <c r="O1498" s="1" t="s">
        <v>2865</v>
      </c>
    </row>
    <row r="1499" customFormat="false" ht="18" hidden="false" customHeight="true" outlineLevel="0" collapsed="false">
      <c r="A1499" s="1" t="s">
        <v>22</v>
      </c>
      <c r="B1499" s="1" t="s">
        <v>2866</v>
      </c>
      <c r="C1499" s="1" t="s">
        <v>2867</v>
      </c>
      <c r="J1499" s="1" t="s">
        <v>2868</v>
      </c>
    </row>
    <row r="1500" customFormat="false" ht="18" hidden="false" customHeight="true" outlineLevel="0" collapsed="false">
      <c r="A1500" s="1" t="s">
        <v>22</v>
      </c>
      <c r="B1500" s="1" t="s">
        <v>2869</v>
      </c>
      <c r="C1500" s="1" t="s">
        <v>2870</v>
      </c>
      <c r="J1500" s="1" t="s">
        <v>2871</v>
      </c>
    </row>
    <row r="1501" customFormat="false" ht="18" hidden="false" customHeight="true" outlineLevel="0" collapsed="false">
      <c r="A1501" s="1" t="s">
        <v>22</v>
      </c>
      <c r="B1501" s="1" t="s">
        <v>2872</v>
      </c>
      <c r="C1501" s="1" t="s">
        <v>2873</v>
      </c>
      <c r="J1501" s="1" t="s">
        <v>2874</v>
      </c>
    </row>
    <row r="1502" customFormat="false" ht="18" hidden="false" customHeight="true" outlineLevel="0" collapsed="false">
      <c r="A1502" s="1" t="s">
        <v>22</v>
      </c>
      <c r="B1502" s="1" t="s">
        <v>2875</v>
      </c>
      <c r="C1502" s="12" t="s">
        <v>2876</v>
      </c>
      <c r="J1502" s="1" t="s">
        <v>2877</v>
      </c>
    </row>
    <row r="1503" customFormat="false" ht="18" hidden="false" customHeight="true" outlineLevel="0" collapsed="false">
      <c r="A1503" s="1" t="s">
        <v>22</v>
      </c>
      <c r="B1503" s="1" t="s">
        <v>2878</v>
      </c>
      <c r="C1503" s="12" t="s">
        <v>2879</v>
      </c>
      <c r="J1503" s="1" t="s">
        <v>1198</v>
      </c>
    </row>
    <row r="1504" customFormat="false" ht="18" hidden="false" customHeight="true" outlineLevel="0" collapsed="false">
      <c r="A1504" s="1" t="s">
        <v>22</v>
      </c>
      <c r="B1504" s="1" t="s">
        <v>2880</v>
      </c>
      <c r="C1504" s="12" t="s">
        <v>2881</v>
      </c>
      <c r="J1504" s="1" t="s">
        <v>1176</v>
      </c>
    </row>
    <row r="1505" customFormat="false" ht="18" hidden="false" customHeight="true" outlineLevel="0" collapsed="false">
      <c r="A1505" s="11" t="s">
        <v>22</v>
      </c>
      <c r="B1505" s="11" t="s">
        <v>2882</v>
      </c>
      <c r="C1505" s="12" t="s">
        <v>2883</v>
      </c>
      <c r="J1505" s="11" t="s">
        <v>1295</v>
      </c>
    </row>
    <row r="1506" customFormat="false" ht="18" hidden="false" customHeight="true" outlineLevel="0" collapsed="false">
      <c r="A1506" s="1" t="s">
        <v>22</v>
      </c>
      <c r="B1506" s="1" t="s">
        <v>2884</v>
      </c>
      <c r="C1506" s="12" t="s">
        <v>2885</v>
      </c>
      <c r="J1506" s="1" t="s">
        <v>2886</v>
      </c>
      <c r="R1506" s="1" t="s">
        <v>2887</v>
      </c>
    </row>
    <row r="1507" customFormat="false" ht="18" hidden="false" customHeight="true" outlineLevel="0" collapsed="false">
      <c r="A1507" s="11" t="s">
        <v>22</v>
      </c>
      <c r="B1507" s="11" t="s">
        <v>2888</v>
      </c>
      <c r="C1507" s="12" t="s">
        <v>2889</v>
      </c>
      <c r="J1507" s="11" t="s">
        <v>1288</v>
      </c>
    </row>
    <row r="1508" customFormat="false" ht="18" hidden="false" customHeight="true" outlineLevel="0" collapsed="false">
      <c r="A1508" s="1" t="s">
        <v>22</v>
      </c>
      <c r="B1508" s="1" t="s">
        <v>2890</v>
      </c>
      <c r="C1508" s="1" t="s">
        <v>2891</v>
      </c>
      <c r="J1508" s="1" t="s">
        <v>2892</v>
      </c>
    </row>
    <row r="1509" customFormat="false" ht="18" hidden="false" customHeight="true" outlineLevel="0" collapsed="false"/>
    <row r="1510" customFormat="false" ht="18" hidden="false" customHeight="true" outlineLevel="0" collapsed="false">
      <c r="A1510" s="1" t="s">
        <v>49</v>
      </c>
    </row>
    <row r="1511" customFormat="false" ht="18" hidden="false" customHeight="true" outlineLevel="0" collapsed="false">
      <c r="A1511" s="1" t="s">
        <v>482</v>
      </c>
      <c r="B1511" s="1" t="s">
        <v>2893</v>
      </c>
      <c r="O1511" s="12" t="s">
        <v>2894</v>
      </c>
      <c r="P1511" s="12"/>
    </row>
    <row r="1512" customFormat="false" ht="18" hidden="false" customHeight="true" outlineLevel="0" collapsed="false">
      <c r="A1512" s="1" t="s">
        <v>482</v>
      </c>
      <c r="B1512" s="1" t="s">
        <v>2895</v>
      </c>
      <c r="O1512" s="23" t="s">
        <v>2896</v>
      </c>
    </row>
    <row r="1513" customFormat="false" ht="18" hidden="false" customHeight="true" outlineLevel="0" collapsed="false">
      <c r="A1513" s="1" t="s">
        <v>482</v>
      </c>
      <c r="B1513" s="1" t="s">
        <v>2897</v>
      </c>
      <c r="O1513" s="23" t="s">
        <v>2898</v>
      </c>
    </row>
    <row r="1514" customFormat="false" ht="18" hidden="false" customHeight="true" outlineLevel="0" collapsed="false">
      <c r="A1514" s="11" t="s">
        <v>26</v>
      </c>
      <c r="B1514" s="11" t="s">
        <v>2899</v>
      </c>
      <c r="C1514" s="1" t="s">
        <v>2900</v>
      </c>
      <c r="G1514" s="1" t="s">
        <v>29</v>
      </c>
    </row>
    <row r="1515" customFormat="false" ht="18" hidden="false" customHeight="true" outlineLevel="0" collapsed="false">
      <c r="A1515" s="1" t="s">
        <v>22</v>
      </c>
      <c r="B1515" s="1" t="s">
        <v>2901</v>
      </c>
      <c r="C1515" s="12" t="s">
        <v>2902</v>
      </c>
      <c r="J1515" s="1" t="s">
        <v>2903</v>
      </c>
    </row>
    <row r="1516" customFormat="false" ht="18" hidden="false" customHeight="true" outlineLevel="0" collapsed="false">
      <c r="A1516" s="1" t="s">
        <v>22</v>
      </c>
      <c r="B1516" s="1" t="s">
        <v>2904</v>
      </c>
      <c r="C1516" s="1" t="s">
        <v>2905</v>
      </c>
      <c r="J1516" s="1" t="s">
        <v>2906</v>
      </c>
    </row>
    <row r="1517" customFormat="false" ht="18" hidden="false" customHeight="true" outlineLevel="0" collapsed="false">
      <c r="A1517" s="1" t="s">
        <v>917</v>
      </c>
      <c r="B1517" s="1" t="s">
        <v>2907</v>
      </c>
      <c r="C1517" s="1" t="s">
        <v>2908</v>
      </c>
      <c r="J1517" s="1" t="s">
        <v>2906</v>
      </c>
      <c r="L1517" s="1" t="n">
        <v>1</v>
      </c>
    </row>
    <row r="1518" customFormat="false" ht="18" hidden="false" customHeight="true" outlineLevel="0" collapsed="false">
      <c r="A1518" s="1" t="s">
        <v>482</v>
      </c>
      <c r="B1518" s="1" t="s">
        <v>2909</v>
      </c>
      <c r="O1518" s="1" t="s">
        <v>2910</v>
      </c>
    </row>
    <row r="1519" customFormat="false" ht="18" hidden="false" customHeight="true" outlineLevel="0" collapsed="false"/>
    <row r="1520" customFormat="false" ht="18" hidden="false" customHeight="true" outlineLevel="0" collapsed="false">
      <c r="A1520" s="1" t="s">
        <v>2911</v>
      </c>
      <c r="B1520" s="1" t="s">
        <v>2912</v>
      </c>
      <c r="C1520" s="1" t="s">
        <v>2913</v>
      </c>
      <c r="J1520" s="1" t="s">
        <v>2914</v>
      </c>
      <c r="L1520" s="1" t="n">
        <v>1</v>
      </c>
    </row>
    <row r="1521" customFormat="false" ht="18" hidden="false" customHeight="true" outlineLevel="0" collapsed="false">
      <c r="A1521" s="1" t="s">
        <v>482</v>
      </c>
      <c r="B1521" s="1" t="s">
        <v>2915</v>
      </c>
      <c r="O1521" s="1" t="s">
        <v>2916</v>
      </c>
    </row>
    <row r="1522" customFormat="false" ht="18" hidden="false" customHeight="true" outlineLevel="0" collapsed="false">
      <c r="A1522" s="1" t="s">
        <v>482</v>
      </c>
      <c r="B1522" s="1" t="s">
        <v>2917</v>
      </c>
      <c r="O1522" s="1" t="s">
        <v>2918</v>
      </c>
    </row>
    <row r="1523" customFormat="false" ht="18" hidden="false" customHeight="true" outlineLevel="0" collapsed="false">
      <c r="A1523" s="1" t="s">
        <v>22</v>
      </c>
      <c r="B1523" s="1" t="s">
        <v>2919</v>
      </c>
      <c r="C1523" s="1" t="s">
        <v>2920</v>
      </c>
      <c r="J1523" s="1" t="s">
        <v>2921</v>
      </c>
    </row>
    <row r="1524" customFormat="false" ht="18" hidden="false" customHeight="true" outlineLevel="0" collapsed="false">
      <c r="A1524" s="1" t="s">
        <v>482</v>
      </c>
      <c r="B1524" s="1" t="s">
        <v>2922</v>
      </c>
      <c r="O1524" s="1" t="s">
        <v>2923</v>
      </c>
    </row>
    <row r="1525" customFormat="false" ht="18" hidden="false" customHeight="true" outlineLevel="0" collapsed="false">
      <c r="A1525" s="1" t="s">
        <v>482</v>
      </c>
      <c r="B1525" s="1" t="s">
        <v>2924</v>
      </c>
      <c r="O1525" s="1" t="s">
        <v>2925</v>
      </c>
    </row>
    <row r="1526" customFormat="false" ht="18" hidden="false" customHeight="true" outlineLevel="0" collapsed="false">
      <c r="A1526" s="1" t="s">
        <v>22</v>
      </c>
      <c r="B1526" s="1" t="s">
        <v>2926</v>
      </c>
      <c r="C1526" s="1" t="s">
        <v>2927</v>
      </c>
      <c r="J1526" s="1" t="s">
        <v>2928</v>
      </c>
    </row>
    <row r="1527" customFormat="false" ht="18" hidden="false" customHeight="true" outlineLevel="0" collapsed="false">
      <c r="A1527" s="1" t="s">
        <v>22</v>
      </c>
      <c r="B1527" s="1" t="s">
        <v>2929</v>
      </c>
      <c r="C1527" s="1" t="s">
        <v>2930</v>
      </c>
      <c r="J1527" s="1" t="s">
        <v>2931</v>
      </c>
    </row>
    <row r="1528" customFormat="false" ht="18" hidden="false" customHeight="true" outlineLevel="0" collapsed="false"/>
    <row r="1529" customFormat="false" ht="18" hidden="false" customHeight="true" outlineLevel="0" collapsed="false">
      <c r="A1529" s="1" t="s">
        <v>22</v>
      </c>
      <c r="B1529" s="1" t="s">
        <v>2932</v>
      </c>
      <c r="C1529" s="12" t="s">
        <v>2933</v>
      </c>
      <c r="D1529" s="12" t="s">
        <v>2934</v>
      </c>
      <c r="J1529" s="1" t="s">
        <v>2935</v>
      </c>
    </row>
    <row r="1530" customFormat="false" ht="18" hidden="false" customHeight="true" outlineLevel="0" collapsed="false">
      <c r="A1530" s="11" t="s">
        <v>482</v>
      </c>
      <c r="B1530" s="11" t="s">
        <v>2936</v>
      </c>
      <c r="O1530" s="1" t="s">
        <v>2937</v>
      </c>
    </row>
    <row r="1531" customFormat="false" ht="18" hidden="false" customHeight="true" outlineLevel="0" collapsed="false">
      <c r="A1531" s="11" t="s">
        <v>482</v>
      </c>
      <c r="B1531" s="11" t="s">
        <v>2938</v>
      </c>
      <c r="O1531" s="1" t="s">
        <v>2939</v>
      </c>
    </row>
    <row r="1532" customFormat="false" ht="18" hidden="false" customHeight="true" outlineLevel="0" collapsed="false">
      <c r="A1532" s="1" t="s">
        <v>482</v>
      </c>
      <c r="B1532" s="1" t="s">
        <v>2940</v>
      </c>
      <c r="O1532" s="1" t="s">
        <v>2941</v>
      </c>
    </row>
    <row r="1533" customFormat="false" ht="18" hidden="false" customHeight="true" outlineLevel="0" collapsed="false">
      <c r="A1533" s="11" t="s">
        <v>482</v>
      </c>
      <c r="B1533" s="11" t="s">
        <v>2942</v>
      </c>
      <c r="O1533" s="11" t="s">
        <v>2943</v>
      </c>
      <c r="P1533" s="11"/>
    </row>
    <row r="1534" customFormat="false" ht="18" hidden="false" customHeight="true" outlineLevel="0" collapsed="false">
      <c r="A1534" s="1" t="s">
        <v>482</v>
      </c>
      <c r="B1534" s="1" t="s">
        <v>2944</v>
      </c>
      <c r="O1534" s="23" t="s">
        <v>2945</v>
      </c>
    </row>
    <row r="1535" customFormat="false" ht="18" hidden="false" customHeight="true" outlineLevel="0" collapsed="false">
      <c r="A1535" s="1" t="s">
        <v>482</v>
      </c>
      <c r="B1535" s="1" t="s">
        <v>2946</v>
      </c>
      <c r="O1535" s="23" t="s">
        <v>2947</v>
      </c>
    </row>
    <row r="1536" customFormat="false" ht="18" hidden="false" customHeight="true" outlineLevel="0" collapsed="false">
      <c r="A1536" s="1" t="s">
        <v>482</v>
      </c>
      <c r="B1536" s="1" t="s">
        <v>2948</v>
      </c>
      <c r="O1536" s="23" t="s">
        <v>2949</v>
      </c>
    </row>
    <row r="1537" customFormat="false" ht="18" hidden="false" customHeight="true" outlineLevel="0" collapsed="false">
      <c r="A1537" s="11" t="s">
        <v>482</v>
      </c>
      <c r="B1537" s="11" t="s">
        <v>2950</v>
      </c>
      <c r="O1537" s="23" t="s">
        <v>2951</v>
      </c>
    </row>
    <row r="1538" customFormat="false" ht="18" hidden="false" customHeight="true" outlineLevel="0" collapsed="false"/>
    <row r="1539" customFormat="false" ht="18" hidden="false" customHeight="true" outlineLevel="0" collapsed="false">
      <c r="A1539" s="1" t="s">
        <v>917</v>
      </c>
      <c r="B1539" s="1" t="s">
        <v>2952</v>
      </c>
      <c r="C1539" s="1" t="s">
        <v>2953</v>
      </c>
      <c r="J1539" s="1" t="s">
        <v>2954</v>
      </c>
      <c r="L1539" s="1" t="n">
        <v>1</v>
      </c>
    </row>
    <row r="1540" customFormat="false" ht="18" hidden="false" customHeight="true" outlineLevel="0" collapsed="false">
      <c r="A1540" s="1" t="s">
        <v>952</v>
      </c>
      <c r="B1540" s="1" t="s">
        <v>2955</v>
      </c>
      <c r="C1540" s="1" t="s">
        <v>2956</v>
      </c>
      <c r="J1540" s="1" t="s">
        <v>2957</v>
      </c>
      <c r="L1540" s="1" t="n">
        <v>1</v>
      </c>
    </row>
    <row r="1541" customFormat="false" ht="18" hidden="false" customHeight="true" outlineLevel="0" collapsed="false">
      <c r="A1541" s="11" t="s">
        <v>22</v>
      </c>
      <c r="B1541" s="11" t="s">
        <v>2958</v>
      </c>
      <c r="C1541" s="12" t="s">
        <v>2959</v>
      </c>
      <c r="J1541" s="11" t="s">
        <v>2960</v>
      </c>
    </row>
    <row r="1542" customFormat="false" ht="18" hidden="false" customHeight="true" outlineLevel="0" collapsed="false"/>
    <row r="1543" customFormat="false" ht="18" hidden="false" customHeight="true" outlineLevel="0" collapsed="false">
      <c r="A1543" s="1" t="s">
        <v>22</v>
      </c>
      <c r="B1543" s="1" t="s">
        <v>2961</v>
      </c>
      <c r="C1543" s="12" t="s">
        <v>2962</v>
      </c>
      <c r="J1543" s="11" t="s">
        <v>2963</v>
      </c>
    </row>
    <row r="1544" customFormat="false" ht="18" hidden="false" customHeight="true" outlineLevel="0" collapsed="false">
      <c r="A1544" s="11" t="s">
        <v>22</v>
      </c>
      <c r="B1544" s="1" t="s">
        <v>2964</v>
      </c>
      <c r="C1544" s="11" t="s">
        <v>2965</v>
      </c>
      <c r="J1544" s="11" t="s">
        <v>2966</v>
      </c>
    </row>
    <row r="1545" customFormat="false" ht="18" hidden="false" customHeight="true" outlineLevel="0" collapsed="false">
      <c r="A1545" s="11" t="s">
        <v>22</v>
      </c>
      <c r="B1545" s="1" t="s">
        <v>2967</v>
      </c>
      <c r="C1545" s="11" t="s">
        <v>2968</v>
      </c>
      <c r="J1545" s="11" t="s">
        <v>2969</v>
      </c>
    </row>
    <row r="1546" customFormat="false" ht="18" hidden="false" customHeight="true" outlineLevel="0" collapsed="false">
      <c r="A1546" s="11" t="s">
        <v>22</v>
      </c>
      <c r="B1546" s="1" t="s">
        <v>2970</v>
      </c>
      <c r="C1546" s="11" t="s">
        <v>2971</v>
      </c>
      <c r="J1546" s="11" t="s">
        <v>2972</v>
      </c>
    </row>
    <row r="1547" customFormat="false" ht="18" hidden="false" customHeight="true" outlineLevel="0" collapsed="false">
      <c r="A1547" s="1" t="s">
        <v>22</v>
      </c>
      <c r="B1547" s="1" t="s">
        <v>2973</v>
      </c>
      <c r="C1547" s="12" t="s">
        <v>2974</v>
      </c>
      <c r="J1547" s="11" t="s">
        <v>2963</v>
      </c>
    </row>
    <row r="1548" customFormat="false" ht="18" hidden="false" customHeight="true" outlineLevel="0" collapsed="false">
      <c r="A1548" s="1" t="s">
        <v>22</v>
      </c>
      <c r="B1548" s="1" t="s">
        <v>2975</v>
      </c>
      <c r="C1548" s="12" t="s">
        <v>2976</v>
      </c>
      <c r="J1548" s="11" t="s">
        <v>2966</v>
      </c>
    </row>
    <row r="1549" customFormat="false" ht="18" hidden="false" customHeight="true" outlineLevel="0" collapsed="false">
      <c r="A1549" s="1" t="s">
        <v>22</v>
      </c>
      <c r="B1549" s="1" t="s">
        <v>2977</v>
      </c>
      <c r="C1549" s="12" t="s">
        <v>2978</v>
      </c>
      <c r="J1549" s="1" t="s">
        <v>2979</v>
      </c>
    </row>
    <row r="1550" customFormat="false" ht="18" hidden="false" customHeight="true" outlineLevel="0" collapsed="false">
      <c r="A1550" s="1" t="s">
        <v>22</v>
      </c>
      <c r="B1550" s="1" t="s">
        <v>2980</v>
      </c>
      <c r="C1550" s="1" t="s">
        <v>2981</v>
      </c>
      <c r="J1550" s="1" t="s">
        <v>2982</v>
      </c>
    </row>
    <row r="1551" customFormat="false" ht="18" hidden="false" customHeight="true" outlineLevel="0" collapsed="false">
      <c r="A1551" s="1" t="s">
        <v>917</v>
      </c>
      <c r="B1551" s="1" t="s">
        <v>2983</v>
      </c>
      <c r="C1551" s="1" t="s">
        <v>2984</v>
      </c>
      <c r="J1551" s="1" t="s">
        <v>2982</v>
      </c>
      <c r="L1551" s="1" t="n">
        <v>1</v>
      </c>
    </row>
    <row r="1552" customFormat="false" ht="18" hidden="false" customHeight="true" outlineLevel="0" collapsed="false">
      <c r="A1552" s="1" t="s">
        <v>952</v>
      </c>
      <c r="B1552" s="1" t="s">
        <v>2985</v>
      </c>
      <c r="C1552" s="1" t="s">
        <v>2956</v>
      </c>
      <c r="J1552" s="1" t="s">
        <v>2986</v>
      </c>
      <c r="L1552" s="1" t="n">
        <v>1</v>
      </c>
    </row>
    <row r="1553" customFormat="false" ht="18" hidden="false" customHeight="true" outlineLevel="0" collapsed="false">
      <c r="A1553" s="1" t="s">
        <v>22</v>
      </c>
      <c r="B1553" s="1" t="s">
        <v>2987</v>
      </c>
      <c r="C1553" s="12" t="s">
        <v>2988</v>
      </c>
      <c r="J1553" s="11" t="s">
        <v>2989</v>
      </c>
    </row>
    <row r="1554" customFormat="false" ht="18" hidden="false" customHeight="true" outlineLevel="0" collapsed="false">
      <c r="A1554" s="11" t="s">
        <v>482</v>
      </c>
      <c r="B1554" s="1" t="s">
        <v>2990</v>
      </c>
      <c r="O1554" s="1" t="s">
        <v>2991</v>
      </c>
    </row>
    <row r="1555" customFormat="false" ht="18" hidden="false" customHeight="true" outlineLevel="0" collapsed="false">
      <c r="A1555" s="11" t="s">
        <v>49</v>
      </c>
      <c r="B1555" s="11" t="s">
        <v>2899</v>
      </c>
    </row>
    <row r="1556" customFormat="false" ht="18" hidden="false" customHeight="true" outlineLevel="0" collapsed="false">
      <c r="A1556" s="1" t="s">
        <v>26</v>
      </c>
      <c r="B1556" s="1" t="s">
        <v>2992</v>
      </c>
      <c r="C1556" s="1" t="s">
        <v>2993</v>
      </c>
      <c r="G1556" s="1" t="s">
        <v>29</v>
      </c>
      <c r="J1556" s="1" t="s">
        <v>2994</v>
      </c>
    </row>
    <row r="1557" customFormat="false" ht="18" hidden="false" customHeight="true" outlineLevel="0" collapsed="false"/>
    <row r="1558" customFormat="false" ht="18" hidden="false" customHeight="true" outlineLevel="0" collapsed="false"/>
    <row r="1559" customFormat="false" ht="18" hidden="false" customHeight="true" outlineLevel="0" collapsed="false">
      <c r="A1559" s="1" t="s">
        <v>22</v>
      </c>
      <c r="B1559" s="1" t="s">
        <v>2995</v>
      </c>
      <c r="C1559" s="12" t="s">
        <v>2996</v>
      </c>
    </row>
    <row r="1560" customFormat="false" ht="18" hidden="false" customHeight="true" outlineLevel="0" collapsed="false">
      <c r="A1560" s="1" t="s">
        <v>22</v>
      </c>
      <c r="B1560" s="1" t="s">
        <v>2997</v>
      </c>
      <c r="C1560" s="12" t="s">
        <v>2998</v>
      </c>
      <c r="J1560" s="1" t="s">
        <v>2999</v>
      </c>
    </row>
    <row r="1561" customFormat="false" ht="18" hidden="false" customHeight="true" outlineLevel="0" collapsed="false">
      <c r="A1561" s="1" t="s">
        <v>22</v>
      </c>
      <c r="B1561" s="1" t="s">
        <v>3000</v>
      </c>
      <c r="C1561" s="12" t="s">
        <v>3001</v>
      </c>
    </row>
    <row r="1562" customFormat="false" ht="18" hidden="false" customHeight="true" outlineLevel="0" collapsed="false">
      <c r="A1562" s="1" t="s">
        <v>49</v>
      </c>
    </row>
    <row r="1563" customFormat="false" ht="18" hidden="false" customHeight="true" outlineLevel="0" collapsed="false">
      <c r="A1563" s="1" t="s">
        <v>482</v>
      </c>
      <c r="B1563" s="1" t="s">
        <v>3002</v>
      </c>
      <c r="O1563" s="1" t="s">
        <v>3003</v>
      </c>
    </row>
    <row r="1564" customFormat="false" ht="18" hidden="false" customHeight="true" outlineLevel="0" collapsed="false">
      <c r="A1564" s="1" t="s">
        <v>482</v>
      </c>
      <c r="B1564" s="1" t="s">
        <v>3004</v>
      </c>
      <c r="O1564" s="1" t="s">
        <v>3005</v>
      </c>
    </row>
    <row r="1565" customFormat="false" ht="18" hidden="false" customHeight="true" outlineLevel="0" collapsed="false">
      <c r="A1565" s="1" t="s">
        <v>26</v>
      </c>
      <c r="B1565" s="1" t="s">
        <v>3006</v>
      </c>
      <c r="C1565" s="1" t="s">
        <v>3007</v>
      </c>
      <c r="G1565" s="1" t="s">
        <v>29</v>
      </c>
      <c r="J1565" s="1" t="s">
        <v>3008</v>
      </c>
    </row>
    <row r="1566" customFormat="false" ht="18" hidden="false" customHeight="true" outlineLevel="0" collapsed="false">
      <c r="A1566" s="1" t="s">
        <v>22</v>
      </c>
      <c r="B1566" s="1" t="s">
        <v>3009</v>
      </c>
      <c r="C1566" s="12" t="s">
        <v>3010</v>
      </c>
    </row>
    <row r="1567" customFormat="false" ht="18" hidden="false" customHeight="true" outlineLevel="0" collapsed="false"/>
    <row r="1568" customFormat="false" ht="18" hidden="false" customHeight="true" outlineLevel="0" collapsed="false">
      <c r="A1568" s="1" t="s">
        <v>22</v>
      </c>
      <c r="B1568" s="1" t="s">
        <v>3011</v>
      </c>
      <c r="C1568" s="12" t="s">
        <v>3012</v>
      </c>
      <c r="J1568" s="1" t="s">
        <v>3013</v>
      </c>
    </row>
    <row r="1569" customFormat="false" ht="18" hidden="false" customHeight="true" outlineLevel="0" collapsed="false">
      <c r="A1569" s="1" t="s">
        <v>22</v>
      </c>
      <c r="B1569" s="1" t="s">
        <v>3014</v>
      </c>
      <c r="C1569" s="12" t="s">
        <v>3015</v>
      </c>
      <c r="D1569" s="12" t="s">
        <v>3016</v>
      </c>
      <c r="J1569" s="1" t="s">
        <v>3017</v>
      </c>
    </row>
    <row r="1570" customFormat="false" ht="18" hidden="false" customHeight="true" outlineLevel="0" collapsed="false">
      <c r="A1570" s="1" t="s">
        <v>22</v>
      </c>
      <c r="B1570" s="1" t="s">
        <v>3018</v>
      </c>
      <c r="C1570" s="12" t="s">
        <v>3019</v>
      </c>
      <c r="J1570" s="1" t="s">
        <v>3020</v>
      </c>
    </row>
    <row r="1571" customFormat="false" ht="18" hidden="false" customHeight="true" outlineLevel="0" collapsed="false">
      <c r="A1571" s="1" t="s">
        <v>22</v>
      </c>
      <c r="B1571" s="1" t="s">
        <v>3021</v>
      </c>
      <c r="C1571" s="12" t="s">
        <v>3022</v>
      </c>
      <c r="J1571" s="1" t="s">
        <v>3023</v>
      </c>
    </row>
    <row r="1572" customFormat="false" ht="18" hidden="false" customHeight="true" outlineLevel="0" collapsed="false">
      <c r="A1572" s="1" t="s">
        <v>22</v>
      </c>
      <c r="B1572" s="1" t="s">
        <v>3024</v>
      </c>
      <c r="C1572" s="12" t="s">
        <v>3025</v>
      </c>
      <c r="J1572" s="1" t="s">
        <v>3026</v>
      </c>
    </row>
    <row r="1573" customFormat="false" ht="18" hidden="false" customHeight="true" outlineLevel="0" collapsed="false">
      <c r="A1573" s="1" t="s">
        <v>22</v>
      </c>
      <c r="B1573" s="1" t="s">
        <v>3027</v>
      </c>
      <c r="C1573" s="12" t="s">
        <v>3028</v>
      </c>
      <c r="J1573" s="1" t="s">
        <v>3029</v>
      </c>
    </row>
    <row r="1574" customFormat="false" ht="18" hidden="false" customHeight="true" outlineLevel="0" collapsed="false"/>
    <row r="1575" customFormat="false" ht="18" hidden="false" customHeight="true" outlineLevel="0" collapsed="false">
      <c r="A1575" s="1" t="s">
        <v>22</v>
      </c>
      <c r="B1575" s="1" t="s">
        <v>3030</v>
      </c>
      <c r="C1575" s="12" t="s">
        <v>3031</v>
      </c>
      <c r="J1575" s="1" t="s">
        <v>1146</v>
      </c>
    </row>
    <row r="1576" customFormat="false" ht="18" hidden="false" customHeight="true" outlineLevel="0" collapsed="false">
      <c r="A1576" s="1" t="s">
        <v>482</v>
      </c>
      <c r="B1576" s="1" t="s">
        <v>3032</v>
      </c>
      <c r="O1576" s="23" t="s">
        <v>3033</v>
      </c>
    </row>
    <row r="1577" customFormat="false" ht="18" hidden="false" customHeight="true" outlineLevel="0" collapsed="false"/>
    <row r="1578" customFormat="false" ht="18" hidden="false" customHeight="true" outlineLevel="0" collapsed="false">
      <c r="A1578" s="1" t="s">
        <v>22</v>
      </c>
      <c r="B1578" s="1" t="s">
        <v>3034</v>
      </c>
      <c r="C1578" s="12" t="s">
        <v>3035</v>
      </c>
      <c r="J1578" s="1" t="s">
        <v>3036</v>
      </c>
    </row>
    <row r="1579" customFormat="false" ht="18" hidden="false" customHeight="true" outlineLevel="0" collapsed="false"/>
    <row r="1580" customFormat="false" ht="18" hidden="false" customHeight="true" outlineLevel="0" collapsed="false">
      <c r="A1580" s="1" t="s">
        <v>22</v>
      </c>
      <c r="B1580" s="1" t="s">
        <v>3037</v>
      </c>
      <c r="C1580" s="12" t="s">
        <v>3038</v>
      </c>
      <c r="W1580" s="1" t="s">
        <v>3039</v>
      </c>
    </row>
    <row r="1581" customFormat="false" ht="18" hidden="false" customHeight="true" outlineLevel="0" collapsed="false">
      <c r="A1581" s="1" t="s">
        <v>49</v>
      </c>
      <c r="B1581" s="1" t="s">
        <v>3006</v>
      </c>
    </row>
    <row r="1582" customFormat="false" ht="18" hidden="false" customHeight="true" outlineLevel="0" collapsed="false"/>
    <row r="1583" customFormat="false" ht="18" hidden="false" customHeight="true" outlineLevel="0" collapsed="false"/>
    <row r="1584" customFormat="false" ht="18" hidden="false" customHeight="true" outlineLevel="0" collapsed="false">
      <c r="A1584" s="1" t="s">
        <v>26</v>
      </c>
      <c r="B1584" s="1" t="s">
        <v>3040</v>
      </c>
      <c r="C1584" s="1" t="s">
        <v>3041</v>
      </c>
      <c r="G1584" s="1" t="s">
        <v>29</v>
      </c>
      <c r="J1584" s="1" t="s">
        <v>3042</v>
      </c>
    </row>
    <row r="1585" customFormat="false" ht="18" hidden="false" customHeight="true" outlineLevel="0" collapsed="false">
      <c r="A1585" s="1" t="s">
        <v>22</v>
      </c>
      <c r="B1585" s="1" t="s">
        <v>3043</v>
      </c>
      <c r="C1585" s="1" t="s">
        <v>3044</v>
      </c>
      <c r="J1585" s="1" t="s">
        <v>2999</v>
      </c>
    </row>
    <row r="1586" customFormat="false" ht="18" hidden="false" customHeight="true" outlineLevel="0" collapsed="false">
      <c r="A1586" s="1" t="s">
        <v>22</v>
      </c>
      <c r="B1586" s="1" t="s">
        <v>3045</v>
      </c>
      <c r="C1586" s="12" t="s">
        <v>3046</v>
      </c>
    </row>
    <row r="1587" customFormat="false" ht="18" hidden="false" customHeight="true" outlineLevel="0" collapsed="false">
      <c r="A1587" s="1" t="s">
        <v>49</v>
      </c>
      <c r="B1587" s="1" t="s">
        <v>3040</v>
      </c>
    </row>
    <row r="1588" customFormat="false" ht="18" hidden="false" customHeight="true" outlineLevel="0" collapsed="false">
      <c r="A1588" s="1" t="s">
        <v>26</v>
      </c>
      <c r="B1588" s="1" t="s">
        <v>3047</v>
      </c>
      <c r="C1588" s="1" t="s">
        <v>3048</v>
      </c>
      <c r="G1588" s="1" t="s">
        <v>29</v>
      </c>
      <c r="J1588" s="1" t="s">
        <v>3049</v>
      </c>
    </row>
    <row r="1589" customFormat="false" ht="18" hidden="false" customHeight="true" outlineLevel="0" collapsed="false">
      <c r="A1589" s="1" t="s">
        <v>22</v>
      </c>
      <c r="B1589" s="1" t="s">
        <v>3050</v>
      </c>
      <c r="C1589" s="12" t="s">
        <v>3051</v>
      </c>
    </row>
    <row r="1590" customFormat="false" ht="18" hidden="false" customHeight="true" outlineLevel="0" collapsed="false">
      <c r="A1590" s="11" t="s">
        <v>22</v>
      </c>
      <c r="B1590" s="11" t="s">
        <v>3052</v>
      </c>
      <c r="C1590" s="11" t="s">
        <v>3053</v>
      </c>
      <c r="J1590" s="1" t="s">
        <v>3054</v>
      </c>
    </row>
    <row r="1591" customFormat="false" ht="18" hidden="false" customHeight="true" outlineLevel="0" collapsed="false">
      <c r="A1591" s="11" t="s">
        <v>22</v>
      </c>
      <c r="B1591" s="11" t="s">
        <v>3055</v>
      </c>
      <c r="C1591" s="12" t="s">
        <v>3056</v>
      </c>
      <c r="J1591" s="1" t="s">
        <v>1385</v>
      </c>
    </row>
    <row r="1592" customFormat="false" ht="18" hidden="false" customHeight="true" outlineLevel="0" collapsed="false">
      <c r="A1592" s="1" t="s">
        <v>22</v>
      </c>
      <c r="B1592" s="1" t="s">
        <v>3057</v>
      </c>
      <c r="C1592" s="12" t="s">
        <v>3058</v>
      </c>
      <c r="J1592" s="1" t="s">
        <v>1330</v>
      </c>
    </row>
    <row r="1593" customFormat="false" ht="18" hidden="false" customHeight="true" outlineLevel="0" collapsed="false">
      <c r="A1593" s="1" t="s">
        <v>22</v>
      </c>
      <c r="B1593" s="1" t="s">
        <v>3014</v>
      </c>
      <c r="C1593" s="12" t="s">
        <v>3059</v>
      </c>
      <c r="D1593" s="12" t="s">
        <v>3060</v>
      </c>
      <c r="J1593" s="1" t="s">
        <v>3061</v>
      </c>
    </row>
    <row r="1594" customFormat="false" ht="18" hidden="false" customHeight="true" outlineLevel="0" collapsed="false">
      <c r="A1594" s="1" t="s">
        <v>22</v>
      </c>
      <c r="B1594" s="1" t="s">
        <v>3018</v>
      </c>
      <c r="C1594" s="12" t="s">
        <v>3062</v>
      </c>
      <c r="D1594" s="1" t="s">
        <v>3063</v>
      </c>
      <c r="J1594" s="1" t="s">
        <v>3064</v>
      </c>
    </row>
    <row r="1595" customFormat="false" ht="18" hidden="false" customHeight="true" outlineLevel="0" collapsed="false">
      <c r="A1595" s="1" t="s">
        <v>22</v>
      </c>
      <c r="B1595" s="1" t="s">
        <v>3065</v>
      </c>
      <c r="C1595" s="12" t="s">
        <v>3066</v>
      </c>
      <c r="J1595" s="1" t="s">
        <v>3067</v>
      </c>
    </row>
    <row r="1596" customFormat="false" ht="18" hidden="false" customHeight="true" outlineLevel="0" collapsed="false">
      <c r="A1596" s="1" t="s">
        <v>49</v>
      </c>
    </row>
    <row r="1597" customFormat="false" ht="18" hidden="false" customHeight="true" outlineLevel="0" collapsed="false"/>
    <row r="1598" customFormat="false" ht="18" hidden="false" customHeight="true" outlineLevel="0" collapsed="false"/>
    <row r="1599" customFormat="false" ht="18" hidden="false" customHeight="true" outlineLevel="0" collapsed="false">
      <c r="A1599" s="1" t="s">
        <v>26</v>
      </c>
      <c r="B1599" s="1" t="s">
        <v>3068</v>
      </c>
      <c r="C1599" s="1" t="s">
        <v>3069</v>
      </c>
      <c r="G1599" s="1" t="s">
        <v>29</v>
      </c>
      <c r="J1599" s="1" t="s">
        <v>3070</v>
      </c>
    </row>
    <row r="1600" customFormat="false" ht="18" hidden="false" customHeight="true" outlineLevel="0" collapsed="false">
      <c r="A1600" s="1" t="s">
        <v>22</v>
      </c>
      <c r="B1600" s="1" t="s">
        <v>3071</v>
      </c>
      <c r="C1600" s="12" t="s">
        <v>3072</v>
      </c>
      <c r="J1600" s="1" t="s">
        <v>3073</v>
      </c>
    </row>
    <row r="1601" customFormat="false" ht="18" hidden="false" customHeight="true" outlineLevel="0" collapsed="false">
      <c r="A1601" s="1" t="s">
        <v>22</v>
      </c>
      <c r="B1601" s="1" t="s">
        <v>3074</v>
      </c>
      <c r="C1601" s="12" t="s">
        <v>3075</v>
      </c>
      <c r="J1601" s="1" t="s">
        <v>3076</v>
      </c>
    </row>
    <row r="1602" customFormat="false" ht="18" hidden="false" customHeight="true" outlineLevel="0" collapsed="false">
      <c r="A1602" s="1" t="s">
        <v>22</v>
      </c>
      <c r="B1602" s="1" t="s">
        <v>3077</v>
      </c>
      <c r="C1602" s="12" t="s">
        <v>3078</v>
      </c>
      <c r="J1602" s="1" t="s">
        <v>3079</v>
      </c>
    </row>
    <row r="1603" customFormat="false" ht="18" hidden="false" customHeight="true" outlineLevel="0" collapsed="false">
      <c r="A1603" s="1" t="s">
        <v>22</v>
      </c>
      <c r="B1603" s="1" t="s">
        <v>3080</v>
      </c>
      <c r="C1603" s="12" t="s">
        <v>3081</v>
      </c>
      <c r="J1603" s="1" t="s">
        <v>3082</v>
      </c>
    </row>
    <row r="1604" customFormat="false" ht="18" hidden="false" customHeight="true" outlineLevel="0" collapsed="false">
      <c r="A1604" s="1" t="s">
        <v>22</v>
      </c>
      <c r="B1604" s="1" t="s">
        <v>3083</v>
      </c>
      <c r="C1604" s="12" t="s">
        <v>3084</v>
      </c>
      <c r="J1604" s="1" t="s">
        <v>3085</v>
      </c>
    </row>
    <row r="1605" customFormat="false" ht="18" hidden="false" customHeight="true" outlineLevel="0" collapsed="false"/>
    <row r="1606" customFormat="false" ht="18" hidden="false" customHeight="true" outlineLevel="0" collapsed="false">
      <c r="A1606" s="1" t="s">
        <v>49</v>
      </c>
      <c r="B1606" s="1" t="s">
        <v>3068</v>
      </c>
    </row>
    <row r="1607" customFormat="false" ht="18" hidden="false" customHeight="true" outlineLevel="0" collapsed="false">
      <c r="A1607" s="1" t="s">
        <v>26</v>
      </c>
      <c r="B1607" s="1" t="s">
        <v>3086</v>
      </c>
      <c r="C1607" s="1" t="s">
        <v>3087</v>
      </c>
      <c r="G1607" s="1" t="s">
        <v>29</v>
      </c>
      <c r="J1607" s="1" t="s">
        <v>3070</v>
      </c>
    </row>
    <row r="1608" customFormat="false" ht="18" hidden="false" customHeight="true" outlineLevel="0" collapsed="false">
      <c r="A1608" s="1" t="s">
        <v>482</v>
      </c>
      <c r="B1608" s="1" t="s">
        <v>3088</v>
      </c>
      <c r="O1608" s="12" t="s">
        <v>3089</v>
      </c>
    </row>
    <row r="1609" customFormat="false" ht="18" hidden="false" customHeight="true" outlineLevel="0" collapsed="false">
      <c r="A1609" s="1" t="s">
        <v>482</v>
      </c>
      <c r="B1609" s="1" t="s">
        <v>3090</v>
      </c>
      <c r="O1609" s="12" t="s">
        <v>3091</v>
      </c>
    </row>
    <row r="1610" customFormat="false" ht="18" hidden="false" customHeight="true" outlineLevel="0" collapsed="false">
      <c r="A1610" s="1" t="s">
        <v>482</v>
      </c>
      <c r="B1610" s="1" t="s">
        <v>3092</v>
      </c>
      <c r="O1610" s="1" t="s">
        <v>3093</v>
      </c>
    </row>
    <row r="1611" customFormat="false" ht="18" hidden="false" customHeight="true" outlineLevel="0" collapsed="false"/>
    <row r="1612" customFormat="false" ht="18" hidden="false" customHeight="true" outlineLevel="0" collapsed="false">
      <c r="A1612" s="1" t="s">
        <v>22</v>
      </c>
      <c r="B1612" s="1" t="s">
        <v>3094</v>
      </c>
      <c r="C1612" s="12" t="s">
        <v>3095</v>
      </c>
    </row>
    <row r="1613" customFormat="false" ht="18" hidden="false" customHeight="true" outlineLevel="0" collapsed="false">
      <c r="A1613" s="1" t="s">
        <v>22</v>
      </c>
      <c r="B1613" s="1" t="s">
        <v>3096</v>
      </c>
      <c r="C1613" s="1" t="s">
        <v>3097</v>
      </c>
      <c r="J1613" s="1" t="s">
        <v>3098</v>
      </c>
    </row>
    <row r="1614" customFormat="false" ht="18" hidden="false" customHeight="true" outlineLevel="0" collapsed="false">
      <c r="A1614" s="1" t="s">
        <v>22</v>
      </c>
      <c r="B1614" s="1" t="s">
        <v>3099</v>
      </c>
      <c r="C1614" s="1" t="s">
        <v>3100</v>
      </c>
      <c r="J1614" s="1" t="s">
        <v>3101</v>
      </c>
    </row>
    <row r="1615" customFormat="false" ht="18" hidden="false" customHeight="true" outlineLevel="0" collapsed="false">
      <c r="A1615" s="1" t="s">
        <v>22</v>
      </c>
      <c r="B1615" s="1" t="s">
        <v>3102</v>
      </c>
      <c r="C1615" s="1" t="s">
        <v>3103</v>
      </c>
      <c r="J1615" s="1" t="s">
        <v>3104</v>
      </c>
    </row>
    <row r="1616" customFormat="false" ht="18" hidden="false" customHeight="true" outlineLevel="0" collapsed="false">
      <c r="A1616" s="1" t="s">
        <v>22</v>
      </c>
      <c r="B1616" s="1" t="s">
        <v>3105</v>
      </c>
      <c r="C1616" s="1" t="s">
        <v>3106</v>
      </c>
      <c r="J1616" s="1" t="s">
        <v>3107</v>
      </c>
    </row>
    <row r="1617" customFormat="false" ht="18" hidden="false" customHeight="true" outlineLevel="0" collapsed="false">
      <c r="A1617" s="1" t="s">
        <v>22</v>
      </c>
      <c r="B1617" s="1" t="s">
        <v>3108</v>
      </c>
      <c r="C1617" s="1" t="s">
        <v>3109</v>
      </c>
      <c r="J1617" s="1" t="s">
        <v>3110</v>
      </c>
    </row>
    <row r="1618" customFormat="false" ht="18" hidden="false" customHeight="true" outlineLevel="0" collapsed="false">
      <c r="A1618" s="1" t="s">
        <v>22</v>
      </c>
      <c r="B1618" s="1" t="s">
        <v>3111</v>
      </c>
      <c r="C1618" s="1" t="s">
        <v>3112</v>
      </c>
      <c r="J1618" s="1" t="s">
        <v>3113</v>
      </c>
    </row>
    <row r="1619" customFormat="false" ht="18" hidden="false" customHeight="true" outlineLevel="0" collapsed="false">
      <c r="A1619" s="11" t="s">
        <v>22</v>
      </c>
      <c r="B1619" s="11" t="s">
        <v>3114</v>
      </c>
      <c r="C1619" s="11" t="s">
        <v>3115</v>
      </c>
      <c r="J1619" s="11" t="s">
        <v>1152</v>
      </c>
    </row>
    <row r="1620" customFormat="false" ht="18" hidden="false" customHeight="true" outlineLevel="0" collapsed="false">
      <c r="A1620" s="11" t="s">
        <v>22</v>
      </c>
      <c r="B1620" s="11" t="s">
        <v>3116</v>
      </c>
      <c r="C1620" s="11" t="s">
        <v>3117</v>
      </c>
      <c r="J1620" s="11" t="s">
        <v>3118</v>
      </c>
    </row>
    <row r="1621" customFormat="false" ht="18" hidden="false" customHeight="true" outlineLevel="0" collapsed="false">
      <c r="A1621" s="11" t="s">
        <v>22</v>
      </c>
      <c r="B1621" s="11" t="s">
        <v>3119</v>
      </c>
      <c r="C1621" s="11" t="s">
        <v>3120</v>
      </c>
      <c r="J1621" s="11" t="s">
        <v>1152</v>
      </c>
    </row>
    <row r="1622" customFormat="false" ht="18" hidden="false" customHeight="true" outlineLevel="0" collapsed="false">
      <c r="A1622" s="11" t="s">
        <v>22</v>
      </c>
      <c r="B1622" s="11" t="s">
        <v>3121</v>
      </c>
      <c r="C1622" s="11" t="s">
        <v>3122</v>
      </c>
      <c r="J1622" s="11" t="s">
        <v>1152</v>
      </c>
    </row>
    <row r="1623" customFormat="false" ht="18" hidden="false" customHeight="true" outlineLevel="0" collapsed="false">
      <c r="A1623" s="11" t="s">
        <v>22</v>
      </c>
      <c r="B1623" s="11" t="s">
        <v>3123</v>
      </c>
      <c r="C1623" s="11" t="s">
        <v>3124</v>
      </c>
      <c r="J1623" s="11" t="s">
        <v>1154</v>
      </c>
    </row>
    <row r="1624" customFormat="false" ht="18" hidden="false" customHeight="true" outlineLevel="0" collapsed="false">
      <c r="A1624" s="11" t="s">
        <v>22</v>
      </c>
      <c r="B1624" s="11" t="s">
        <v>3125</v>
      </c>
      <c r="C1624" s="11" t="s">
        <v>3126</v>
      </c>
      <c r="J1624" s="11" t="s">
        <v>1170</v>
      </c>
    </row>
    <row r="1625" customFormat="false" ht="18" hidden="false" customHeight="true" outlineLevel="0" collapsed="false">
      <c r="A1625" s="11" t="s">
        <v>22</v>
      </c>
      <c r="B1625" s="11" t="s">
        <v>3127</v>
      </c>
      <c r="C1625" s="11" t="s">
        <v>3128</v>
      </c>
      <c r="J1625" s="11" t="s">
        <v>1170</v>
      </c>
    </row>
    <row r="1626" customFormat="false" ht="18" hidden="false" customHeight="true" outlineLevel="0" collapsed="false">
      <c r="A1626" s="11" t="s">
        <v>22</v>
      </c>
      <c r="B1626" s="11" t="s">
        <v>3129</v>
      </c>
      <c r="C1626" s="11" t="s">
        <v>3130</v>
      </c>
      <c r="J1626" s="11" t="s">
        <v>1343</v>
      </c>
    </row>
    <row r="1627" customFormat="false" ht="18" hidden="false" customHeight="true" outlineLevel="0" collapsed="false">
      <c r="A1627" s="11" t="s">
        <v>22</v>
      </c>
      <c r="B1627" s="11" t="s">
        <v>3131</v>
      </c>
      <c r="C1627" s="11" t="s">
        <v>3132</v>
      </c>
      <c r="J1627" s="11" t="s">
        <v>1170</v>
      </c>
    </row>
    <row r="1628" customFormat="false" ht="18" hidden="false" customHeight="true" outlineLevel="0" collapsed="false">
      <c r="A1628" s="11" t="s">
        <v>22</v>
      </c>
      <c r="B1628" s="11" t="s">
        <v>3133</v>
      </c>
      <c r="C1628" s="11" t="s">
        <v>3134</v>
      </c>
      <c r="J1628" s="11" t="s">
        <v>1154</v>
      </c>
    </row>
    <row r="1629" customFormat="false" ht="18" hidden="false" customHeight="true" outlineLevel="0" collapsed="false">
      <c r="A1629" s="11" t="s">
        <v>22</v>
      </c>
      <c r="B1629" s="11" t="s">
        <v>3135</v>
      </c>
      <c r="C1629" s="11" t="s">
        <v>3136</v>
      </c>
      <c r="J1629" s="11" t="s">
        <v>1154</v>
      </c>
    </row>
    <row r="1630" customFormat="false" ht="18" hidden="false" customHeight="true" outlineLevel="0" collapsed="false">
      <c r="A1630" s="11" t="s">
        <v>22</v>
      </c>
      <c r="B1630" s="11" t="s">
        <v>3137</v>
      </c>
      <c r="C1630" s="11" t="s">
        <v>3138</v>
      </c>
      <c r="J1630" s="11" t="s">
        <v>1156</v>
      </c>
    </row>
    <row r="1631" customFormat="false" ht="18" hidden="false" customHeight="true" outlineLevel="0" collapsed="false">
      <c r="A1631" s="11" t="s">
        <v>22</v>
      </c>
      <c r="B1631" s="11" t="s">
        <v>3139</v>
      </c>
      <c r="C1631" s="11" t="s">
        <v>3140</v>
      </c>
      <c r="J1631" s="11" t="s">
        <v>1156</v>
      </c>
    </row>
    <row r="1632" customFormat="false" ht="18" hidden="false" customHeight="true" outlineLevel="0" collapsed="false">
      <c r="A1632" s="11" t="s">
        <v>22</v>
      </c>
      <c r="B1632" s="11" t="s">
        <v>3141</v>
      </c>
      <c r="C1632" s="11" t="s">
        <v>3142</v>
      </c>
      <c r="J1632" s="11" t="s">
        <v>1369</v>
      </c>
    </row>
    <row r="1633" customFormat="false" ht="18" hidden="false" customHeight="true" outlineLevel="0" collapsed="false">
      <c r="A1633" s="11" t="s">
        <v>22</v>
      </c>
      <c r="B1633" s="11" t="s">
        <v>3143</v>
      </c>
      <c r="C1633" s="11" t="s">
        <v>3144</v>
      </c>
      <c r="J1633" s="11" t="s">
        <v>1369</v>
      </c>
    </row>
    <row r="1634" customFormat="false" ht="18" hidden="false" customHeight="true" outlineLevel="0" collapsed="false">
      <c r="A1634" s="11" t="s">
        <v>22</v>
      </c>
      <c r="B1634" s="11" t="s">
        <v>3145</v>
      </c>
      <c r="C1634" s="11" t="s">
        <v>3146</v>
      </c>
      <c r="J1634" s="11" t="s">
        <v>1423</v>
      </c>
    </row>
    <row r="1635" customFormat="false" ht="18" hidden="false" customHeight="true" outlineLevel="0" collapsed="false">
      <c r="A1635" s="11" t="s">
        <v>22</v>
      </c>
      <c r="B1635" s="11" t="s">
        <v>3147</v>
      </c>
      <c r="C1635" s="11" t="s">
        <v>3148</v>
      </c>
      <c r="J1635" s="11" t="s">
        <v>1423</v>
      </c>
    </row>
    <row r="1636" customFormat="false" ht="18" hidden="false" customHeight="true" outlineLevel="0" collapsed="false">
      <c r="A1636" s="11" t="s">
        <v>22</v>
      </c>
      <c r="B1636" s="11" t="s">
        <v>3149</v>
      </c>
      <c r="C1636" s="12" t="s">
        <v>3150</v>
      </c>
      <c r="J1636" s="11" t="s">
        <v>3151</v>
      </c>
    </row>
    <row r="1637" customFormat="false" ht="18" hidden="false" customHeight="true" outlineLevel="0" collapsed="false">
      <c r="A1637" s="11" t="s">
        <v>22</v>
      </c>
      <c r="B1637" s="11" t="s">
        <v>3152</v>
      </c>
      <c r="C1637" s="12" t="s">
        <v>3153</v>
      </c>
      <c r="J1637" s="11" t="s">
        <v>3154</v>
      </c>
    </row>
    <row r="1638" customFormat="false" ht="18" hidden="false" customHeight="true" outlineLevel="0" collapsed="false">
      <c r="A1638" s="11" t="s">
        <v>22</v>
      </c>
      <c r="B1638" s="11" t="s">
        <v>3155</v>
      </c>
      <c r="C1638" s="12" t="s">
        <v>3156</v>
      </c>
      <c r="J1638" s="11" t="s">
        <v>1345</v>
      </c>
    </row>
    <row r="1639" customFormat="false" ht="18" hidden="false" customHeight="true" outlineLevel="0" collapsed="false">
      <c r="A1639" s="11" t="s">
        <v>22</v>
      </c>
      <c r="B1639" s="11" t="s">
        <v>3157</v>
      </c>
      <c r="C1639" s="12" t="s">
        <v>3158</v>
      </c>
      <c r="J1639" s="11" t="s">
        <v>3159</v>
      </c>
    </row>
    <row r="1640" customFormat="false" ht="18" hidden="false" customHeight="true" outlineLevel="0" collapsed="false">
      <c r="A1640" s="11" t="s">
        <v>22</v>
      </c>
      <c r="B1640" s="11" t="s">
        <v>3160</v>
      </c>
      <c r="C1640" s="12" t="s">
        <v>3161</v>
      </c>
      <c r="J1640" s="11" t="s">
        <v>1365</v>
      </c>
    </row>
    <row r="1641" customFormat="false" ht="18" hidden="false" customHeight="true" outlineLevel="0" collapsed="false">
      <c r="A1641" s="11" t="s">
        <v>22</v>
      </c>
      <c r="B1641" s="11" t="s">
        <v>3162</v>
      </c>
      <c r="C1641" s="12" t="s">
        <v>3163</v>
      </c>
      <c r="J1641" s="11" t="s">
        <v>3164</v>
      </c>
    </row>
    <row r="1642" customFormat="false" ht="18" hidden="false" customHeight="true" outlineLevel="0" collapsed="false">
      <c r="A1642" s="11" t="s">
        <v>22</v>
      </c>
      <c r="B1642" s="11" t="s">
        <v>3165</v>
      </c>
      <c r="C1642" s="12" t="s">
        <v>3166</v>
      </c>
      <c r="J1642" s="11" t="s">
        <v>1290</v>
      </c>
    </row>
    <row r="1643" customFormat="false" ht="18" hidden="false" customHeight="true" outlineLevel="0" collapsed="false">
      <c r="A1643" s="11" t="s">
        <v>22</v>
      </c>
      <c r="B1643" s="11" t="s">
        <v>3167</v>
      </c>
      <c r="C1643" s="12" t="s">
        <v>3168</v>
      </c>
      <c r="J1643" s="11" t="s">
        <v>1298</v>
      </c>
    </row>
    <row r="1644" customFormat="false" ht="18" hidden="false" customHeight="true" outlineLevel="0" collapsed="false">
      <c r="A1644" s="11"/>
      <c r="B1644" s="11"/>
      <c r="C1644" s="12"/>
      <c r="J1644" s="11"/>
    </row>
    <row r="1645" customFormat="false" ht="18" hidden="false" customHeight="true" outlineLevel="0" collapsed="false">
      <c r="A1645" s="11" t="s">
        <v>22</v>
      </c>
      <c r="B1645" s="11" t="s">
        <v>3169</v>
      </c>
      <c r="C1645" s="12" t="s">
        <v>3170</v>
      </c>
      <c r="J1645" s="11" t="s">
        <v>1477</v>
      </c>
    </row>
    <row r="1646" customFormat="false" ht="18" hidden="false" customHeight="true" outlineLevel="0" collapsed="false">
      <c r="A1646" s="11" t="s">
        <v>22</v>
      </c>
      <c r="B1646" s="11" t="s">
        <v>3171</v>
      </c>
      <c r="C1646" s="12" t="s">
        <v>3172</v>
      </c>
      <c r="J1646" s="11" t="s">
        <v>3173</v>
      </c>
    </row>
    <row r="1647" customFormat="false" ht="18" hidden="false" customHeight="true" outlineLevel="0" collapsed="false">
      <c r="A1647" s="11" t="s">
        <v>22</v>
      </c>
      <c r="B1647" s="11" t="s">
        <v>3174</v>
      </c>
      <c r="C1647" s="12" t="s">
        <v>3175</v>
      </c>
      <c r="J1647" s="11" t="s">
        <v>1453</v>
      </c>
    </row>
    <row r="1648" customFormat="false" ht="18" hidden="false" customHeight="true" outlineLevel="0" collapsed="false">
      <c r="A1648" s="11" t="s">
        <v>22</v>
      </c>
      <c r="B1648" s="11" t="s">
        <v>3176</v>
      </c>
      <c r="C1648" s="12" t="s">
        <v>3177</v>
      </c>
      <c r="J1648" s="11" t="s">
        <v>1463</v>
      </c>
    </row>
    <row r="1649" customFormat="false" ht="18" hidden="false" customHeight="true" outlineLevel="0" collapsed="false">
      <c r="A1649" s="11"/>
      <c r="B1649" s="11"/>
      <c r="C1649" s="11"/>
      <c r="J1649" s="11"/>
    </row>
    <row r="1650" customFormat="false" ht="18" hidden="false" customHeight="true" outlineLevel="0" collapsed="false">
      <c r="A1650" s="11" t="s">
        <v>22</v>
      </c>
      <c r="B1650" s="11" t="s">
        <v>3178</v>
      </c>
      <c r="C1650" s="11" t="s">
        <v>3179</v>
      </c>
      <c r="J1650" s="11" t="s">
        <v>1409</v>
      </c>
    </row>
    <row r="1651" customFormat="false" ht="18" hidden="false" customHeight="true" outlineLevel="0" collapsed="false">
      <c r="A1651" s="11" t="s">
        <v>22</v>
      </c>
      <c r="B1651" s="11" t="s">
        <v>3180</v>
      </c>
      <c r="C1651" s="11" t="s">
        <v>3181</v>
      </c>
      <c r="J1651" s="11" t="s">
        <v>1409</v>
      </c>
    </row>
    <row r="1652" customFormat="false" ht="18" hidden="false" customHeight="true" outlineLevel="0" collapsed="false">
      <c r="A1652" s="11" t="s">
        <v>22</v>
      </c>
      <c r="B1652" s="11" t="s">
        <v>3182</v>
      </c>
      <c r="C1652" s="11" t="s">
        <v>3183</v>
      </c>
      <c r="J1652" s="11" t="s">
        <v>3184</v>
      </c>
    </row>
    <row r="1653" customFormat="false" ht="18" hidden="false" customHeight="true" outlineLevel="0" collapsed="false">
      <c r="A1653" s="11" t="s">
        <v>22</v>
      </c>
      <c r="B1653" s="11" t="s">
        <v>2721</v>
      </c>
      <c r="C1653" s="11" t="s">
        <v>3185</v>
      </c>
      <c r="J1653" s="11" t="s">
        <v>1355</v>
      </c>
    </row>
    <row r="1654" customFormat="false" ht="18" hidden="false" customHeight="true" outlineLevel="0" collapsed="false">
      <c r="A1654" s="11" t="s">
        <v>22</v>
      </c>
      <c r="B1654" s="11" t="s">
        <v>3186</v>
      </c>
      <c r="C1654" s="12" t="s">
        <v>3187</v>
      </c>
      <c r="J1654" s="11" t="s">
        <v>3188</v>
      </c>
    </row>
    <row r="1655" customFormat="false" ht="18" hidden="false" customHeight="true" outlineLevel="0" collapsed="false">
      <c r="A1655" s="11" t="s">
        <v>22</v>
      </c>
      <c r="B1655" s="11" t="s">
        <v>3189</v>
      </c>
      <c r="C1655" s="11" t="s">
        <v>3190</v>
      </c>
      <c r="J1655" s="11" t="s">
        <v>3191</v>
      </c>
    </row>
    <row r="1656" customFormat="false" ht="18" hidden="false" customHeight="true" outlineLevel="0" collapsed="false">
      <c r="A1656" s="11" t="s">
        <v>22</v>
      </c>
      <c r="B1656" s="11" t="s">
        <v>2727</v>
      </c>
      <c r="C1656" s="12" t="s">
        <v>3192</v>
      </c>
      <c r="J1656" s="11" t="s">
        <v>1378</v>
      </c>
    </row>
    <row r="1657" customFormat="false" ht="18" hidden="false" customHeight="true" outlineLevel="0" collapsed="false">
      <c r="A1657" s="11" t="s">
        <v>22</v>
      </c>
      <c r="B1657" s="11" t="s">
        <v>2719</v>
      </c>
      <c r="C1657" s="12" t="s">
        <v>3193</v>
      </c>
      <c r="J1657" s="11" t="s">
        <v>1367</v>
      </c>
    </row>
    <row r="1658" customFormat="false" ht="18" hidden="false" customHeight="true" outlineLevel="0" collapsed="false">
      <c r="A1658" s="11" t="s">
        <v>22</v>
      </c>
      <c r="B1658" s="11" t="s">
        <v>1346</v>
      </c>
      <c r="C1658" s="12" t="s">
        <v>3194</v>
      </c>
      <c r="J1658" s="11" t="s">
        <v>1347</v>
      </c>
    </row>
    <row r="1659" customFormat="false" ht="18" hidden="false" customHeight="true" outlineLevel="0" collapsed="false">
      <c r="A1659" s="11" t="s">
        <v>22</v>
      </c>
      <c r="B1659" s="11" t="s">
        <v>2735</v>
      </c>
      <c r="C1659" s="12" t="s">
        <v>3187</v>
      </c>
      <c r="J1659" s="11" t="s">
        <v>1426</v>
      </c>
    </row>
    <row r="1660" customFormat="false" ht="18" hidden="false" customHeight="true" outlineLevel="0" collapsed="false"/>
    <row r="1661" customFormat="false" ht="18" hidden="false" customHeight="true" outlineLevel="0" collapsed="false">
      <c r="A1661" s="1" t="s">
        <v>22</v>
      </c>
      <c r="B1661" s="1" t="s">
        <v>3195</v>
      </c>
      <c r="C1661" s="1" t="s">
        <v>3196</v>
      </c>
      <c r="J1661" s="1" t="s">
        <v>3197</v>
      </c>
    </row>
    <row r="1662" customFormat="false" ht="18" hidden="false" customHeight="true" outlineLevel="0" collapsed="false">
      <c r="A1662" s="1" t="s">
        <v>22</v>
      </c>
      <c r="B1662" s="1" t="s">
        <v>3198</v>
      </c>
      <c r="C1662" s="1" t="s">
        <v>3199</v>
      </c>
      <c r="J1662" s="1" t="s">
        <v>3200</v>
      </c>
    </row>
    <row r="1663" customFormat="false" ht="18" hidden="false" customHeight="true" outlineLevel="0" collapsed="false">
      <c r="A1663" s="1" t="s">
        <v>22</v>
      </c>
      <c r="B1663" s="1" t="s">
        <v>3201</v>
      </c>
      <c r="C1663" s="12" t="s">
        <v>3202</v>
      </c>
      <c r="J1663" s="1" t="s">
        <v>3203</v>
      </c>
    </row>
    <row r="1664" customFormat="false" ht="18" hidden="false" customHeight="true" outlineLevel="0" collapsed="false">
      <c r="A1664" s="11" t="s">
        <v>22</v>
      </c>
      <c r="B1664" s="11" t="s">
        <v>3204</v>
      </c>
      <c r="C1664" s="11" t="s">
        <v>3205</v>
      </c>
      <c r="J1664" s="11" t="s">
        <v>3206</v>
      </c>
    </row>
    <row r="1665" customFormat="false" ht="18" hidden="false" customHeight="true" outlineLevel="0" collapsed="false">
      <c r="A1665" s="1" t="s">
        <v>22</v>
      </c>
      <c r="B1665" s="1" t="s">
        <v>3207</v>
      </c>
      <c r="C1665" s="12" t="s">
        <v>3208</v>
      </c>
      <c r="J1665" s="1" t="s">
        <v>3209</v>
      </c>
    </row>
    <row r="1666" customFormat="false" ht="18" hidden="false" customHeight="true" outlineLevel="0" collapsed="false">
      <c r="A1666" s="11" t="s">
        <v>22</v>
      </c>
      <c r="B1666" s="11" t="s">
        <v>3210</v>
      </c>
      <c r="C1666" s="11" t="s">
        <v>3211</v>
      </c>
      <c r="J1666" s="11" t="s">
        <v>1394</v>
      </c>
    </row>
    <row r="1667" customFormat="false" ht="18" hidden="false" customHeight="true" outlineLevel="0" collapsed="false">
      <c r="A1667" s="1" t="s">
        <v>22</v>
      </c>
      <c r="B1667" s="1" t="s">
        <v>3212</v>
      </c>
      <c r="C1667" s="1" t="s">
        <v>3213</v>
      </c>
      <c r="J1667" s="1" t="s">
        <v>3214</v>
      </c>
    </row>
    <row r="1668" customFormat="false" ht="18" hidden="false" customHeight="true" outlineLevel="0" collapsed="false">
      <c r="A1668" s="1" t="s">
        <v>22</v>
      </c>
      <c r="B1668" s="1" t="s">
        <v>3215</v>
      </c>
      <c r="C1668" s="1" t="s">
        <v>3216</v>
      </c>
      <c r="J1668" s="1" t="s">
        <v>3217</v>
      </c>
    </row>
    <row r="1669" customFormat="false" ht="18" hidden="false" customHeight="true" outlineLevel="0" collapsed="false">
      <c r="A1669" s="11" t="s">
        <v>22</v>
      </c>
      <c r="B1669" s="11" t="s">
        <v>3218</v>
      </c>
      <c r="C1669" s="11" t="s">
        <v>3219</v>
      </c>
      <c r="J1669" s="11" t="s">
        <v>3220</v>
      </c>
    </row>
    <row r="1670" customFormat="false" ht="18" hidden="false" customHeight="true" outlineLevel="0" collapsed="false">
      <c r="A1670" s="11" t="s">
        <v>22</v>
      </c>
      <c r="B1670" s="11" t="s">
        <v>3221</v>
      </c>
      <c r="C1670" s="11" t="s">
        <v>3222</v>
      </c>
      <c r="J1670" s="11" t="s">
        <v>1341</v>
      </c>
    </row>
    <row r="1671" customFormat="false" ht="18" hidden="false" customHeight="true" outlineLevel="0" collapsed="false">
      <c r="A1671" s="11" t="s">
        <v>22</v>
      </c>
      <c r="B1671" s="11" t="s">
        <v>3223</v>
      </c>
      <c r="C1671" s="11" t="s">
        <v>3224</v>
      </c>
      <c r="J1671" s="11" t="s">
        <v>1351</v>
      </c>
    </row>
    <row r="1672" customFormat="false" ht="18" hidden="false" customHeight="true" outlineLevel="0" collapsed="false">
      <c r="A1672" s="11" t="s">
        <v>22</v>
      </c>
      <c r="B1672" s="11" t="s">
        <v>3225</v>
      </c>
      <c r="C1672" s="11" t="s">
        <v>3226</v>
      </c>
      <c r="J1672" s="11" t="s">
        <v>1463</v>
      </c>
    </row>
    <row r="1673" customFormat="false" ht="18" hidden="false" customHeight="true" outlineLevel="0" collapsed="false">
      <c r="A1673" s="11"/>
      <c r="B1673" s="11"/>
      <c r="C1673" s="11"/>
      <c r="J1673" s="11"/>
    </row>
    <row r="1674" customFormat="false" ht="18" hidden="false" customHeight="true" outlineLevel="0" collapsed="false">
      <c r="A1674" s="11" t="s">
        <v>22</v>
      </c>
      <c r="B1674" s="11" t="s">
        <v>3227</v>
      </c>
      <c r="C1674" s="11" t="s">
        <v>3228</v>
      </c>
      <c r="J1674" s="11" t="s">
        <v>1465</v>
      </c>
    </row>
    <row r="1675" customFormat="false" ht="18" hidden="false" customHeight="true" outlineLevel="0" collapsed="false">
      <c r="A1675" s="11" t="s">
        <v>22</v>
      </c>
      <c r="B1675" s="11" t="s">
        <v>3229</v>
      </c>
      <c r="C1675" s="11" t="s">
        <v>3230</v>
      </c>
      <c r="J1675" s="11" t="s">
        <v>1467</v>
      </c>
    </row>
    <row r="1676" customFormat="false" ht="18" hidden="false" customHeight="true" outlineLevel="0" collapsed="false">
      <c r="A1676" s="11"/>
      <c r="B1676" s="11"/>
      <c r="C1676" s="11"/>
      <c r="J1676" s="11"/>
    </row>
    <row r="1677" customFormat="false" ht="18" hidden="false" customHeight="true" outlineLevel="0" collapsed="false">
      <c r="A1677" s="11"/>
      <c r="B1677" s="11"/>
      <c r="C1677" s="11"/>
      <c r="J1677" s="11"/>
    </row>
    <row r="1678" customFormat="false" ht="18" hidden="false" customHeight="true" outlineLevel="0" collapsed="false">
      <c r="A1678" s="11"/>
      <c r="B1678" s="11"/>
      <c r="C1678" s="11"/>
      <c r="J1678" s="11"/>
    </row>
    <row r="1679" customFormat="false" ht="18" hidden="false" customHeight="true" outlineLevel="0" collapsed="false">
      <c r="A1679" s="11" t="s">
        <v>22</v>
      </c>
      <c r="B1679" s="11" t="s">
        <v>3231</v>
      </c>
      <c r="C1679" s="11" t="s">
        <v>3232</v>
      </c>
      <c r="J1679" s="11" t="s">
        <v>1339</v>
      </c>
    </row>
    <row r="1680" customFormat="false" ht="18" hidden="false" customHeight="true" outlineLevel="0" collapsed="false">
      <c r="A1680" s="1" t="s">
        <v>22</v>
      </c>
      <c r="B1680" s="1" t="s">
        <v>3233</v>
      </c>
      <c r="C1680" s="12" t="s">
        <v>3234</v>
      </c>
      <c r="J1680" s="1" t="s">
        <v>3235</v>
      </c>
    </row>
    <row r="1681" customFormat="false" ht="18" hidden="false" customHeight="true" outlineLevel="0" collapsed="false">
      <c r="A1681" s="11" t="s">
        <v>22</v>
      </c>
      <c r="B1681" s="11" t="s">
        <v>3236</v>
      </c>
      <c r="C1681" s="11" t="s">
        <v>3237</v>
      </c>
      <c r="J1681" s="11" t="s">
        <v>1347</v>
      </c>
    </row>
    <row r="1682" customFormat="false" ht="18" hidden="false" customHeight="true" outlineLevel="0" collapsed="false">
      <c r="A1682" s="11" t="s">
        <v>22</v>
      </c>
      <c r="B1682" s="11" t="s">
        <v>3238</v>
      </c>
      <c r="C1682" s="11" t="s">
        <v>3239</v>
      </c>
      <c r="J1682" s="11" t="s">
        <v>1345</v>
      </c>
    </row>
    <row r="1683" customFormat="false" ht="18" hidden="false" customHeight="true" outlineLevel="0" collapsed="false">
      <c r="A1683" s="11" t="s">
        <v>22</v>
      </c>
      <c r="B1683" s="11" t="s">
        <v>3240</v>
      </c>
      <c r="C1683" s="11" t="s">
        <v>3241</v>
      </c>
      <c r="J1683" s="11" t="s">
        <v>3151</v>
      </c>
    </row>
    <row r="1684" customFormat="false" ht="18" hidden="false" customHeight="true" outlineLevel="0" collapsed="false">
      <c r="A1684" s="11" t="s">
        <v>22</v>
      </c>
      <c r="B1684" s="11" t="s">
        <v>3242</v>
      </c>
      <c r="C1684" s="11" t="s">
        <v>3243</v>
      </c>
      <c r="J1684" s="11" t="s">
        <v>1170</v>
      </c>
    </row>
    <row r="1685" customFormat="false" ht="18" hidden="false" customHeight="true" outlineLevel="0" collapsed="false">
      <c r="A1685" s="1" t="s">
        <v>22</v>
      </c>
      <c r="B1685" s="1" t="s">
        <v>3244</v>
      </c>
      <c r="C1685" s="12" t="s">
        <v>3245</v>
      </c>
      <c r="J1685" s="1" t="s">
        <v>1202</v>
      </c>
    </row>
    <row r="1686" customFormat="false" ht="18" hidden="false" customHeight="true" outlineLevel="0" collapsed="false">
      <c r="A1686" s="1" t="s">
        <v>22</v>
      </c>
      <c r="B1686" s="1" t="s">
        <v>3246</v>
      </c>
      <c r="C1686" s="1" t="s">
        <v>3247</v>
      </c>
      <c r="J1686" s="1" t="s">
        <v>3248</v>
      </c>
    </row>
    <row r="1687" customFormat="false" ht="18" hidden="false" customHeight="true" outlineLevel="0" collapsed="false">
      <c r="A1687" s="1" t="s">
        <v>22</v>
      </c>
      <c r="B1687" s="1" t="s">
        <v>3249</v>
      </c>
      <c r="C1687" s="12" t="s">
        <v>3250</v>
      </c>
      <c r="J1687" s="1" t="s">
        <v>1220</v>
      </c>
    </row>
    <row r="1688" customFormat="false" ht="18" hidden="false" customHeight="true" outlineLevel="0" collapsed="false">
      <c r="A1688" s="1" t="s">
        <v>49</v>
      </c>
      <c r="B1688" s="1" t="s">
        <v>3086</v>
      </c>
    </row>
    <row r="1689" customFormat="false" ht="18" hidden="false" customHeight="true" outlineLevel="0" collapsed="false"/>
    <row r="1690" customFormat="false" ht="18" hidden="false" customHeight="true" outlineLevel="0" collapsed="false">
      <c r="A1690" s="1" t="s">
        <v>26</v>
      </c>
      <c r="B1690" s="1" t="s">
        <v>3251</v>
      </c>
      <c r="C1690" s="1" t="s">
        <v>3252</v>
      </c>
      <c r="G1690" s="1" t="s">
        <v>29</v>
      </c>
    </row>
    <row r="1691" customFormat="false" ht="18" hidden="false" customHeight="true" outlineLevel="0" collapsed="false"/>
    <row r="1692" customFormat="false" ht="18" hidden="false" customHeight="true" outlineLevel="0" collapsed="false">
      <c r="A1692" s="1" t="s">
        <v>22</v>
      </c>
      <c r="B1692" s="1" t="s">
        <v>3253</v>
      </c>
      <c r="C1692" s="1" t="s">
        <v>3254</v>
      </c>
      <c r="J1692" s="1" t="s">
        <v>3255</v>
      </c>
    </row>
    <row r="1693" customFormat="false" ht="18" hidden="false" customHeight="true" outlineLevel="0" collapsed="false">
      <c r="A1693" s="1" t="s">
        <v>22</v>
      </c>
      <c r="B1693" s="1" t="s">
        <v>3256</v>
      </c>
      <c r="C1693" s="1" t="s">
        <v>3257</v>
      </c>
      <c r="J1693" s="1" t="s">
        <v>3258</v>
      </c>
    </row>
    <row r="1694" customFormat="false" ht="18" hidden="false" customHeight="true" outlineLevel="0" collapsed="false">
      <c r="A1694" s="1" t="s">
        <v>22</v>
      </c>
      <c r="B1694" s="1" t="s">
        <v>3259</v>
      </c>
      <c r="C1694" s="1" t="s">
        <v>3260</v>
      </c>
      <c r="J1694" s="1" t="s">
        <v>3261</v>
      </c>
    </row>
    <row r="1695" customFormat="false" ht="18" hidden="false" customHeight="true" outlineLevel="0" collapsed="false">
      <c r="A1695" s="1" t="s">
        <v>22</v>
      </c>
      <c r="B1695" s="1" t="s">
        <v>3262</v>
      </c>
      <c r="C1695" s="1" t="s">
        <v>3263</v>
      </c>
      <c r="J1695" s="1" t="s">
        <v>3264</v>
      </c>
    </row>
    <row r="1696" customFormat="false" ht="18" hidden="false" customHeight="true" outlineLevel="0" collapsed="false">
      <c r="A1696" s="1" t="s">
        <v>22</v>
      </c>
      <c r="B1696" s="1" t="s">
        <v>3265</v>
      </c>
      <c r="C1696" s="1" t="s">
        <v>3266</v>
      </c>
      <c r="J1696" s="1" t="s">
        <v>3267</v>
      </c>
    </row>
    <row r="1697" customFormat="false" ht="18" hidden="false" customHeight="true" outlineLevel="0" collapsed="false">
      <c r="A1697" s="1" t="s">
        <v>22</v>
      </c>
      <c r="B1697" s="1" t="s">
        <v>3268</v>
      </c>
      <c r="C1697" s="1" t="s">
        <v>3269</v>
      </c>
      <c r="J1697" s="1" t="s">
        <v>3270</v>
      </c>
    </row>
    <row r="1698" customFormat="false" ht="18" hidden="false" customHeight="true" outlineLevel="0" collapsed="false">
      <c r="A1698" s="1" t="s">
        <v>22</v>
      </c>
      <c r="B1698" s="1" t="s">
        <v>3271</v>
      </c>
      <c r="C1698" s="1" t="s">
        <v>3272</v>
      </c>
      <c r="J1698" s="1" t="s">
        <v>3273</v>
      </c>
    </row>
    <row r="1699" customFormat="false" ht="18" hidden="false" customHeight="true" outlineLevel="0" collapsed="false">
      <c r="A1699" s="1" t="s">
        <v>22</v>
      </c>
      <c r="B1699" s="1" t="s">
        <v>3274</v>
      </c>
      <c r="C1699" s="12" t="s">
        <v>3275</v>
      </c>
      <c r="J1699" s="1" t="s">
        <v>3276</v>
      </c>
    </row>
    <row r="1700" customFormat="false" ht="18" hidden="false" customHeight="true" outlineLevel="0" collapsed="false">
      <c r="A1700" s="1" t="s">
        <v>22</v>
      </c>
      <c r="B1700" s="1" t="s">
        <v>3277</v>
      </c>
      <c r="C1700" s="1" t="s">
        <v>3278</v>
      </c>
      <c r="J1700" s="1" t="s">
        <v>3279</v>
      </c>
    </row>
    <row r="1701" customFormat="false" ht="18" hidden="false" customHeight="true" outlineLevel="0" collapsed="false">
      <c r="A1701" s="1" t="s">
        <v>22</v>
      </c>
      <c r="B1701" s="1" t="s">
        <v>3280</v>
      </c>
      <c r="C1701" s="1" t="s">
        <v>3281</v>
      </c>
      <c r="J1701" s="1" t="s">
        <v>3282</v>
      </c>
    </row>
    <row r="1702" customFormat="false" ht="18" hidden="false" customHeight="true" outlineLevel="0" collapsed="false">
      <c r="A1702" s="1" t="s">
        <v>22</v>
      </c>
      <c r="B1702" s="1" t="s">
        <v>3283</v>
      </c>
      <c r="C1702" s="1" t="s">
        <v>3284</v>
      </c>
      <c r="J1702" s="1" t="s">
        <v>3285</v>
      </c>
    </row>
    <row r="1703" customFormat="false" ht="18" hidden="false" customHeight="true" outlineLevel="0" collapsed="false">
      <c r="A1703" s="1" t="s">
        <v>22</v>
      </c>
      <c r="B1703" s="1" t="s">
        <v>3286</v>
      </c>
      <c r="C1703" s="1" t="s">
        <v>3287</v>
      </c>
      <c r="J1703" s="1" t="s">
        <v>3288</v>
      </c>
    </row>
    <row r="1704" customFormat="false" ht="18" hidden="false" customHeight="true" outlineLevel="0" collapsed="false">
      <c r="A1704" s="1" t="s">
        <v>22</v>
      </c>
      <c r="B1704" s="1" t="s">
        <v>3289</v>
      </c>
      <c r="C1704" s="12" t="s">
        <v>3290</v>
      </c>
      <c r="J1704" s="1" t="s">
        <v>3291</v>
      </c>
    </row>
    <row r="1705" customFormat="false" ht="18" hidden="false" customHeight="true" outlineLevel="0" collapsed="false">
      <c r="A1705" s="1" t="s">
        <v>22</v>
      </c>
      <c r="B1705" s="1" t="s">
        <v>3292</v>
      </c>
      <c r="C1705" s="1" t="s">
        <v>3293</v>
      </c>
      <c r="J1705" s="1" t="s">
        <v>2240</v>
      </c>
    </row>
    <row r="1706" customFormat="false" ht="18" hidden="false" customHeight="true" outlineLevel="0" collapsed="false">
      <c r="A1706" s="1" t="s">
        <v>22</v>
      </c>
      <c r="B1706" s="1" t="s">
        <v>3294</v>
      </c>
      <c r="C1706" s="1" t="s">
        <v>3295</v>
      </c>
      <c r="J1706" s="1" t="s">
        <v>3296</v>
      </c>
    </row>
    <row r="1707" customFormat="false" ht="18" hidden="false" customHeight="true" outlineLevel="0" collapsed="false">
      <c r="A1707" s="1" t="s">
        <v>22</v>
      </c>
      <c r="B1707" s="1" t="s">
        <v>3297</v>
      </c>
      <c r="C1707" s="1" t="s">
        <v>3298</v>
      </c>
      <c r="J1707" s="1" t="s">
        <v>1657</v>
      </c>
    </row>
    <row r="1708" customFormat="false" ht="18" hidden="false" customHeight="true" outlineLevel="0" collapsed="false">
      <c r="A1708" s="1" t="s">
        <v>22</v>
      </c>
      <c r="B1708" s="1" t="s">
        <v>3299</v>
      </c>
      <c r="C1708" s="1" t="s">
        <v>3300</v>
      </c>
      <c r="J1708" s="1" t="s">
        <v>3301</v>
      </c>
    </row>
    <row r="1709" customFormat="false" ht="18" hidden="false" customHeight="true" outlineLevel="0" collapsed="false">
      <c r="A1709" s="1" t="s">
        <v>22</v>
      </c>
      <c r="B1709" s="1" t="s">
        <v>3302</v>
      </c>
      <c r="C1709" s="1" t="s">
        <v>3303</v>
      </c>
      <c r="J1709" s="1" t="s">
        <v>1668</v>
      </c>
    </row>
    <row r="1710" customFormat="false" ht="18" hidden="false" customHeight="true" outlineLevel="0" collapsed="false">
      <c r="A1710" s="1" t="s">
        <v>22</v>
      </c>
      <c r="B1710" s="1" t="s">
        <v>3304</v>
      </c>
      <c r="C1710" s="12" t="s">
        <v>3305</v>
      </c>
      <c r="J1710" s="1" t="s">
        <v>1689</v>
      </c>
    </row>
    <row r="1711" customFormat="false" ht="18" hidden="false" customHeight="true" outlineLevel="0" collapsed="false"/>
    <row r="1712" customFormat="false" ht="18" hidden="false" customHeight="true" outlineLevel="0" collapsed="false">
      <c r="A1712" s="1" t="s">
        <v>22</v>
      </c>
      <c r="B1712" s="1" t="s">
        <v>3306</v>
      </c>
      <c r="C1712" s="1" t="s">
        <v>3307</v>
      </c>
      <c r="J1712" s="1" t="s">
        <v>1705</v>
      </c>
    </row>
    <row r="1713" customFormat="false" ht="18" hidden="false" customHeight="true" outlineLevel="0" collapsed="false">
      <c r="A1713" s="1" t="s">
        <v>22</v>
      </c>
      <c r="B1713" s="1" t="s">
        <v>3308</v>
      </c>
      <c r="C1713" s="1" t="s">
        <v>3309</v>
      </c>
      <c r="J1713" s="1" t="s">
        <v>1710</v>
      </c>
    </row>
    <row r="1714" customFormat="false" ht="18" hidden="false" customHeight="true" outlineLevel="0" collapsed="false">
      <c r="A1714" s="1" t="s">
        <v>22</v>
      </c>
      <c r="B1714" s="1" t="s">
        <v>3310</v>
      </c>
      <c r="C1714" s="1" t="s">
        <v>3311</v>
      </c>
      <c r="J1714" s="1" t="s">
        <v>1715</v>
      </c>
    </row>
    <row r="1715" customFormat="false" ht="18" hidden="false" customHeight="true" outlineLevel="0" collapsed="false">
      <c r="A1715" s="1" t="s">
        <v>22</v>
      </c>
      <c r="B1715" s="1" t="s">
        <v>3312</v>
      </c>
      <c r="C1715" s="1" t="s">
        <v>3313</v>
      </c>
      <c r="J1715" s="1" t="s">
        <v>1720</v>
      </c>
    </row>
    <row r="1716" customFormat="false" ht="18" hidden="false" customHeight="true" outlineLevel="0" collapsed="false">
      <c r="A1716" s="1" t="s">
        <v>22</v>
      </c>
      <c r="B1716" s="1" t="s">
        <v>3314</v>
      </c>
      <c r="C1716" s="1" t="s">
        <v>3315</v>
      </c>
      <c r="J1716" s="1" t="s">
        <v>3316</v>
      </c>
    </row>
    <row r="1717" customFormat="false" ht="18" hidden="false" customHeight="true" outlineLevel="0" collapsed="false">
      <c r="A1717" s="11" t="s">
        <v>22</v>
      </c>
      <c r="B1717" s="11" t="s">
        <v>3317</v>
      </c>
      <c r="C1717" s="12" t="s">
        <v>3318</v>
      </c>
      <c r="J1717" s="1" t="s">
        <v>2403</v>
      </c>
    </row>
    <row r="1718" customFormat="false" ht="18" hidden="false" customHeight="true" outlineLevel="0" collapsed="false">
      <c r="A1718" s="11" t="s">
        <v>22</v>
      </c>
      <c r="B1718" s="11" t="s">
        <v>3319</v>
      </c>
      <c r="C1718" s="12" t="s">
        <v>3320</v>
      </c>
      <c r="J1718" s="11" t="s">
        <v>2409</v>
      </c>
    </row>
    <row r="1719" customFormat="false" ht="18" hidden="false" customHeight="true" outlineLevel="0" collapsed="false">
      <c r="A1719" s="11" t="s">
        <v>22</v>
      </c>
      <c r="B1719" s="11" t="s">
        <v>3321</v>
      </c>
      <c r="C1719" s="11" t="s">
        <v>3322</v>
      </c>
      <c r="J1719" s="1" t="s">
        <v>2400</v>
      </c>
    </row>
    <row r="1720" customFormat="false" ht="18" hidden="false" customHeight="true" outlineLevel="0" collapsed="false">
      <c r="A1720" s="11" t="s">
        <v>22</v>
      </c>
      <c r="B1720" s="11" t="s">
        <v>3323</v>
      </c>
      <c r="C1720" s="11" t="s">
        <v>3324</v>
      </c>
      <c r="J1720" s="11" t="s">
        <v>2406</v>
      </c>
    </row>
    <row r="1721" customFormat="false" ht="18" hidden="false" customHeight="true" outlineLevel="0" collapsed="false">
      <c r="A1721" s="1" t="s">
        <v>22</v>
      </c>
      <c r="B1721" s="1" t="s">
        <v>3325</v>
      </c>
      <c r="C1721" s="1" t="s">
        <v>3326</v>
      </c>
      <c r="J1721" s="1" t="s">
        <v>2935</v>
      </c>
    </row>
    <row r="1722" customFormat="false" ht="18" hidden="false" customHeight="true" outlineLevel="0" collapsed="false">
      <c r="A1722" s="1" t="s">
        <v>22</v>
      </c>
      <c r="B1722" s="1" t="s">
        <v>3327</v>
      </c>
      <c r="C1722" s="1" t="s">
        <v>3328</v>
      </c>
      <c r="J1722" s="1" t="s">
        <v>2683</v>
      </c>
      <c r="X1722" s="1" t="s">
        <v>2534</v>
      </c>
    </row>
    <row r="1723" customFormat="false" ht="18" hidden="false" customHeight="true" outlineLevel="0" collapsed="false">
      <c r="A1723" s="1" t="s">
        <v>22</v>
      </c>
      <c r="B1723" s="1" t="s">
        <v>3329</v>
      </c>
      <c r="C1723" s="1" t="s">
        <v>3330</v>
      </c>
      <c r="J1723" s="1" t="s">
        <v>3331</v>
      </c>
      <c r="X1723" s="1" t="s">
        <v>2534</v>
      </c>
    </row>
    <row r="1724" customFormat="false" ht="18" hidden="false" customHeight="true" outlineLevel="0" collapsed="false">
      <c r="A1724" s="1" t="s">
        <v>22</v>
      </c>
      <c r="B1724" s="1" t="s">
        <v>3332</v>
      </c>
      <c r="C1724" s="1" t="s">
        <v>3333</v>
      </c>
      <c r="J1724" s="1" t="s">
        <v>3334</v>
      </c>
    </row>
    <row r="1725" customFormat="false" ht="18" hidden="false" customHeight="true" outlineLevel="0" collapsed="false">
      <c r="A1725" s="1" t="s">
        <v>22</v>
      </c>
      <c r="B1725" s="1" t="s">
        <v>3335</v>
      </c>
      <c r="C1725" s="1" t="s">
        <v>3336</v>
      </c>
      <c r="J1725" s="1" t="s">
        <v>3337</v>
      </c>
    </row>
    <row r="1726" customFormat="false" ht="18" hidden="false" customHeight="true" outlineLevel="0" collapsed="false">
      <c r="A1726" s="1" t="s">
        <v>22</v>
      </c>
      <c r="B1726" s="1" t="s">
        <v>3338</v>
      </c>
      <c r="C1726" s="1" t="s">
        <v>3339</v>
      </c>
      <c r="J1726" s="1" t="s">
        <v>3340</v>
      </c>
    </row>
    <row r="1727" customFormat="false" ht="18" hidden="false" customHeight="true" outlineLevel="0" collapsed="false">
      <c r="A1727" s="1" t="s">
        <v>22</v>
      </c>
      <c r="B1727" s="1" t="s">
        <v>3341</v>
      </c>
      <c r="C1727" s="12" t="s">
        <v>3342</v>
      </c>
      <c r="J1727" s="1" t="s">
        <v>3343</v>
      </c>
    </row>
    <row r="1728" customFormat="false" ht="18" hidden="false" customHeight="true" outlineLevel="0" collapsed="false">
      <c r="A1728" s="1" t="s">
        <v>22</v>
      </c>
      <c r="B1728" s="1" t="s">
        <v>3344</v>
      </c>
      <c r="C1728" s="12" t="s">
        <v>3345</v>
      </c>
      <c r="G1728" s="1" t="s">
        <v>1747</v>
      </c>
      <c r="J1728" s="1" t="s">
        <v>2786</v>
      </c>
    </row>
    <row r="1729" customFormat="false" ht="18" hidden="false" customHeight="true" outlineLevel="0" collapsed="false">
      <c r="A1729" s="1" t="s">
        <v>482</v>
      </c>
      <c r="B1729" s="1" t="s">
        <v>3346</v>
      </c>
      <c r="O1729" s="1" t="s">
        <v>3347</v>
      </c>
    </row>
    <row r="1730" customFormat="false" ht="18" hidden="false" customHeight="true" outlineLevel="0" collapsed="false">
      <c r="A1730" s="1" t="s">
        <v>22</v>
      </c>
      <c r="B1730" s="1" t="s">
        <v>3348</v>
      </c>
      <c r="C1730" s="1" t="s">
        <v>3349</v>
      </c>
      <c r="G1730" s="1" t="s">
        <v>1747</v>
      </c>
      <c r="J1730" s="1" t="s">
        <v>3350</v>
      </c>
    </row>
    <row r="1731" customFormat="false" ht="18" hidden="false" customHeight="true" outlineLevel="0" collapsed="false">
      <c r="A1731" s="1" t="s">
        <v>22</v>
      </c>
      <c r="B1731" s="1" t="s">
        <v>3351</v>
      </c>
      <c r="C1731" s="12" t="s">
        <v>3352</v>
      </c>
      <c r="G1731" s="1" t="s">
        <v>1747</v>
      </c>
      <c r="J1731" s="1" t="s">
        <v>3353</v>
      </c>
    </row>
    <row r="1732" customFormat="false" ht="18" hidden="false" customHeight="true" outlineLevel="0" collapsed="false">
      <c r="A1732" s="11" t="s">
        <v>22</v>
      </c>
      <c r="B1732" s="11" t="s">
        <v>3354</v>
      </c>
      <c r="C1732" s="12" t="s">
        <v>3355</v>
      </c>
      <c r="G1732" s="11" t="s">
        <v>1747</v>
      </c>
      <c r="J1732" s="11" t="s">
        <v>2275</v>
      </c>
    </row>
    <row r="1733" customFormat="false" ht="18" hidden="false" customHeight="true" outlineLevel="0" collapsed="false">
      <c r="A1733" s="1" t="s">
        <v>22</v>
      </c>
      <c r="B1733" s="1" t="s">
        <v>3356</v>
      </c>
      <c r="C1733" s="1" t="s">
        <v>3357</v>
      </c>
      <c r="G1733" s="1" t="s">
        <v>1747</v>
      </c>
      <c r="J1733" s="1" t="s">
        <v>3358</v>
      </c>
    </row>
    <row r="1734" customFormat="false" ht="18" hidden="false" customHeight="true" outlineLevel="0" collapsed="false"/>
    <row r="1735" customFormat="false" ht="18" hidden="false" customHeight="true" outlineLevel="0" collapsed="false">
      <c r="A1735" s="1" t="s">
        <v>22</v>
      </c>
      <c r="B1735" s="1" t="s">
        <v>3359</v>
      </c>
      <c r="C1735" s="1" t="s">
        <v>3360</v>
      </c>
      <c r="G1735" s="1" t="s">
        <v>1747</v>
      </c>
      <c r="J1735" s="1" t="s">
        <v>2628</v>
      </c>
    </row>
    <row r="1736" customFormat="false" ht="18" hidden="false" customHeight="true" outlineLevel="0" collapsed="false">
      <c r="A1736" s="1" t="s">
        <v>22</v>
      </c>
      <c r="B1736" s="1" t="s">
        <v>3361</v>
      </c>
      <c r="C1736" s="1" t="s">
        <v>3362</v>
      </c>
      <c r="G1736" s="1" t="s">
        <v>1747</v>
      </c>
      <c r="J1736" s="1" t="s">
        <v>2606</v>
      </c>
    </row>
    <row r="1737" customFormat="false" ht="18" hidden="false" customHeight="true" outlineLevel="0" collapsed="false">
      <c r="A1737" s="1" t="s">
        <v>952</v>
      </c>
      <c r="B1737" s="1" t="s">
        <v>3363</v>
      </c>
      <c r="C1737" s="1" t="s">
        <v>3364</v>
      </c>
      <c r="G1737" s="1" t="s">
        <v>1733</v>
      </c>
      <c r="J1737" s="1" t="s">
        <v>3365</v>
      </c>
    </row>
    <row r="1738" customFormat="false" ht="18" hidden="false" customHeight="true" outlineLevel="0" collapsed="false">
      <c r="A1738" s="1" t="s">
        <v>952</v>
      </c>
      <c r="B1738" s="1" t="s">
        <v>3366</v>
      </c>
      <c r="C1738" s="1" t="s">
        <v>3367</v>
      </c>
      <c r="G1738" s="1" t="s">
        <v>1747</v>
      </c>
      <c r="J1738" s="1" t="s">
        <v>1292</v>
      </c>
      <c r="L1738" s="1" t="n">
        <v>1</v>
      </c>
    </row>
    <row r="1739" customFormat="false" ht="18" hidden="false" customHeight="true" outlineLevel="0" collapsed="false">
      <c r="A1739" s="1" t="s">
        <v>952</v>
      </c>
      <c r="B1739" s="1" t="s">
        <v>3368</v>
      </c>
      <c r="C1739" s="1" t="s">
        <v>3369</v>
      </c>
      <c r="G1739" s="1" t="s">
        <v>1747</v>
      </c>
      <c r="J1739" s="1" t="s">
        <v>3370</v>
      </c>
      <c r="L1739" s="1" t="n">
        <v>1</v>
      </c>
    </row>
    <row r="1740" customFormat="false" ht="18" hidden="false" customHeight="true" outlineLevel="0" collapsed="false">
      <c r="A1740" s="1" t="s">
        <v>952</v>
      </c>
      <c r="B1740" s="1" t="s">
        <v>3371</v>
      </c>
      <c r="C1740" s="1" t="s">
        <v>3372</v>
      </c>
      <c r="G1740" s="1" t="s">
        <v>1747</v>
      </c>
      <c r="J1740" s="1" t="s">
        <v>3373</v>
      </c>
      <c r="L1740" s="1" t="n">
        <v>1</v>
      </c>
    </row>
    <row r="1741" customFormat="false" ht="18" hidden="false" customHeight="true" outlineLevel="0" collapsed="false">
      <c r="A1741" s="1" t="s">
        <v>22</v>
      </c>
      <c r="B1741" s="1" t="s">
        <v>3374</v>
      </c>
      <c r="C1741" s="12" t="s">
        <v>3375</v>
      </c>
    </row>
    <row r="1742" customFormat="false" ht="18" hidden="false" customHeight="true" outlineLevel="0" collapsed="false">
      <c r="A1742" s="1" t="s">
        <v>917</v>
      </c>
      <c r="B1742" s="1" t="s">
        <v>3376</v>
      </c>
      <c r="C1742" s="1" t="s">
        <v>3377</v>
      </c>
      <c r="D1742" s="1" t="s">
        <v>3378</v>
      </c>
    </row>
    <row r="1743" customFormat="false" ht="18" hidden="false" customHeight="true" outlineLevel="0" collapsed="false">
      <c r="A1743" s="1" t="s">
        <v>917</v>
      </c>
      <c r="B1743" s="1" t="s">
        <v>3379</v>
      </c>
      <c r="C1743" s="1" t="s">
        <v>3380</v>
      </c>
      <c r="G1743" s="1" t="s">
        <v>1733</v>
      </c>
      <c r="J1743" s="1" t="s">
        <v>3381</v>
      </c>
    </row>
    <row r="1744" customFormat="false" ht="18" hidden="false" customHeight="true" outlineLevel="0" collapsed="false">
      <c r="A1744" s="1" t="s">
        <v>917</v>
      </c>
      <c r="B1744" s="1" t="s">
        <v>3382</v>
      </c>
      <c r="C1744" s="1" t="s">
        <v>3383</v>
      </c>
      <c r="F1744" s="1" t="n">
        <v>-1</v>
      </c>
      <c r="G1744" s="1" t="s">
        <v>1747</v>
      </c>
      <c r="J1744" s="1" t="s">
        <v>3381</v>
      </c>
      <c r="W1744" s="1" t="s">
        <v>3384</v>
      </c>
    </row>
    <row r="1745" customFormat="false" ht="18" hidden="false" customHeight="true" outlineLevel="0" collapsed="false">
      <c r="A1745" s="1" t="s">
        <v>917</v>
      </c>
      <c r="B1745" s="1" t="s">
        <v>3385</v>
      </c>
      <c r="C1745" s="1" t="s">
        <v>3386</v>
      </c>
      <c r="F1745" s="1" t="n">
        <v>-1</v>
      </c>
      <c r="G1745" s="1" t="s">
        <v>1747</v>
      </c>
      <c r="J1745" s="1" t="s">
        <v>3381</v>
      </c>
      <c r="W1745" s="1" t="s">
        <v>3384</v>
      </c>
    </row>
    <row r="1746" customFormat="false" ht="18" hidden="false" customHeight="true" outlineLevel="0" collapsed="false">
      <c r="A1746" s="1" t="s">
        <v>917</v>
      </c>
      <c r="B1746" s="1" t="s">
        <v>3387</v>
      </c>
      <c r="C1746" s="1" t="s">
        <v>3388</v>
      </c>
      <c r="F1746" s="1" t="n">
        <v>-1</v>
      </c>
      <c r="G1746" s="1" t="s">
        <v>1747</v>
      </c>
      <c r="J1746" s="1" t="s">
        <v>3381</v>
      </c>
      <c r="W1746" s="1" t="s">
        <v>3384</v>
      </c>
    </row>
    <row r="1747" customFormat="false" ht="18" hidden="false" customHeight="true" outlineLevel="0" collapsed="false">
      <c r="A1747" s="1" t="s">
        <v>917</v>
      </c>
      <c r="B1747" s="1" t="s">
        <v>3389</v>
      </c>
      <c r="C1747" s="1" t="s">
        <v>3390</v>
      </c>
      <c r="F1747" s="1" t="n">
        <v>-1</v>
      </c>
      <c r="G1747" s="1" t="s">
        <v>1747</v>
      </c>
      <c r="J1747" s="1" t="s">
        <v>3381</v>
      </c>
      <c r="W1747" s="1" t="s">
        <v>3384</v>
      </c>
    </row>
    <row r="1748" customFormat="false" ht="18" hidden="false" customHeight="true" outlineLevel="0" collapsed="false">
      <c r="A1748" s="1" t="s">
        <v>917</v>
      </c>
      <c r="B1748" s="1" t="s">
        <v>3391</v>
      </c>
      <c r="C1748" s="1" t="s">
        <v>3392</v>
      </c>
      <c r="F1748" s="1" t="n">
        <v>-1</v>
      </c>
      <c r="G1748" s="1" t="s">
        <v>1747</v>
      </c>
      <c r="J1748" s="1" t="s">
        <v>3381</v>
      </c>
      <c r="W1748" s="1" t="s">
        <v>3384</v>
      </c>
    </row>
    <row r="1749" customFormat="false" ht="18" hidden="false" customHeight="true" outlineLevel="0" collapsed="false">
      <c r="A1749" s="1" t="s">
        <v>3393</v>
      </c>
      <c r="B1749" s="1" t="s">
        <v>3394</v>
      </c>
      <c r="C1749" s="1" t="s">
        <v>3395</v>
      </c>
      <c r="J1749" s="1" t="s">
        <v>3381</v>
      </c>
    </row>
    <row r="1750" customFormat="false" ht="18" hidden="false" customHeight="true" outlineLevel="0" collapsed="false"/>
    <row r="1751" customFormat="false" ht="18" hidden="false" customHeight="true" outlineLevel="0" collapsed="false">
      <c r="A1751" s="1" t="s">
        <v>3393</v>
      </c>
      <c r="B1751" s="1" t="s">
        <v>3396</v>
      </c>
      <c r="C1751" s="1" t="s">
        <v>3397</v>
      </c>
    </row>
    <row r="1752" customFormat="false" ht="18" hidden="false" customHeight="true" outlineLevel="0" collapsed="false">
      <c r="A1752" s="1" t="s">
        <v>49</v>
      </c>
      <c r="B1752" s="1" t="s">
        <v>3251</v>
      </c>
    </row>
    <row r="1753" customFormat="false" ht="18" hidden="false" customHeight="true" outlineLevel="0" collapsed="false">
      <c r="A1753" s="1" t="s">
        <v>49</v>
      </c>
      <c r="B1753" s="1" t="s">
        <v>1530</v>
      </c>
    </row>
    <row r="1754" customFormat="false" ht="18" hidden="false" customHeight="true" outlineLevel="0" collapsed="false"/>
    <row r="1755" customFormat="false" ht="18" hidden="false" customHeight="true" outlineLevel="0" collapsed="false"/>
    <row r="1756" customFormat="false" ht="18" hidden="false" customHeight="true" outlineLevel="0" collapsed="false"/>
    <row r="1757" customFormat="false" ht="18" hidden="false" customHeight="true" outlineLevel="0" collapsed="false"/>
    <row r="1758" customFormat="false" ht="18" hidden="false" customHeight="true" outlineLevel="0" collapsed="false"/>
    <row r="1759" customFormat="false" ht="18" hidden="false" customHeight="true" outlineLevel="0" collapsed="false"/>
    <row r="1760" customFormat="false" ht="18" hidden="false" customHeight="true" outlineLevel="0" collapsed="false"/>
    <row r="1761" customFormat="false" ht="18" hidden="false" customHeight="true" outlineLevel="0" collapsed="false"/>
    <row r="1762" customFormat="false" ht="18" hidden="false" customHeight="true" outlineLevel="0" collapsed="false"/>
    <row r="1763" customFormat="false" ht="18" hidden="false" customHeight="true" outlineLevel="0" collapsed="false"/>
    <row r="1764" customFormat="false" ht="18" hidden="false" customHeight="true" outlineLevel="0" collapsed="false"/>
    <row r="1765" customFormat="false" ht="18" hidden="false" customHeight="true" outlineLevel="0" collapsed="false"/>
    <row r="1766" customFormat="false" ht="18" hidden="false" customHeight="true" outlineLevel="0" collapsed="false"/>
    <row r="1767" customFormat="false" ht="18" hidden="false" customHeight="true" outlineLevel="0" collapsed="false"/>
    <row r="1768" customFormat="false" ht="18" hidden="false" customHeight="true" outlineLevel="0" collapsed="false"/>
    <row r="1769" customFormat="false" ht="18" hidden="false" customHeight="true" outlineLevel="0" collapsed="false"/>
    <row r="1770" customFormat="false" ht="18" hidden="false" customHeight="true" outlineLevel="0" collapsed="false"/>
    <row r="1771" customFormat="false" ht="18" hidden="false" customHeight="true" outlineLevel="0" collapsed="false"/>
    <row r="1772" customFormat="false" ht="18" hidden="false" customHeight="true" outlineLevel="0" collapsed="false"/>
    <row r="1773" customFormat="false" ht="18" hidden="false" customHeight="true" outlineLevel="0" collapsed="false"/>
    <row r="1774" customFormat="false" ht="18" hidden="false" customHeight="true" outlineLevel="0" collapsed="false"/>
    <row r="1775" customFormat="false" ht="18" hidden="false" customHeight="true" outlineLevel="0" collapsed="false"/>
    <row r="1776" customFormat="false" ht="18" hidden="false" customHeight="true" outlineLevel="0" collapsed="false"/>
    <row r="1777" customFormat="false" ht="18" hidden="false" customHeight="true" outlineLevel="0" collapsed="false"/>
    <row r="1778" customFormat="false" ht="18" hidden="false" customHeight="true" outlineLevel="0" collapsed="false"/>
    <row r="1779" customFormat="false" ht="18" hidden="false" customHeight="true" outlineLevel="0" collapsed="false"/>
    <row r="1780" customFormat="false" ht="18" hidden="false" customHeight="true" outlineLevel="0" collapsed="false"/>
    <row r="1781" customFormat="false" ht="18" hidden="false" customHeight="true" outlineLevel="0" collapsed="false"/>
    <row r="1782" customFormat="false" ht="18" hidden="false" customHeight="true" outlineLevel="0" collapsed="false"/>
    <row r="1783" customFormat="false" ht="18" hidden="false" customHeight="true" outlineLevel="0" collapsed="false"/>
    <row r="1784" customFormat="false" ht="18" hidden="false" customHeight="true" outlineLevel="0" collapsed="false"/>
    <row r="1785" customFormat="false" ht="18" hidden="false" customHeight="true" outlineLevel="0" collapsed="false"/>
    <row r="1786" customFormat="false" ht="18" hidden="false" customHeight="true" outlineLevel="0" collapsed="false"/>
    <row r="1787" customFormat="false" ht="18" hidden="false" customHeight="true" outlineLevel="0" collapsed="false"/>
    <row r="1788" customFormat="false" ht="18" hidden="false" customHeight="true" outlineLevel="0" collapsed="false"/>
    <row r="1789" customFormat="false" ht="18" hidden="false" customHeight="true" outlineLevel="0" collapsed="false"/>
    <row r="1790" customFormat="false" ht="18" hidden="false" customHeight="true" outlineLevel="0" collapsed="false"/>
    <row r="1791" customFormat="false" ht="18" hidden="false" customHeight="true" outlineLevel="0" collapsed="false"/>
    <row r="1792" customFormat="false" ht="18" hidden="false" customHeight="true" outlineLevel="0" collapsed="false"/>
    <row r="1793" customFormat="false" ht="18" hidden="false" customHeight="true" outlineLevel="0" collapsed="false"/>
    <row r="1794" customFormat="false" ht="18" hidden="false" customHeight="true" outlineLevel="0" collapsed="false"/>
    <row r="1795" customFormat="false" ht="18" hidden="false" customHeight="true" outlineLevel="0" collapsed="false"/>
    <row r="1796" customFormat="false" ht="18" hidden="false" customHeight="true" outlineLevel="0" collapsed="false"/>
    <row r="1797" customFormat="false" ht="18" hidden="false" customHeight="true" outlineLevel="0" collapsed="false"/>
    <row r="1798" customFormat="false" ht="18" hidden="false" customHeight="true" outlineLevel="0" collapsed="false"/>
    <row r="1799" customFormat="false" ht="18" hidden="false" customHeight="true" outlineLevel="0" collapsed="false"/>
    <row r="1800" customFormat="false" ht="18" hidden="false" customHeight="true" outlineLevel="0" collapsed="false"/>
    <row r="1801" customFormat="false" ht="18" hidden="false" customHeight="true" outlineLevel="0" collapsed="false"/>
    <row r="1802" customFormat="false" ht="18" hidden="false" customHeight="true" outlineLevel="0" collapsed="false"/>
    <row r="1803" customFormat="false" ht="18" hidden="false" customHeight="true" outlineLevel="0" collapsed="false"/>
    <row r="1804" customFormat="false" ht="18" hidden="false" customHeight="true" outlineLevel="0" collapsed="false"/>
    <row r="1805" customFormat="false" ht="18" hidden="false" customHeight="true" outlineLevel="0" collapsed="false"/>
    <row r="1806" customFormat="false" ht="18" hidden="false" customHeight="true" outlineLevel="0" collapsed="false"/>
    <row r="1807" customFormat="false" ht="18" hidden="false" customHeight="true" outlineLevel="0" collapsed="false"/>
    <row r="1808" customFormat="false" ht="18" hidden="false" customHeight="true" outlineLevel="0" collapsed="false"/>
    <row r="1809" customFormat="false" ht="18" hidden="false" customHeight="true" outlineLevel="0" collapsed="false"/>
    <row r="1810" customFormat="false" ht="18" hidden="false" customHeight="true" outlineLevel="0" collapsed="false"/>
    <row r="1811" customFormat="false" ht="18" hidden="false" customHeight="true" outlineLevel="0" collapsed="false"/>
    <row r="1812" customFormat="false" ht="18" hidden="false" customHeight="true" outlineLevel="0" collapsed="false"/>
    <row r="1813" customFormat="false" ht="18" hidden="false" customHeight="true" outlineLevel="0" collapsed="false"/>
    <row r="1814" customFormat="false" ht="18" hidden="false" customHeight="true" outlineLevel="0" collapsed="false"/>
    <row r="1815" customFormat="false" ht="18" hidden="false" customHeight="true" outlineLevel="0" collapsed="false"/>
    <row r="1816" customFormat="false" ht="18" hidden="false" customHeight="true" outlineLevel="0" collapsed="false"/>
    <row r="1817" customFormat="false" ht="18" hidden="false" customHeight="true" outlineLevel="0" collapsed="false"/>
    <row r="1818" customFormat="false" ht="18" hidden="false" customHeight="true" outlineLevel="0" collapsed="false"/>
    <row r="1819" customFormat="false" ht="18" hidden="false" customHeight="true" outlineLevel="0" collapsed="false"/>
    <row r="1820" customFormat="false" ht="18" hidden="false" customHeight="true" outlineLevel="0" collapsed="false"/>
    <row r="1821" customFormat="false" ht="18" hidden="false" customHeight="true" outlineLevel="0" collapsed="false"/>
    <row r="1822" customFormat="false" ht="18" hidden="false" customHeight="true" outlineLevel="0" collapsed="false"/>
    <row r="1823" customFormat="false" ht="18" hidden="false" customHeight="true" outlineLevel="0" collapsed="false"/>
    <row r="1824" customFormat="false" ht="18" hidden="false" customHeight="true" outlineLevel="0" collapsed="false"/>
    <row r="1825" customFormat="false" ht="18" hidden="false" customHeight="true" outlineLevel="0" collapsed="false"/>
    <row r="1826" customFormat="false" ht="18" hidden="false" customHeight="true" outlineLevel="0" collapsed="false"/>
    <row r="1827" customFormat="false" ht="18" hidden="false" customHeight="true" outlineLevel="0" collapsed="false"/>
    <row r="1828" customFormat="false" ht="18" hidden="false" customHeight="true" outlineLevel="0" collapsed="false"/>
    <row r="1829" customFormat="false" ht="18" hidden="false" customHeight="true" outlineLevel="0" collapsed="false"/>
    <row r="1830" customFormat="false" ht="18" hidden="false" customHeight="true" outlineLevel="0" collapsed="false"/>
    <row r="1831" customFormat="false" ht="18" hidden="false" customHeight="true" outlineLevel="0" collapsed="false"/>
    <row r="1832" customFormat="false" ht="18" hidden="false" customHeight="true" outlineLevel="0" collapsed="false"/>
    <row r="1833" customFormat="false" ht="18" hidden="false" customHeight="true" outlineLevel="0" collapsed="false"/>
    <row r="1834" customFormat="false" ht="18" hidden="false" customHeight="true" outlineLevel="0" collapsed="false"/>
    <row r="1835" customFormat="false" ht="18" hidden="false" customHeight="true" outlineLevel="0" collapsed="false"/>
    <row r="1836" customFormat="false" ht="18" hidden="false" customHeight="true" outlineLevel="0" collapsed="false"/>
    <row r="1837" customFormat="false" ht="18" hidden="false" customHeight="true" outlineLevel="0" collapsed="false"/>
    <row r="1838" customFormat="false" ht="18" hidden="false" customHeight="true" outlineLevel="0" collapsed="false"/>
    <row r="1839" customFormat="false" ht="18" hidden="false" customHeight="true" outlineLevel="0" collapsed="false"/>
    <row r="1840" customFormat="false" ht="18" hidden="false" customHeight="true" outlineLevel="0" collapsed="false"/>
    <row r="1841" customFormat="false" ht="18" hidden="false" customHeight="true" outlineLevel="0" collapsed="false"/>
    <row r="1842" customFormat="false" ht="18" hidden="false" customHeight="true" outlineLevel="0" collapsed="false"/>
    <row r="1843" customFormat="false" ht="18" hidden="false" customHeight="true" outlineLevel="0" collapsed="false"/>
    <row r="1844" customFormat="false" ht="18" hidden="false" customHeight="true" outlineLevel="0" collapsed="false"/>
    <row r="1845" customFormat="false" ht="18" hidden="false" customHeight="true" outlineLevel="0" collapsed="false"/>
    <row r="1846" customFormat="false" ht="18" hidden="false" customHeight="true" outlineLevel="0" collapsed="false"/>
    <row r="1847" customFormat="false" ht="18" hidden="false" customHeight="true" outlineLevel="0" collapsed="false"/>
    <row r="1848" customFormat="false" ht="18" hidden="false" customHeight="true" outlineLevel="0" collapsed="false"/>
    <row r="1849" customFormat="false" ht="18" hidden="false" customHeight="true" outlineLevel="0" collapsed="false"/>
    <row r="1850" customFormat="false" ht="18" hidden="false" customHeight="true" outlineLevel="0" collapsed="false"/>
    <row r="1851" customFormat="false" ht="18" hidden="false" customHeight="true" outlineLevel="0" collapsed="false"/>
    <row r="1852" customFormat="false" ht="18" hidden="false" customHeight="true" outlineLevel="0" collapsed="false"/>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sheetData>
  <conditionalFormatting sqref="O244">
    <cfRule type="expression" priority="2" aboveAverage="0" equalAverage="0" bottom="0" percent="0" rank="0" text="" dxfId="0">
      <formula>#ref!="note"</formula>
    </cfRule>
    <cfRule type="expression" priority="3" aboveAverage="0" equalAverage="0" bottom="0" percent="0" rank="0" text="" dxfId="1">
      <formula>#ref!="calculate"</formula>
    </cfRule>
    <cfRule type="expression" priority="4" aboveAverage="0" equalAverage="0" bottom="0" percent="0" rank="0" text="" dxfId="2">
      <formula>LEFT(#ref!,6)="select"</formula>
    </cfRule>
    <cfRule type="expression" priority="5" aboveAverage="0" equalAverage="0" bottom="0" percent="0" rank="0" text="" dxfId="3">
      <formula>#ref!="text"</formula>
    </cfRule>
    <cfRule type="expression" priority="6" aboveAverage="0" equalAverage="0" bottom="0" percent="0" rank="0" text="" dxfId="4">
      <formula>#ref!="end repeat"</formula>
    </cfRule>
    <cfRule type="expression" priority="7" aboveAverage="0" equalAverage="0" bottom="0" percent="0" rank="0" text="" dxfId="5">
      <formula>#ref!="begin repeat"</formula>
    </cfRule>
    <cfRule type="expression" priority="8" aboveAverage="0" equalAverage="0" bottom="0" percent="0" rank="0" text="" dxfId="6">
      <formula>#ref!="end group"</formula>
    </cfRule>
    <cfRule type="expression" priority="9" aboveAverage="0" equalAverage="0" bottom="0" percent="0" rank="0" text="" dxfId="7">
      <formula>#ref!="decimal"</formula>
    </cfRule>
    <cfRule type="expression" priority="10" aboveAverage="0" equalAverage="0" bottom="0" percent="0" rank="0" text="" dxfId="8">
      <formula>#ref!="integer"</formula>
    </cfRule>
    <cfRule type="expression" priority="11" aboveAverage="0" equalAverage="0" bottom="0" percent="0" rank="0" text="" dxfId="9">
      <formula>#ref!="begin group"</formula>
    </cfRule>
    <cfRule type="expression" priority="12" aboveAverage="0" equalAverage="0" bottom="0" percent="0" rank="0" text="" dxfId="10">
      <formula>#ref!="barcode"</formula>
    </cfRule>
  </conditionalFormatting>
  <dataValidations count="2">
    <dataValidation allowBlank="true" errorStyle="stop" operator="equal" showDropDown="false" showErrorMessage="false" showInputMessage="false" sqref="A13:A15"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equal" showDropDown="false" showErrorMessage="false" showInputMessage="false" sqref="J13:J16"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1" topLeftCell="C47" activePane="bottomRight" state="frozen"/>
      <selection pane="topLeft" activeCell="A1" activeCellId="0" sqref="A1"/>
      <selection pane="topRight" activeCell="C1" activeCellId="0" sqref="C1"/>
      <selection pane="bottomLeft" activeCell="A47" activeCellId="0" sqref="A47"/>
      <selection pane="bottomRight" activeCell="A30" activeCellId="0" sqref="A30"/>
    </sheetView>
  </sheetViews>
  <sheetFormatPr defaultColWidth="10.890625" defaultRowHeight="15.75" zeroHeight="false" outlineLevelRow="0" outlineLevelCol="0"/>
  <cols>
    <col collapsed="false" customWidth="true" hidden="false" outlineLevel="0" max="1" min="1" style="25" width="20.63"/>
    <col collapsed="false" customWidth="true" hidden="false" outlineLevel="0" max="2" min="2" style="25" width="19.87"/>
    <col collapsed="false" customWidth="true" hidden="false" outlineLevel="0" max="3" min="3" style="25" width="39.63"/>
    <col collapsed="false" customWidth="true" hidden="false" outlineLevel="0" max="4" min="4" style="26" width="15.87"/>
    <col collapsed="false" customWidth="true" hidden="false" outlineLevel="0" max="5" min="5" style="26" width="16.5"/>
    <col collapsed="false" customWidth="true" hidden="false" outlineLevel="0" max="6" min="6" style="26" width="17.87"/>
    <col collapsed="false" customWidth="true" hidden="false" outlineLevel="0" max="7" min="7" style="26" width="18.13"/>
    <col collapsed="false" customWidth="true" hidden="false" outlineLevel="0" max="8" min="8" style="26" width="12.13"/>
    <col collapsed="false" customWidth="true" hidden="false" outlineLevel="0" max="9" min="9" style="26" width="4.63"/>
    <col collapsed="false" customWidth="true" hidden="false" outlineLevel="0" max="10" min="10" style="26" width="5.38"/>
    <col collapsed="false" customWidth="false" hidden="false" outlineLevel="0" max="11" min="11" style="26" width="10.89"/>
    <col collapsed="false" customWidth="true" hidden="false" outlineLevel="0" max="12" min="12" style="25" width="15.87"/>
    <col collapsed="false" customWidth="true" hidden="false" outlineLevel="0" max="13" min="13" style="26" width="14.13"/>
    <col collapsed="false" customWidth="false" hidden="false" outlineLevel="0" max="1024" min="14" style="26" width="10.89"/>
  </cols>
  <sheetData>
    <row r="1" s="16" customFormat="true" ht="18" hidden="false" customHeight="true" outlineLevel="0" collapsed="false">
      <c r="A1" s="27" t="s">
        <v>3398</v>
      </c>
      <c r="B1" s="27" t="s">
        <v>3399</v>
      </c>
      <c r="C1" s="28" t="s">
        <v>2</v>
      </c>
      <c r="D1" s="16" t="s">
        <v>3400</v>
      </c>
      <c r="E1" s="16" t="s">
        <v>3401</v>
      </c>
      <c r="F1" s="16" t="s">
        <v>3402</v>
      </c>
      <c r="G1" s="16" t="s">
        <v>3403</v>
      </c>
      <c r="H1" s="16" t="s">
        <v>3404</v>
      </c>
      <c r="I1" s="16" t="s">
        <v>3405</v>
      </c>
      <c r="J1" s="16" t="s">
        <v>3406</v>
      </c>
      <c r="K1" s="16" t="s">
        <v>3407</v>
      </c>
      <c r="L1" s="27" t="s">
        <v>3408</v>
      </c>
      <c r="M1" s="16" t="s">
        <v>3409</v>
      </c>
    </row>
    <row r="2" customFormat="false" ht="15.75" hidden="false" customHeight="false" outlineLevel="0" collapsed="false">
      <c r="A2" s="29" t="s">
        <v>3410</v>
      </c>
      <c r="B2" s="29" t="n">
        <v>1</v>
      </c>
      <c r="C2" s="29" t="s">
        <v>3411</v>
      </c>
      <c r="D2" s="29"/>
      <c r="E2" s="29"/>
      <c r="F2" s="29"/>
      <c r="G2" s="29"/>
      <c r="H2" s="29"/>
      <c r="I2" s="29"/>
      <c r="J2" s="29"/>
      <c r="K2" s="29"/>
      <c r="L2" s="29"/>
      <c r="M2" s="29"/>
    </row>
    <row r="3" customFormat="false" ht="15.75" hidden="false" customHeight="false" outlineLevel="0" collapsed="false">
      <c r="A3" s="29" t="s">
        <v>3412</v>
      </c>
      <c r="B3" s="29" t="n">
        <v>1</v>
      </c>
      <c r="C3" s="29" t="s">
        <v>3413</v>
      </c>
      <c r="D3" s="29"/>
      <c r="E3" s="29"/>
      <c r="F3" s="29"/>
      <c r="G3" s="29"/>
      <c r="H3" s="29"/>
      <c r="I3" s="29"/>
      <c r="J3" s="29"/>
      <c r="K3" s="29"/>
      <c r="L3" s="29"/>
      <c r="M3" s="29"/>
    </row>
    <row r="4" customFormat="false" ht="15.75" hidden="false" customHeight="false" outlineLevel="0" collapsed="false">
      <c r="A4" s="29" t="s">
        <v>3412</v>
      </c>
      <c r="B4" s="29" t="n">
        <v>-1</v>
      </c>
      <c r="C4" s="29" t="s">
        <v>3414</v>
      </c>
      <c r="D4" s="29"/>
      <c r="E4" s="29"/>
      <c r="F4" s="29"/>
      <c r="G4" s="29"/>
      <c r="H4" s="29"/>
      <c r="I4" s="29"/>
      <c r="J4" s="29"/>
      <c r="K4" s="29"/>
      <c r="L4" s="29"/>
      <c r="M4" s="29"/>
    </row>
    <row r="5" customFormat="false" ht="15.75" hidden="false" customHeight="false" outlineLevel="0" collapsed="false">
      <c r="A5" s="29" t="s">
        <v>3415</v>
      </c>
      <c r="B5" s="29" t="n">
        <v>1</v>
      </c>
      <c r="C5" s="29" t="s">
        <v>3414</v>
      </c>
      <c r="D5" s="29"/>
      <c r="E5" s="29"/>
      <c r="F5" s="29"/>
      <c r="G5" s="29"/>
      <c r="H5" s="29"/>
      <c r="I5" s="29"/>
      <c r="J5" s="29"/>
      <c r="K5" s="29"/>
      <c r="L5" s="29"/>
      <c r="M5" s="29"/>
    </row>
    <row r="6" customFormat="false" ht="15.75" hidden="false" customHeight="false" outlineLevel="0" collapsed="false">
      <c r="A6" s="29" t="s">
        <v>3416</v>
      </c>
      <c r="B6" s="29" t="n">
        <v>1</v>
      </c>
      <c r="C6" s="29" t="s">
        <v>3417</v>
      </c>
      <c r="D6" s="29"/>
      <c r="E6" s="29"/>
      <c r="F6" s="29"/>
      <c r="G6" s="29"/>
      <c r="H6" s="29"/>
      <c r="I6" s="29"/>
      <c r="J6" s="29"/>
      <c r="K6" s="29"/>
      <c r="L6" s="29"/>
      <c r="M6" s="29"/>
    </row>
    <row r="7" customFormat="false" ht="15.75" hidden="false" customHeight="false" outlineLevel="0" collapsed="false">
      <c r="A7" s="29" t="s">
        <v>3416</v>
      </c>
      <c r="B7" s="29" t="n">
        <v>-1</v>
      </c>
      <c r="C7" s="29" t="s">
        <v>3413</v>
      </c>
      <c r="D7" s="29"/>
      <c r="E7" s="29"/>
      <c r="F7" s="29"/>
      <c r="G7" s="29"/>
      <c r="H7" s="29"/>
      <c r="I7" s="29"/>
      <c r="J7" s="29"/>
      <c r="K7" s="29"/>
      <c r="L7" s="29"/>
      <c r="M7" s="29"/>
    </row>
    <row r="8" customFormat="false" ht="15.75" hidden="false" customHeight="false" outlineLevel="0" collapsed="false">
      <c r="A8" s="29" t="s">
        <v>3416</v>
      </c>
      <c r="B8" s="29" t="n">
        <v>-2</v>
      </c>
      <c r="C8" s="29" t="s">
        <v>3414</v>
      </c>
      <c r="D8" s="29"/>
      <c r="E8" s="29"/>
      <c r="F8" s="29"/>
      <c r="G8" s="29"/>
      <c r="H8" s="29"/>
      <c r="I8" s="29"/>
      <c r="J8" s="29"/>
      <c r="K8" s="29"/>
      <c r="L8" s="29"/>
      <c r="M8" s="29"/>
    </row>
    <row r="9" customFormat="false" ht="15.75" hidden="false" customHeight="false" outlineLevel="0" collapsed="false">
      <c r="A9" s="29" t="s">
        <v>45</v>
      </c>
      <c r="B9" s="29" t="s">
        <v>3418</v>
      </c>
      <c r="C9" s="29" t="s">
        <v>3419</v>
      </c>
      <c r="D9" s="29"/>
      <c r="E9" s="29"/>
      <c r="F9" s="29"/>
      <c r="G9" s="29"/>
      <c r="H9" s="29"/>
      <c r="I9" s="29"/>
      <c r="J9" s="29"/>
      <c r="K9" s="29"/>
      <c r="L9" s="29"/>
      <c r="M9" s="29"/>
    </row>
    <row r="10" customFormat="false" ht="15.75" hidden="false" customHeight="false" outlineLevel="0" collapsed="false">
      <c r="A10" s="29" t="s">
        <v>45</v>
      </c>
      <c r="B10" s="29" t="s">
        <v>3420</v>
      </c>
      <c r="C10" s="29" t="s">
        <v>3421</v>
      </c>
      <c r="D10" s="29"/>
      <c r="E10" s="29"/>
      <c r="F10" s="29"/>
      <c r="G10" s="29"/>
      <c r="H10" s="29"/>
      <c r="I10" s="29"/>
      <c r="J10" s="29"/>
      <c r="K10" s="29"/>
      <c r="L10" s="29"/>
      <c r="M10" s="29"/>
    </row>
    <row r="11" customFormat="false" ht="15.75" hidden="false" customHeight="false" outlineLevel="0" collapsed="false">
      <c r="A11" s="29" t="s">
        <v>3422</v>
      </c>
      <c r="B11" s="29" t="n">
        <v>1</v>
      </c>
      <c r="C11" s="29" t="s">
        <v>3417</v>
      </c>
      <c r="D11" s="29"/>
      <c r="E11" s="29"/>
      <c r="F11" s="29"/>
      <c r="G11" s="29"/>
      <c r="H11" s="29"/>
      <c r="I11" s="29"/>
      <c r="J11" s="29"/>
      <c r="K11" s="29"/>
      <c r="L11" s="29"/>
      <c r="M11" s="29"/>
    </row>
    <row r="12" customFormat="false" ht="15.75" hidden="false" customHeight="false" outlineLevel="0" collapsed="false">
      <c r="A12" s="29" t="s">
        <v>3422</v>
      </c>
      <c r="B12" s="29" t="n">
        <v>-1</v>
      </c>
      <c r="C12" s="29" t="s">
        <v>3423</v>
      </c>
      <c r="D12" s="29"/>
      <c r="E12" s="29"/>
      <c r="F12" s="29"/>
      <c r="G12" s="29"/>
      <c r="H12" s="29"/>
      <c r="I12" s="29"/>
      <c r="J12" s="29"/>
      <c r="K12" s="29"/>
      <c r="L12" s="29"/>
      <c r="M12" s="29"/>
    </row>
    <row r="13" customFormat="false" ht="15.75" hidden="false" customHeight="false" outlineLevel="0" collapsed="false">
      <c r="A13" s="29" t="s">
        <v>3424</v>
      </c>
      <c r="B13" s="29" t="n">
        <v>1</v>
      </c>
      <c r="C13" s="29" t="s">
        <v>3417</v>
      </c>
      <c r="D13" s="29"/>
      <c r="E13" s="29"/>
      <c r="F13" s="29"/>
      <c r="G13" s="29"/>
      <c r="H13" s="29"/>
      <c r="I13" s="29"/>
      <c r="J13" s="29"/>
      <c r="K13" s="29"/>
      <c r="L13" s="29"/>
      <c r="M13" s="29"/>
    </row>
    <row r="14" customFormat="false" ht="15.75" hidden="false" customHeight="false" outlineLevel="0" collapsed="false">
      <c r="A14" s="29" t="s">
        <v>3424</v>
      </c>
      <c r="B14" s="29" t="n">
        <v>-1</v>
      </c>
      <c r="C14" s="29" t="s">
        <v>3425</v>
      </c>
      <c r="D14" s="29"/>
      <c r="E14" s="29"/>
      <c r="F14" s="29"/>
      <c r="G14" s="29"/>
      <c r="H14" s="29"/>
      <c r="I14" s="29"/>
      <c r="J14" s="29"/>
      <c r="K14" s="29"/>
      <c r="L14" s="29"/>
      <c r="M14" s="29"/>
    </row>
    <row r="15" customFormat="false" ht="15.75" hidden="false" customHeight="false" outlineLevel="0" collapsed="false">
      <c r="A15" s="29" t="s">
        <v>3426</v>
      </c>
      <c r="B15" s="29" t="n">
        <v>1</v>
      </c>
      <c r="C15" s="29" t="s">
        <v>3427</v>
      </c>
      <c r="D15" s="29"/>
      <c r="E15" s="29"/>
      <c r="F15" s="29"/>
      <c r="G15" s="29"/>
      <c r="H15" s="29"/>
      <c r="I15" s="29"/>
      <c r="J15" s="29"/>
      <c r="K15" s="29"/>
      <c r="L15" s="29"/>
      <c r="M15" s="29"/>
    </row>
    <row r="16" customFormat="false" ht="15.75" hidden="false" customHeight="false" outlineLevel="0" collapsed="false">
      <c r="A16" s="29" t="s">
        <v>3426</v>
      </c>
      <c r="B16" s="29" t="n">
        <v>-1</v>
      </c>
      <c r="C16" s="29" t="s">
        <v>3428</v>
      </c>
      <c r="D16" s="29"/>
      <c r="E16" s="29"/>
      <c r="F16" s="29"/>
      <c r="G16" s="29"/>
      <c r="H16" s="29"/>
      <c r="I16" s="29"/>
      <c r="J16" s="29"/>
      <c r="K16" s="29"/>
      <c r="L16" s="29"/>
      <c r="M16" s="29"/>
    </row>
    <row r="17" customFormat="false" ht="15.75" hidden="false" customHeight="false" outlineLevel="0" collapsed="false">
      <c r="A17" s="29" t="s">
        <v>3426</v>
      </c>
      <c r="B17" s="29" t="n">
        <v>0</v>
      </c>
      <c r="C17" s="29" t="s">
        <v>3429</v>
      </c>
      <c r="D17" s="29"/>
      <c r="E17" s="29"/>
      <c r="F17" s="29"/>
      <c r="G17" s="29"/>
      <c r="H17" s="29"/>
      <c r="I17" s="29"/>
      <c r="J17" s="29"/>
      <c r="K17" s="29"/>
      <c r="L17" s="29"/>
      <c r="M17" s="29"/>
    </row>
    <row r="18" customFormat="false" ht="15.75" hidden="false" customHeight="false" outlineLevel="0" collapsed="false">
      <c r="A18" s="29" t="s">
        <v>3430</v>
      </c>
      <c r="B18" s="29" t="s">
        <v>3431</v>
      </c>
      <c r="C18" s="29" t="s">
        <v>3432</v>
      </c>
      <c r="D18" s="29"/>
      <c r="E18" s="29"/>
      <c r="F18" s="29"/>
      <c r="G18" s="29"/>
      <c r="H18" s="29"/>
      <c r="I18" s="29"/>
      <c r="J18" s="29"/>
      <c r="K18" s="29"/>
      <c r="L18" s="29"/>
      <c r="M18" s="29"/>
    </row>
    <row r="19" customFormat="false" ht="15.75" hidden="false" customHeight="false" outlineLevel="0" collapsed="false">
      <c r="A19" s="29" t="s">
        <v>3430</v>
      </c>
      <c r="B19" s="29" t="s">
        <v>3433</v>
      </c>
      <c r="C19" s="29" t="s">
        <v>3434</v>
      </c>
      <c r="D19" s="29"/>
      <c r="E19" s="29"/>
      <c r="F19" s="29"/>
      <c r="G19" s="29"/>
      <c r="H19" s="29"/>
      <c r="I19" s="29"/>
      <c r="J19" s="29"/>
      <c r="K19" s="29"/>
      <c r="L19" s="29"/>
      <c r="M19" s="29"/>
    </row>
    <row r="20" customFormat="false" ht="15.75" hidden="false" customHeight="false" outlineLevel="0" collapsed="false">
      <c r="A20" s="29" t="s">
        <v>3430</v>
      </c>
      <c r="B20" s="29" t="s">
        <v>3435</v>
      </c>
      <c r="C20" s="29" t="s">
        <v>3423</v>
      </c>
      <c r="D20" s="29"/>
      <c r="E20" s="29"/>
      <c r="F20" s="29"/>
      <c r="G20" s="29"/>
      <c r="H20" s="29"/>
      <c r="I20" s="29"/>
      <c r="J20" s="29"/>
      <c r="K20" s="29"/>
      <c r="L20" s="29"/>
      <c r="M20" s="29"/>
    </row>
    <row r="21" customFormat="false" ht="15.75" hidden="false" customHeight="false" outlineLevel="0" collapsed="false">
      <c r="A21" s="29" t="s">
        <v>3436</v>
      </c>
      <c r="B21" s="29" t="n">
        <v>1</v>
      </c>
      <c r="C21" s="29" t="s">
        <v>915</v>
      </c>
      <c r="D21" s="29"/>
      <c r="E21" s="29"/>
      <c r="F21" s="29"/>
      <c r="G21" s="29"/>
      <c r="H21" s="29"/>
      <c r="I21" s="29"/>
      <c r="J21" s="29"/>
      <c r="K21" s="29"/>
      <c r="L21" s="29"/>
      <c r="M21" s="29"/>
    </row>
    <row r="22" customFormat="false" ht="15.75" hidden="false" customHeight="false" outlineLevel="0" collapsed="false">
      <c r="A22" s="29" t="s">
        <v>3437</v>
      </c>
      <c r="B22" s="29" t="n">
        <v>1</v>
      </c>
      <c r="C22" s="29" t="s">
        <v>915</v>
      </c>
      <c r="D22" s="29"/>
      <c r="E22" s="29"/>
      <c r="F22" s="29"/>
      <c r="G22" s="29"/>
      <c r="H22" s="29"/>
      <c r="I22" s="29"/>
      <c r="J22" s="29"/>
      <c r="K22" s="29"/>
      <c r="L22" s="29"/>
      <c r="M22" s="29"/>
    </row>
    <row r="23" customFormat="false" ht="15.75" hidden="false" customHeight="false" outlineLevel="0" collapsed="false">
      <c r="A23" s="29"/>
      <c r="B23" s="29"/>
      <c r="C23" s="29"/>
      <c r="D23" s="29"/>
      <c r="E23" s="29"/>
      <c r="F23" s="29"/>
      <c r="G23" s="29"/>
      <c r="H23" s="29"/>
      <c r="I23" s="29"/>
      <c r="J23" s="29"/>
      <c r="K23" s="29"/>
      <c r="L23" s="29"/>
      <c r="M23" s="29"/>
    </row>
    <row r="24" customFormat="false" ht="15.75" hidden="false" customHeight="false" outlineLevel="0" collapsed="false">
      <c r="A24" s="29" t="s">
        <v>3438</v>
      </c>
      <c r="B24" s="29" t="n">
        <v>1</v>
      </c>
      <c r="C24" s="29" t="s">
        <v>3439</v>
      </c>
      <c r="D24" s="29"/>
      <c r="E24" s="29"/>
      <c r="F24" s="29"/>
      <c r="G24" s="29"/>
      <c r="H24" s="29"/>
      <c r="I24" s="29"/>
      <c r="J24" s="29"/>
      <c r="K24" s="29"/>
      <c r="L24" s="29"/>
      <c r="M24" s="29"/>
    </row>
    <row r="25" customFormat="false" ht="15.75" hidden="false" customHeight="false" outlineLevel="0" collapsed="false">
      <c r="A25" s="29" t="s">
        <v>3438</v>
      </c>
      <c r="B25" s="29" t="n">
        <v>-1</v>
      </c>
      <c r="C25" s="29" t="s">
        <v>3425</v>
      </c>
      <c r="D25" s="29"/>
      <c r="E25" s="29"/>
      <c r="F25" s="29"/>
      <c r="G25" s="29"/>
      <c r="H25" s="29"/>
      <c r="I25" s="29"/>
      <c r="J25" s="29"/>
      <c r="K25" s="29"/>
      <c r="L25" s="29"/>
      <c r="M25" s="29"/>
    </row>
    <row r="26" customFormat="false" ht="15.75" hidden="false" customHeight="false" outlineLevel="0" collapsed="false">
      <c r="A26" s="29" t="s">
        <v>3440</v>
      </c>
      <c r="B26" s="29" t="n">
        <v>3</v>
      </c>
      <c r="C26" s="29" t="s">
        <v>3441</v>
      </c>
      <c r="D26" s="29"/>
      <c r="E26" s="29"/>
      <c r="F26" s="29"/>
      <c r="G26" s="29"/>
      <c r="H26" s="29"/>
      <c r="I26" s="29"/>
      <c r="J26" s="29"/>
      <c r="K26" s="29"/>
      <c r="L26" s="29"/>
      <c r="M26" s="29"/>
    </row>
    <row r="27" customFormat="false" ht="15.75" hidden="false" customHeight="false" outlineLevel="0" collapsed="false">
      <c r="A27" s="29" t="s">
        <v>3440</v>
      </c>
      <c r="B27" s="29" t="n">
        <v>2</v>
      </c>
      <c r="C27" s="29" t="s">
        <v>3442</v>
      </c>
      <c r="D27" s="29"/>
      <c r="E27" s="29"/>
      <c r="F27" s="29"/>
      <c r="G27" s="29"/>
      <c r="H27" s="29"/>
      <c r="I27" s="29"/>
      <c r="J27" s="29"/>
      <c r="K27" s="29"/>
      <c r="L27" s="29"/>
      <c r="M27" s="29"/>
    </row>
    <row r="28" customFormat="false" ht="15.75" hidden="false" customHeight="false" outlineLevel="0" collapsed="false">
      <c r="A28" s="29" t="s">
        <v>3440</v>
      </c>
      <c r="B28" s="29" t="n">
        <v>1</v>
      </c>
      <c r="C28" s="29" t="s">
        <v>3443</v>
      </c>
      <c r="D28" s="29"/>
      <c r="E28" s="29"/>
      <c r="F28" s="29"/>
      <c r="G28" s="29"/>
      <c r="H28" s="29"/>
      <c r="I28" s="29"/>
      <c r="J28" s="29"/>
      <c r="K28" s="29"/>
      <c r="L28" s="29"/>
      <c r="M28" s="29"/>
    </row>
    <row r="29" customFormat="false" ht="15.75" hidden="false" customHeight="false" outlineLevel="0" collapsed="false">
      <c r="A29" s="29" t="s">
        <v>3444</v>
      </c>
      <c r="B29" s="29" t="s">
        <v>3445</v>
      </c>
      <c r="C29" s="29" t="s">
        <v>3446</v>
      </c>
      <c r="D29" s="29" t="n">
        <v>4</v>
      </c>
      <c r="E29" s="29" t="n">
        <v>100</v>
      </c>
      <c r="F29" s="29" t="n">
        <v>6</v>
      </c>
      <c r="G29" s="29" t="n">
        <v>100</v>
      </c>
      <c r="H29" s="29"/>
      <c r="I29" s="29"/>
      <c r="J29" s="29"/>
      <c r="K29" s="29" t="n">
        <v>0</v>
      </c>
      <c r="L29" s="29" t="s">
        <v>3447</v>
      </c>
      <c r="M29" s="29"/>
    </row>
    <row r="30" customFormat="false" ht="15.75" hidden="false" customHeight="false" outlineLevel="0" collapsed="false">
      <c r="A30" s="29" t="s">
        <v>3444</v>
      </c>
      <c r="B30" s="29" t="s">
        <v>3448</v>
      </c>
      <c r="C30" s="29" t="s">
        <v>3449</v>
      </c>
      <c r="D30" s="29" t="n">
        <v>0</v>
      </c>
      <c r="E30" s="29" t="n">
        <v>100</v>
      </c>
      <c r="F30" s="29" t="n">
        <v>0</v>
      </c>
      <c r="G30" s="29" t="n">
        <v>100</v>
      </c>
      <c r="H30" s="29"/>
      <c r="I30" s="29"/>
      <c r="J30" s="29"/>
      <c r="K30" s="29" t="n">
        <v>0</v>
      </c>
      <c r="L30" s="29" t="s">
        <v>3447</v>
      </c>
      <c r="M30" s="29"/>
    </row>
    <row r="31" customFormat="false" ht="15.75" hidden="false" customHeight="false" outlineLevel="0" collapsed="false">
      <c r="A31" s="29" t="s">
        <v>3444</v>
      </c>
      <c r="B31" s="29" t="s">
        <v>3450</v>
      </c>
      <c r="C31" s="29" t="s">
        <v>3451</v>
      </c>
      <c r="D31" s="29" t="n">
        <v>0</v>
      </c>
      <c r="E31" s="29" t="n">
        <v>100</v>
      </c>
      <c r="F31" s="29" t="n">
        <v>0</v>
      </c>
      <c r="G31" s="29" t="n">
        <v>100</v>
      </c>
      <c r="H31" s="29"/>
      <c r="I31" s="29"/>
      <c r="J31" s="29"/>
      <c r="K31" s="29" t="n">
        <v>0</v>
      </c>
      <c r="L31" s="29" t="s">
        <v>3447</v>
      </c>
      <c r="M31" s="29"/>
    </row>
    <row r="32" customFormat="false" ht="15.75" hidden="false" customHeight="false" outlineLevel="0" collapsed="false">
      <c r="A32" s="29" t="s">
        <v>3444</v>
      </c>
      <c r="B32" s="29" t="s">
        <v>3452</v>
      </c>
      <c r="C32" s="29" t="s">
        <v>3453</v>
      </c>
      <c r="D32" s="29" t="n">
        <v>0</v>
      </c>
      <c r="E32" s="29" t="n">
        <v>100</v>
      </c>
      <c r="F32" s="29" t="n">
        <v>0</v>
      </c>
      <c r="G32" s="29" t="n">
        <v>100</v>
      </c>
      <c r="H32" s="29"/>
      <c r="I32" s="29"/>
      <c r="J32" s="29"/>
      <c r="K32" s="29" t="n">
        <v>1</v>
      </c>
      <c r="L32" s="29" t="s">
        <v>3447</v>
      </c>
      <c r="M32" s="29"/>
    </row>
    <row r="33" customFormat="false" ht="15.75" hidden="false" customHeight="false" outlineLevel="0" collapsed="false">
      <c r="A33" s="29" t="s">
        <v>3444</v>
      </c>
      <c r="B33" s="29" t="s">
        <v>3454</v>
      </c>
      <c r="C33" s="29" t="s">
        <v>3455</v>
      </c>
      <c r="D33" s="29" t="n">
        <v>0</v>
      </c>
      <c r="E33" s="29" t="n">
        <v>18</v>
      </c>
      <c r="F33" s="29" t="n">
        <v>0</v>
      </c>
      <c r="G33" s="29" t="n">
        <v>100</v>
      </c>
      <c r="H33" s="29"/>
      <c r="I33" s="29"/>
      <c r="J33" s="29"/>
      <c r="K33" s="29"/>
      <c r="L33" s="29" t="s">
        <v>3456</v>
      </c>
      <c r="M33" s="29"/>
    </row>
    <row r="34" customFormat="false" ht="15.75" hidden="false" customHeight="false" outlineLevel="0" collapsed="false">
      <c r="A34" s="29" t="s">
        <v>3444</v>
      </c>
      <c r="B34" s="29" t="s">
        <v>3457</v>
      </c>
      <c r="C34" s="29" t="s">
        <v>3458</v>
      </c>
      <c r="D34" s="29" t="n">
        <v>0</v>
      </c>
      <c r="E34" s="29" t="n">
        <v>100</v>
      </c>
      <c r="F34" s="29" t="n">
        <v>0</v>
      </c>
      <c r="G34" s="29" t="n">
        <v>100</v>
      </c>
      <c r="H34" s="29"/>
      <c r="I34" s="29"/>
      <c r="J34" s="29"/>
      <c r="K34" s="29"/>
      <c r="L34" s="29" t="s">
        <v>3456</v>
      </c>
      <c r="M34" s="29"/>
    </row>
    <row r="35" customFormat="false" ht="15.75" hidden="false" customHeight="false" outlineLevel="0" collapsed="false">
      <c r="A35" s="29" t="s">
        <v>3444</v>
      </c>
      <c r="B35" s="29" t="s">
        <v>3459</v>
      </c>
      <c r="C35" s="29" t="s">
        <v>3460</v>
      </c>
      <c r="D35" s="29" t="n">
        <v>36</v>
      </c>
      <c r="E35" s="29" t="n">
        <v>100</v>
      </c>
      <c r="F35" s="29" t="n">
        <v>0</v>
      </c>
      <c r="G35" s="29" t="n">
        <v>100</v>
      </c>
      <c r="H35" s="29"/>
      <c r="I35" s="29"/>
      <c r="J35" s="29"/>
      <c r="K35" s="29"/>
      <c r="L35" s="29" t="s">
        <v>3456</v>
      </c>
      <c r="M35" s="29"/>
    </row>
    <row r="36" customFormat="false" ht="15.75" hidden="false" customHeight="false" outlineLevel="0" collapsed="false">
      <c r="A36" s="29" t="s">
        <v>3444</v>
      </c>
      <c r="B36" s="29" t="s">
        <v>3435</v>
      </c>
      <c r="C36" s="29" t="s">
        <v>3423</v>
      </c>
      <c r="D36" s="29" t="n">
        <v>0</v>
      </c>
      <c r="E36" s="29" t="n">
        <v>100</v>
      </c>
      <c r="F36" s="29" t="n">
        <v>0</v>
      </c>
      <c r="G36" s="29" t="n">
        <v>100</v>
      </c>
      <c r="H36" s="29"/>
      <c r="I36" s="29"/>
      <c r="J36" s="29"/>
      <c r="K36" s="29"/>
      <c r="L36" s="29"/>
      <c r="M36" s="29"/>
    </row>
    <row r="37" customFormat="false" ht="15.75" hidden="false" customHeight="false" outlineLevel="0" collapsed="false">
      <c r="A37" s="29" t="s">
        <v>3461</v>
      </c>
      <c r="B37" s="29" t="s">
        <v>3462</v>
      </c>
      <c r="C37" s="29" t="s">
        <v>3463</v>
      </c>
      <c r="D37" s="29"/>
      <c r="E37" s="29"/>
      <c r="F37" s="29"/>
      <c r="G37" s="29"/>
      <c r="H37" s="29"/>
      <c r="I37" s="29"/>
      <c r="J37" s="29"/>
      <c r="K37" s="29"/>
      <c r="L37" s="29"/>
      <c r="M37" s="29"/>
    </row>
    <row r="38" customFormat="false" ht="15.75" hidden="false" customHeight="false" outlineLevel="0" collapsed="false">
      <c r="A38" s="29" t="s">
        <v>3461</v>
      </c>
      <c r="B38" s="29" t="s">
        <v>3464</v>
      </c>
      <c r="C38" s="29" t="s">
        <v>3465</v>
      </c>
      <c r="D38" s="29"/>
      <c r="E38" s="29"/>
      <c r="F38" s="29"/>
      <c r="G38" s="29"/>
      <c r="H38" s="29"/>
      <c r="I38" s="29"/>
      <c r="J38" s="29"/>
      <c r="K38" s="29"/>
      <c r="L38" s="29"/>
      <c r="M38" s="29"/>
    </row>
    <row r="39" customFormat="false" ht="15.75" hidden="false" customHeight="false" outlineLevel="0" collapsed="false">
      <c r="A39" s="29" t="s">
        <v>2912</v>
      </c>
      <c r="B39" s="29" t="s">
        <v>3466</v>
      </c>
      <c r="C39" s="29" t="s">
        <v>3467</v>
      </c>
      <c r="D39" s="29"/>
      <c r="E39" s="29"/>
      <c r="F39" s="29"/>
      <c r="G39" s="29"/>
      <c r="H39" s="29"/>
      <c r="I39" s="29"/>
      <c r="J39" s="29"/>
      <c r="K39" s="29"/>
      <c r="L39" s="29"/>
      <c r="M39" s="29"/>
    </row>
    <row r="40" customFormat="false" ht="15.75" hidden="false" customHeight="false" outlineLevel="0" collapsed="false">
      <c r="A40" s="29" t="s">
        <v>2912</v>
      </c>
      <c r="B40" s="29" t="s">
        <v>3468</v>
      </c>
      <c r="C40" s="29" t="s">
        <v>3469</v>
      </c>
      <c r="D40" s="29"/>
      <c r="E40" s="29"/>
      <c r="F40" s="29"/>
      <c r="G40" s="29"/>
      <c r="H40" s="29"/>
      <c r="I40" s="29"/>
      <c r="J40" s="29"/>
      <c r="K40" s="29"/>
      <c r="L40" s="29"/>
      <c r="M40" s="29"/>
    </row>
    <row r="41" customFormat="false" ht="15.75" hidden="false" customHeight="false" outlineLevel="0" collapsed="false">
      <c r="A41" s="29" t="s">
        <v>2912</v>
      </c>
      <c r="B41" s="29" t="n">
        <v>-1</v>
      </c>
      <c r="C41" s="29" t="s">
        <v>3423</v>
      </c>
      <c r="D41" s="29"/>
      <c r="E41" s="29"/>
      <c r="F41" s="29"/>
      <c r="G41" s="29"/>
      <c r="H41" s="29"/>
      <c r="I41" s="29"/>
      <c r="J41" s="29"/>
      <c r="K41" s="29"/>
      <c r="L41" s="29"/>
      <c r="M41" s="29"/>
    </row>
    <row r="42" customFormat="false" ht="15.75" hidden="false" customHeight="false" outlineLevel="0" collapsed="false">
      <c r="A42" s="30" t="s">
        <v>3470</v>
      </c>
      <c r="B42" s="30" t="s">
        <v>3471</v>
      </c>
      <c r="C42" s="30" t="s">
        <v>3472</v>
      </c>
      <c r="D42" s="11"/>
      <c r="E42" s="11"/>
      <c r="F42" s="11"/>
      <c r="G42" s="11"/>
      <c r="H42" s="11"/>
      <c r="I42" s="11"/>
      <c r="J42" s="11"/>
      <c r="K42" s="11"/>
      <c r="L42" s="31"/>
      <c r="M42" s="11"/>
    </row>
    <row r="43" customFormat="false" ht="15.75" hidden="false" customHeight="false" outlineLevel="0" collapsed="false">
      <c r="A43" s="30" t="s">
        <v>3470</v>
      </c>
      <c r="B43" s="30" t="s">
        <v>3473</v>
      </c>
      <c r="C43" s="30" t="s">
        <v>3474</v>
      </c>
      <c r="D43" s="11"/>
      <c r="E43" s="11"/>
      <c r="F43" s="11"/>
      <c r="G43" s="11"/>
      <c r="H43" s="11"/>
      <c r="I43" s="11"/>
      <c r="J43" s="11"/>
      <c r="K43" s="11"/>
      <c r="L43" s="31"/>
      <c r="M43" s="11"/>
    </row>
    <row r="44" customFormat="false" ht="15.75" hidden="false" customHeight="false" outlineLevel="0" collapsed="false">
      <c r="A44" s="30" t="s">
        <v>3470</v>
      </c>
      <c r="B44" s="30" t="s">
        <v>3475</v>
      </c>
      <c r="C44" s="30" t="s">
        <v>3476</v>
      </c>
      <c r="D44" s="11"/>
      <c r="E44" s="11"/>
      <c r="F44" s="11"/>
      <c r="G44" s="11"/>
      <c r="H44" s="11"/>
      <c r="I44" s="11"/>
      <c r="J44" s="11"/>
      <c r="K44" s="11"/>
      <c r="L44" s="31"/>
      <c r="M44" s="11"/>
    </row>
    <row r="45" customFormat="false" ht="15.75" hidden="false" customHeight="false" outlineLevel="0" collapsed="false">
      <c r="A45" s="30" t="s">
        <v>3470</v>
      </c>
      <c r="B45" s="30" t="s">
        <v>3477</v>
      </c>
      <c r="C45" s="30" t="s">
        <v>3478</v>
      </c>
      <c r="D45" s="11"/>
      <c r="E45" s="11"/>
      <c r="F45" s="11"/>
      <c r="G45" s="11"/>
      <c r="H45" s="11"/>
      <c r="I45" s="11"/>
      <c r="J45" s="11"/>
      <c r="K45" s="11"/>
      <c r="L45" s="31"/>
      <c r="M45" s="11"/>
    </row>
    <row r="46" customFormat="false" ht="15.75" hidden="false" customHeight="false" outlineLevel="0" collapsed="false">
      <c r="A46" s="30" t="s">
        <v>3470</v>
      </c>
      <c r="B46" s="30" t="s">
        <v>3479</v>
      </c>
      <c r="C46" s="30" t="s">
        <v>3480</v>
      </c>
      <c r="D46" s="11"/>
      <c r="E46" s="11"/>
      <c r="F46" s="11"/>
      <c r="G46" s="11"/>
      <c r="H46" s="11"/>
      <c r="I46" s="11"/>
      <c r="J46" s="11"/>
      <c r="K46" s="11"/>
      <c r="L46" s="31"/>
      <c r="M46" s="11"/>
    </row>
    <row r="47" customFormat="false" ht="15.75" hidden="false" customHeight="false" outlineLevel="0" collapsed="false">
      <c r="A47" s="30" t="s">
        <v>3481</v>
      </c>
      <c r="B47" s="30" t="s">
        <v>3482</v>
      </c>
      <c r="C47" s="30" t="s">
        <v>3483</v>
      </c>
      <c r="D47" s="11"/>
      <c r="E47" s="11"/>
      <c r="F47" s="11"/>
      <c r="G47" s="11"/>
      <c r="H47" s="11"/>
      <c r="I47" s="11"/>
      <c r="J47" s="11"/>
      <c r="K47" s="11"/>
      <c r="L47" s="31"/>
      <c r="M47" s="11"/>
    </row>
    <row r="48" customFormat="false" ht="15.75" hidden="false" customHeight="false" outlineLevel="0" collapsed="false">
      <c r="A48" s="30" t="s">
        <v>3481</v>
      </c>
      <c r="B48" s="30" t="s">
        <v>3484</v>
      </c>
      <c r="C48" s="30" t="s">
        <v>3485</v>
      </c>
      <c r="D48" s="11"/>
      <c r="E48" s="11"/>
      <c r="F48" s="11"/>
      <c r="G48" s="11"/>
      <c r="H48" s="11"/>
      <c r="I48" s="11"/>
      <c r="J48" s="11"/>
      <c r="K48" s="11"/>
      <c r="L48" s="31"/>
      <c r="M48" s="11"/>
    </row>
    <row r="49" customFormat="false" ht="15.75" hidden="false" customHeight="false" outlineLevel="0" collapsed="false">
      <c r="A49" s="30" t="s">
        <v>3486</v>
      </c>
      <c r="B49" s="30" t="s">
        <v>3487</v>
      </c>
      <c r="C49" s="32" t="s">
        <v>3488</v>
      </c>
      <c r="D49" s="11"/>
      <c r="E49" s="11"/>
      <c r="F49" s="11"/>
      <c r="G49" s="11"/>
      <c r="H49" s="11"/>
      <c r="I49" s="11"/>
      <c r="J49" s="11"/>
      <c r="K49" s="11"/>
      <c r="L49" s="31"/>
      <c r="M49" s="11"/>
    </row>
    <row r="50" customFormat="false" ht="15.75" hidden="false" customHeight="false" outlineLevel="0" collapsed="false">
      <c r="A50" s="29" t="s">
        <v>3486</v>
      </c>
      <c r="B50" s="29" t="s">
        <v>3489</v>
      </c>
      <c r="C50" s="29" t="s">
        <v>3490</v>
      </c>
      <c r="D50" s="29"/>
      <c r="E50" s="29"/>
      <c r="F50" s="29"/>
      <c r="G50" s="29"/>
      <c r="H50" s="29"/>
      <c r="I50" s="29"/>
      <c r="J50" s="29"/>
      <c r="K50" s="29"/>
      <c r="L50" s="29"/>
      <c r="M50" s="29"/>
    </row>
    <row r="51" customFormat="false" ht="15.75" hidden="false" customHeight="false" outlineLevel="0" collapsed="false">
      <c r="A51" s="29" t="s">
        <v>3491</v>
      </c>
      <c r="B51" s="29" t="n">
        <v>1</v>
      </c>
      <c r="C51" s="29" t="s">
        <v>3427</v>
      </c>
      <c r="D51" s="29"/>
      <c r="E51" s="29"/>
      <c r="F51" s="29"/>
      <c r="G51" s="29"/>
      <c r="H51" s="29"/>
      <c r="I51" s="29"/>
      <c r="J51" s="29"/>
      <c r="K51" s="29"/>
      <c r="L51" s="29"/>
      <c r="M51" s="29"/>
    </row>
    <row r="52" customFormat="false" ht="15.75" hidden="false" customHeight="false" outlineLevel="0" collapsed="false">
      <c r="A52" s="29" t="s">
        <v>3491</v>
      </c>
      <c r="B52" s="29" t="n">
        <v>-1</v>
      </c>
      <c r="C52" s="29" t="s">
        <v>3428</v>
      </c>
      <c r="D52" s="29"/>
      <c r="E52" s="29"/>
      <c r="F52" s="29"/>
      <c r="G52" s="29"/>
      <c r="H52" s="29"/>
      <c r="I52" s="29"/>
      <c r="J52" s="29"/>
      <c r="K52" s="29"/>
      <c r="L52" s="29"/>
      <c r="M52" s="29"/>
    </row>
    <row r="53" customFormat="false" ht="31.5" hidden="false" customHeight="false" outlineLevel="0" collapsed="false">
      <c r="A53" s="30" t="s">
        <v>3492</v>
      </c>
      <c r="B53" s="30" t="s">
        <v>3493</v>
      </c>
      <c r="C53" s="32" t="s">
        <v>3494</v>
      </c>
      <c r="D53" s="11"/>
      <c r="E53" s="11"/>
      <c r="F53" s="11"/>
      <c r="G53" s="11"/>
      <c r="H53" s="11"/>
      <c r="I53" s="11"/>
      <c r="J53" s="11"/>
      <c r="K53" s="11"/>
      <c r="L53" s="31"/>
      <c r="M53" s="11"/>
    </row>
    <row r="54" customFormat="false" ht="15.75" hidden="false" customHeight="false" outlineLevel="0" collapsed="false">
      <c r="A54" s="30" t="s">
        <v>3492</v>
      </c>
      <c r="B54" s="30" t="s">
        <v>3495</v>
      </c>
      <c r="C54" s="30" t="s">
        <v>3496</v>
      </c>
      <c r="D54" s="11"/>
      <c r="E54" s="11"/>
      <c r="F54" s="11"/>
      <c r="G54" s="11"/>
      <c r="H54" s="11"/>
      <c r="I54" s="11"/>
      <c r="J54" s="11"/>
      <c r="K54" s="11"/>
      <c r="L54" s="31"/>
      <c r="M54" s="11"/>
    </row>
    <row r="55" customFormat="false" ht="15.75" hidden="false" customHeight="false" outlineLevel="0" collapsed="false">
      <c r="A55" s="30" t="s">
        <v>3492</v>
      </c>
      <c r="B55" s="30" t="s">
        <v>3497</v>
      </c>
      <c r="C55" s="30" t="s">
        <v>3498</v>
      </c>
      <c r="D55" s="11"/>
      <c r="E55" s="11"/>
      <c r="F55" s="11"/>
      <c r="G55" s="11"/>
      <c r="H55" s="11"/>
      <c r="I55" s="11"/>
      <c r="J55" s="11"/>
      <c r="K55" s="11"/>
      <c r="L55" s="31"/>
      <c r="M55" s="11"/>
    </row>
    <row r="56" customFormat="false" ht="15.75" hidden="false" customHeight="false" outlineLevel="0" collapsed="false">
      <c r="A56" s="30" t="s">
        <v>3492</v>
      </c>
      <c r="B56" s="30" t="s">
        <v>3499</v>
      </c>
      <c r="C56" s="30" t="s">
        <v>3500</v>
      </c>
      <c r="D56" s="11"/>
      <c r="E56" s="11"/>
      <c r="F56" s="11"/>
      <c r="G56" s="11"/>
      <c r="H56" s="11"/>
      <c r="I56" s="11"/>
      <c r="J56" s="11"/>
      <c r="K56" s="11"/>
      <c r="L56" s="31"/>
      <c r="M56" s="11"/>
    </row>
    <row r="57" customFormat="false" ht="15.75" hidden="false" customHeight="false" outlineLevel="0" collapsed="false">
      <c r="A57" s="30" t="s">
        <v>3492</v>
      </c>
      <c r="B57" s="30" t="s">
        <v>3435</v>
      </c>
      <c r="C57" s="30" t="s">
        <v>3501</v>
      </c>
      <c r="D57" s="11"/>
      <c r="E57" s="11"/>
      <c r="F57" s="11"/>
      <c r="G57" s="11"/>
      <c r="H57" s="11"/>
      <c r="I57" s="11"/>
      <c r="J57" s="11"/>
      <c r="K57" s="11"/>
      <c r="L57" s="31"/>
      <c r="M57" s="11"/>
    </row>
    <row r="58" customFormat="false" ht="15.75" hidden="false" customHeight="false" outlineLevel="0" collapsed="false">
      <c r="A58" s="30" t="s">
        <v>3502</v>
      </c>
      <c r="B58" s="30" t="s">
        <v>3503</v>
      </c>
      <c r="C58" s="30" t="s">
        <v>3417</v>
      </c>
      <c r="D58" s="11"/>
      <c r="E58" s="11"/>
      <c r="F58" s="11"/>
      <c r="G58" s="11"/>
      <c r="H58" s="11"/>
      <c r="I58" s="11"/>
      <c r="J58" s="11"/>
      <c r="K58" s="11"/>
      <c r="L58" s="31"/>
      <c r="M58" s="11"/>
    </row>
    <row r="59" customFormat="false" ht="15.75" hidden="false" customHeight="false" outlineLevel="0" collapsed="false">
      <c r="A59" s="30" t="s">
        <v>3502</v>
      </c>
      <c r="B59" s="30" t="s">
        <v>3504</v>
      </c>
      <c r="C59" s="30" t="s">
        <v>3425</v>
      </c>
      <c r="D59" s="11"/>
      <c r="E59" s="11"/>
      <c r="F59" s="11"/>
      <c r="G59" s="11"/>
      <c r="H59" s="11"/>
      <c r="I59" s="11"/>
      <c r="J59" s="11"/>
      <c r="K59" s="11"/>
      <c r="L59" s="31"/>
      <c r="M59" s="11"/>
    </row>
    <row r="60" customFormat="false" ht="15.75" hidden="false" customHeight="false" outlineLevel="0" collapsed="false">
      <c r="A60" s="30" t="s">
        <v>3502</v>
      </c>
      <c r="B60" s="30" t="s">
        <v>3505</v>
      </c>
      <c r="C60" s="30" t="s">
        <v>3506</v>
      </c>
      <c r="D60" s="11"/>
      <c r="E60" s="11"/>
      <c r="F60" s="11"/>
      <c r="G60" s="11"/>
      <c r="H60" s="11"/>
      <c r="I60" s="11"/>
      <c r="J60" s="11"/>
      <c r="K60" s="11"/>
      <c r="L60" s="31"/>
      <c r="M60" s="11"/>
    </row>
    <row r="61" customFormat="false" ht="15.75" hidden="false" customHeight="false" outlineLevel="0" collapsed="false">
      <c r="A61" s="25" t="s">
        <v>3507</v>
      </c>
      <c r="B61" s="25" t="s">
        <v>3508</v>
      </c>
      <c r="C61" s="25" t="s">
        <v>3509</v>
      </c>
    </row>
    <row r="62" customFormat="false" ht="15.75" hidden="false" customHeight="false" outlineLevel="0" collapsed="false">
      <c r="A62" s="25" t="s">
        <v>3507</v>
      </c>
      <c r="B62" s="25" t="s">
        <v>3510</v>
      </c>
      <c r="C62" s="25" t="s">
        <v>3511</v>
      </c>
    </row>
    <row r="63" customFormat="false" ht="15.75" hidden="false" customHeight="false" outlineLevel="0" collapsed="false">
      <c r="A63" s="25" t="s">
        <v>3507</v>
      </c>
      <c r="B63" s="25" t="s">
        <v>3435</v>
      </c>
      <c r="C63" s="25" t="s">
        <v>3512</v>
      </c>
    </row>
    <row r="64" customFormat="false" ht="15.75" hidden="false" customHeight="false" outlineLevel="0" collapsed="false">
      <c r="A64" s="25" t="s">
        <v>3513</v>
      </c>
      <c r="B64" s="25" t="s">
        <v>3514</v>
      </c>
      <c r="C64" s="25" t="s">
        <v>3515</v>
      </c>
    </row>
    <row r="65" customFormat="false" ht="15.75" hidden="false" customHeight="false" outlineLevel="0" collapsed="false">
      <c r="A65" s="25" t="s">
        <v>3513</v>
      </c>
      <c r="B65" s="25" t="s">
        <v>3516</v>
      </c>
      <c r="C65" s="25" t="s">
        <v>3517</v>
      </c>
    </row>
    <row r="66" customFormat="false" ht="15.75" hidden="false" customHeight="false" outlineLevel="0" collapsed="false">
      <c r="A66" s="25" t="s">
        <v>3513</v>
      </c>
      <c r="B66" s="25" t="s">
        <v>3518</v>
      </c>
      <c r="C66" s="25" t="s">
        <v>3519</v>
      </c>
    </row>
    <row r="67" customFormat="false" ht="15.75" hidden="false" customHeight="false" outlineLevel="0" collapsed="false">
      <c r="A67" s="25" t="s">
        <v>3513</v>
      </c>
      <c r="B67" s="25" t="s">
        <v>3435</v>
      </c>
      <c r="C67" s="25" t="s">
        <v>3520</v>
      </c>
    </row>
    <row r="68" customFormat="false" ht="15.75" hidden="false" customHeight="false" outlineLevel="0" collapsed="false">
      <c r="A68" s="29" t="s">
        <v>3521</v>
      </c>
      <c r="B68" s="29" t="s">
        <v>3522</v>
      </c>
      <c r="C68" s="29" t="s">
        <v>3523</v>
      </c>
    </row>
    <row r="69" customFormat="false" ht="15.75" hidden="false" customHeight="false" outlineLevel="0" collapsed="false">
      <c r="A69" s="29" t="s">
        <v>3521</v>
      </c>
      <c r="B69" s="29" t="s">
        <v>3524</v>
      </c>
      <c r="C69" s="29" t="s">
        <v>3525</v>
      </c>
    </row>
    <row r="70" customFormat="false" ht="15.75" hidden="false" customHeight="false" outlineLevel="0" collapsed="false">
      <c r="A70" s="29" t="s">
        <v>3521</v>
      </c>
      <c r="B70" s="29" t="s">
        <v>3526</v>
      </c>
      <c r="C70" s="29" t="s">
        <v>3527</v>
      </c>
    </row>
    <row r="71" customFormat="false" ht="15.75" hidden="false" customHeight="false" outlineLevel="0" collapsed="false">
      <c r="A71" s="29" t="s">
        <v>3521</v>
      </c>
      <c r="B71" s="29" t="s">
        <v>3528</v>
      </c>
      <c r="C71" s="29" t="s">
        <v>3529</v>
      </c>
    </row>
    <row r="72" customFormat="false" ht="15.75" hidden="false" customHeight="false" outlineLevel="0" collapsed="false">
      <c r="A72" s="29" t="s">
        <v>3521</v>
      </c>
      <c r="B72" s="29" t="s">
        <v>3530</v>
      </c>
      <c r="C72" s="29" t="s">
        <v>3531</v>
      </c>
    </row>
    <row r="73" customFormat="false" ht="15.75" hidden="false" customHeight="false" outlineLevel="0" collapsed="false">
      <c r="A73" s="29" t="s">
        <v>3521</v>
      </c>
      <c r="B73" s="29" t="s">
        <v>3532</v>
      </c>
      <c r="C73" s="29" t="s">
        <v>3533</v>
      </c>
    </row>
    <row r="74" customFormat="false" ht="15.75" hidden="false" customHeight="false" outlineLevel="0" collapsed="false">
      <c r="A74" s="29" t="s">
        <v>3521</v>
      </c>
      <c r="B74" s="29" t="s">
        <v>3534</v>
      </c>
      <c r="C74" s="29" t="s">
        <v>3535</v>
      </c>
    </row>
    <row r="75" customFormat="false" ht="15.75" hidden="false" customHeight="false" outlineLevel="0" collapsed="false">
      <c r="A75" s="29" t="s">
        <v>3521</v>
      </c>
      <c r="B75" s="29" t="s">
        <v>3435</v>
      </c>
      <c r="C75" s="29" t="s">
        <v>3536</v>
      </c>
    </row>
    <row r="76" customFormat="false" ht="15.75" hidden="false" customHeight="false" outlineLevel="0" collapsed="false">
      <c r="A76" s="25" t="s">
        <v>3537</v>
      </c>
      <c r="B76" s="25" t="n">
        <v>0</v>
      </c>
      <c r="C76" s="33" t="s">
        <v>3538</v>
      </c>
    </row>
    <row r="77" customFormat="false" ht="15.75" hidden="false" customHeight="false" outlineLevel="0" collapsed="false">
      <c r="A77" s="25" t="s">
        <v>3537</v>
      </c>
      <c r="B77" s="25" t="n">
        <v>1</v>
      </c>
      <c r="C77" s="33" t="s">
        <v>3539</v>
      </c>
    </row>
    <row r="78" customFormat="false" ht="15.75" hidden="false" customHeight="false" outlineLevel="0" collapsed="false">
      <c r="A78" s="25" t="s">
        <v>3537</v>
      </c>
      <c r="B78" s="25" t="n">
        <v>2</v>
      </c>
      <c r="C78" s="25" t="s">
        <v>3540</v>
      </c>
    </row>
    <row r="79" customFormat="false" ht="15.75" hidden="false" customHeight="false" outlineLevel="0" collapsed="false">
      <c r="A79" s="25" t="s">
        <v>3537</v>
      </c>
      <c r="B79" s="25" t="n">
        <v>3</v>
      </c>
      <c r="C79" s="25" t="s">
        <v>3541</v>
      </c>
    </row>
    <row r="80" customFormat="false" ht="15.75" hidden="false" customHeight="false" outlineLevel="0" collapsed="false">
      <c r="A80" s="25" t="s">
        <v>3537</v>
      </c>
      <c r="B80" s="25" t="n">
        <v>4</v>
      </c>
      <c r="C80" s="25" t="s">
        <v>3542</v>
      </c>
    </row>
    <row r="81" customFormat="false" ht="15.75" hidden="false" customHeight="false" outlineLevel="0" collapsed="false">
      <c r="A81" s="25" t="s">
        <v>3537</v>
      </c>
      <c r="B81" s="25" t="n">
        <v>5</v>
      </c>
      <c r="C81" s="33" t="s">
        <v>3543</v>
      </c>
    </row>
    <row r="82" customFormat="false" ht="15.75" hidden="false" customHeight="false" outlineLevel="0" collapsed="false">
      <c r="A82" s="25" t="s">
        <v>3537</v>
      </c>
      <c r="B82" s="25" t="n">
        <v>6</v>
      </c>
      <c r="C82" s="25" t="s">
        <v>3544</v>
      </c>
    </row>
    <row r="83" customFormat="false" ht="15.75" hidden="false" customHeight="false" outlineLevel="0" collapsed="false">
      <c r="A83" s="25" t="s">
        <v>3537</v>
      </c>
      <c r="B83" s="25" t="n">
        <v>7</v>
      </c>
      <c r="C83" s="25" t="s">
        <v>3545</v>
      </c>
    </row>
    <row r="84" customFormat="false" ht="15.75" hidden="false" customHeight="false" outlineLevel="0" collapsed="false">
      <c r="A84" s="25" t="s">
        <v>3537</v>
      </c>
      <c r="B84" s="25" t="n">
        <v>8</v>
      </c>
      <c r="C84" s="25" t="s">
        <v>3546</v>
      </c>
    </row>
    <row r="85" customFormat="false" ht="15.75" hidden="false" customHeight="false" outlineLevel="0" collapsed="false">
      <c r="A85" s="25" t="s">
        <v>3537</v>
      </c>
      <c r="B85" s="25" t="n">
        <v>9</v>
      </c>
      <c r="C85" s="33" t="s">
        <v>3547</v>
      </c>
    </row>
    <row r="86" customFormat="false" ht="15.75" hidden="false" customHeight="false" outlineLevel="0" collapsed="false">
      <c r="A86" s="25" t="s">
        <v>3537</v>
      </c>
      <c r="B86" s="25" t="n">
        <v>10</v>
      </c>
      <c r="C86" s="25" t="s">
        <v>3548</v>
      </c>
    </row>
    <row r="87" customFormat="false" ht="15.75" hidden="false" customHeight="false" outlineLevel="0" collapsed="false">
      <c r="A87" s="25" t="s">
        <v>3537</v>
      </c>
      <c r="B87" s="25" t="n">
        <v>11</v>
      </c>
      <c r="C87" s="25" t="s">
        <v>3549</v>
      </c>
    </row>
    <row r="88" customFormat="false" ht="15.75" hidden="false" customHeight="false" outlineLevel="0" collapsed="false">
      <c r="A88" s="25" t="s">
        <v>3537</v>
      </c>
      <c r="B88" s="25" t="n">
        <v>12</v>
      </c>
      <c r="C88" s="25" t="s">
        <v>3550</v>
      </c>
    </row>
    <row r="89" customFormat="false" ht="15.75" hidden="false" customHeight="false" outlineLevel="0" collapsed="false">
      <c r="A89" s="25" t="s">
        <v>3537</v>
      </c>
      <c r="B89" s="25" t="n">
        <v>13</v>
      </c>
      <c r="C89" s="33" t="s">
        <v>3551</v>
      </c>
    </row>
    <row r="90" customFormat="false" ht="15.75" hidden="false" customHeight="false" outlineLevel="0" collapsed="false">
      <c r="A90" s="25" t="s">
        <v>3537</v>
      </c>
      <c r="B90" s="25" t="n">
        <v>14</v>
      </c>
      <c r="C90" s="25" t="s">
        <v>3552</v>
      </c>
    </row>
    <row r="91" customFormat="false" ht="15.75" hidden="false" customHeight="false" outlineLevel="0" collapsed="false">
      <c r="A91" s="25" t="s">
        <v>3537</v>
      </c>
      <c r="B91" s="25" t="n">
        <v>15</v>
      </c>
      <c r="C91" s="25" t="s">
        <v>3553</v>
      </c>
    </row>
    <row r="92" customFormat="false" ht="15.75" hidden="false" customHeight="false" outlineLevel="0" collapsed="false">
      <c r="A92" s="25" t="s">
        <v>3537</v>
      </c>
      <c r="B92" s="25" t="n">
        <v>16</v>
      </c>
      <c r="C92" s="25" t="s">
        <v>3554</v>
      </c>
    </row>
    <row r="93" customFormat="false" ht="15.75" hidden="false" customHeight="false" outlineLevel="0" collapsed="false">
      <c r="A93" s="25" t="s">
        <v>3537</v>
      </c>
      <c r="B93" s="25" t="n">
        <v>17</v>
      </c>
      <c r="C93" s="34" t="s">
        <v>3555</v>
      </c>
    </row>
    <row r="94" customFormat="false" ht="15.75" hidden="false" customHeight="false" outlineLevel="0" collapsed="false">
      <c r="A94" s="25" t="s">
        <v>3537</v>
      </c>
      <c r="B94" s="25" t="n">
        <v>18</v>
      </c>
      <c r="C94" s="35" t="s">
        <v>3556</v>
      </c>
    </row>
    <row r="95" customFormat="false" ht="15.75" hidden="false" customHeight="false" outlineLevel="0" collapsed="false">
      <c r="A95" s="25" t="s">
        <v>3537</v>
      </c>
      <c r="B95" s="25" t="n">
        <v>19</v>
      </c>
      <c r="C95" s="35" t="s">
        <v>3557</v>
      </c>
    </row>
    <row r="96" customFormat="false" ht="15.75" hidden="false" customHeight="false" outlineLevel="0" collapsed="false">
      <c r="A96" s="25" t="s">
        <v>3537</v>
      </c>
      <c r="B96" s="25" t="n">
        <v>20</v>
      </c>
      <c r="C96" s="35" t="s">
        <v>3558</v>
      </c>
    </row>
    <row r="97" customFormat="false" ht="15.75" hidden="false" customHeight="false" outlineLevel="0" collapsed="false">
      <c r="A97" s="25" t="s">
        <v>3537</v>
      </c>
      <c r="B97" s="25" t="n">
        <v>21</v>
      </c>
      <c r="C97" s="34" t="s">
        <v>3559</v>
      </c>
    </row>
    <row r="98" customFormat="false" ht="15.75" hidden="false" customHeight="false" outlineLevel="0" collapsed="false">
      <c r="A98" s="25" t="s">
        <v>3537</v>
      </c>
      <c r="B98" s="25" t="n">
        <v>22</v>
      </c>
      <c r="C98" s="35" t="s">
        <v>3560</v>
      </c>
    </row>
    <row r="99" customFormat="false" ht="15.75" hidden="false" customHeight="false" outlineLevel="0" collapsed="false">
      <c r="A99" s="25" t="s">
        <v>3537</v>
      </c>
      <c r="B99" s="25" t="n">
        <v>23</v>
      </c>
      <c r="C99" s="35" t="s">
        <v>3561</v>
      </c>
    </row>
    <row r="100" customFormat="false" ht="15.75" hidden="false" customHeight="false" outlineLevel="0" collapsed="false">
      <c r="A100" s="25" t="s">
        <v>3537</v>
      </c>
      <c r="B100" s="25" t="n">
        <v>24</v>
      </c>
      <c r="C100" s="35" t="s">
        <v>3562</v>
      </c>
    </row>
    <row r="101" customFormat="false" ht="15.75" hidden="false" customHeight="false" outlineLevel="0" collapsed="false">
      <c r="A101" s="25" t="s">
        <v>3537</v>
      </c>
      <c r="B101" s="25" t="n">
        <v>25</v>
      </c>
      <c r="C101" s="34" t="s">
        <v>3563</v>
      </c>
    </row>
    <row r="102" customFormat="false" ht="15.75" hidden="false" customHeight="false" outlineLevel="0" collapsed="false">
      <c r="A102" s="25" t="s">
        <v>3537</v>
      </c>
      <c r="B102" s="25" t="n">
        <v>26</v>
      </c>
      <c r="C102" s="35" t="s">
        <v>3564</v>
      </c>
    </row>
    <row r="103" customFormat="false" ht="15.75" hidden="false" customHeight="false" outlineLevel="0" collapsed="false">
      <c r="A103" s="25" t="s">
        <v>3537</v>
      </c>
      <c r="B103" s="25" t="n">
        <v>27</v>
      </c>
      <c r="C103" s="35" t="s">
        <v>3565</v>
      </c>
    </row>
    <row r="104" customFormat="false" ht="15.75" hidden="false" customHeight="false" outlineLevel="0" collapsed="false">
      <c r="A104" s="25" t="s">
        <v>3537</v>
      </c>
      <c r="B104" s="25" t="n">
        <v>28</v>
      </c>
      <c r="C104" s="35" t="s">
        <v>3566</v>
      </c>
    </row>
    <row r="105" customFormat="false" ht="15.75" hidden="false" customHeight="false" outlineLevel="0" collapsed="false">
      <c r="A105" s="25" t="s">
        <v>3537</v>
      </c>
      <c r="B105" s="25" t="n">
        <v>29</v>
      </c>
      <c r="C105" s="34" t="s">
        <v>3567</v>
      </c>
    </row>
    <row r="106" customFormat="false" ht="15.75" hidden="false" customHeight="false" outlineLevel="0" collapsed="false">
      <c r="A106" s="25" t="s">
        <v>3537</v>
      </c>
      <c r="B106" s="25" t="n">
        <v>30</v>
      </c>
      <c r="C106" s="35" t="s">
        <v>3568</v>
      </c>
    </row>
    <row r="107" customFormat="false" ht="15.75" hidden="false" customHeight="false" outlineLevel="0" collapsed="false">
      <c r="A107" s="25" t="s">
        <v>3537</v>
      </c>
      <c r="B107" s="25" t="n">
        <v>31</v>
      </c>
      <c r="C107" s="35" t="s">
        <v>3569</v>
      </c>
    </row>
    <row r="108" customFormat="false" ht="15.75" hidden="false" customHeight="false" outlineLevel="0" collapsed="false">
      <c r="A108" s="25" t="s">
        <v>3537</v>
      </c>
      <c r="B108" s="25" t="n">
        <v>32</v>
      </c>
      <c r="C108" s="35" t="s">
        <v>3570</v>
      </c>
    </row>
    <row r="109" customFormat="false" ht="15.75" hidden="false" customHeight="false" outlineLevel="0" collapsed="false">
      <c r="A109" s="25" t="s">
        <v>3537</v>
      </c>
      <c r="B109" s="25" t="n">
        <v>33</v>
      </c>
      <c r="C109" s="34" t="s">
        <v>3571</v>
      </c>
    </row>
    <row r="110" customFormat="false" ht="15.75" hidden="false" customHeight="false" outlineLevel="0" collapsed="false">
      <c r="A110" s="25" t="s">
        <v>3537</v>
      </c>
      <c r="B110" s="25" t="n">
        <v>34</v>
      </c>
      <c r="C110" s="35" t="s">
        <v>3572</v>
      </c>
    </row>
    <row r="111" customFormat="false" ht="15.75" hidden="false" customHeight="false" outlineLevel="0" collapsed="false">
      <c r="A111" s="25" t="s">
        <v>3537</v>
      </c>
      <c r="B111" s="25" t="n">
        <v>35</v>
      </c>
      <c r="C111" s="35" t="s">
        <v>3573</v>
      </c>
    </row>
    <row r="112" customFormat="false" ht="15.75" hidden="false" customHeight="false" outlineLevel="0" collapsed="false">
      <c r="A112" s="25" t="s">
        <v>3537</v>
      </c>
      <c r="B112" s="25" t="n">
        <v>36</v>
      </c>
      <c r="C112" s="35" t="s">
        <v>3574</v>
      </c>
    </row>
    <row r="113" customFormat="false" ht="15.75" hidden="false" customHeight="false" outlineLevel="0" collapsed="false">
      <c r="A113" s="25" t="s">
        <v>3537</v>
      </c>
      <c r="B113" s="25" t="n">
        <v>37</v>
      </c>
      <c r="C113" s="34" t="s">
        <v>3575</v>
      </c>
    </row>
    <row r="114" customFormat="false" ht="15.75" hidden="false" customHeight="false" outlineLevel="0" collapsed="false">
      <c r="A114" s="25" t="s">
        <v>3537</v>
      </c>
      <c r="B114" s="25" t="n">
        <v>38</v>
      </c>
      <c r="C114" s="35" t="s">
        <v>3576</v>
      </c>
    </row>
    <row r="115" customFormat="false" ht="15.75" hidden="false" customHeight="false" outlineLevel="0" collapsed="false">
      <c r="A115" s="25" t="s">
        <v>3537</v>
      </c>
      <c r="B115" s="25" t="n">
        <v>39</v>
      </c>
      <c r="C115" s="35" t="s">
        <v>3577</v>
      </c>
    </row>
    <row r="116" customFormat="false" ht="15.75" hidden="false" customHeight="false" outlineLevel="0" collapsed="false">
      <c r="A116" s="25" t="s">
        <v>3537</v>
      </c>
      <c r="B116" s="25" t="n">
        <v>40</v>
      </c>
      <c r="C116" s="35" t="s">
        <v>3578</v>
      </c>
    </row>
    <row r="117" customFormat="false" ht="15.75" hidden="false" customHeight="false" outlineLevel="0" collapsed="false">
      <c r="A117" s="25" t="s">
        <v>3579</v>
      </c>
      <c r="B117" s="25" t="n">
        <v>40</v>
      </c>
      <c r="C117" s="25" t="s">
        <v>3580</v>
      </c>
    </row>
    <row r="118" customFormat="false" ht="15.75" hidden="false" customHeight="false" outlineLevel="0" collapsed="false">
      <c r="A118" s="25" t="s">
        <v>3579</v>
      </c>
      <c r="B118" s="25" t="n">
        <v>80</v>
      </c>
      <c r="C118" s="25" t="s">
        <v>3581</v>
      </c>
    </row>
    <row r="119" customFormat="false" ht="15.75" hidden="false" customHeight="false" outlineLevel="0" collapsed="false">
      <c r="A119" s="25" t="s">
        <v>3582</v>
      </c>
      <c r="B119" s="25" t="n">
        <v>125</v>
      </c>
      <c r="C119" s="25" t="s">
        <v>3583</v>
      </c>
    </row>
    <row r="120" customFormat="false" ht="15.75" hidden="false" customHeight="false" outlineLevel="0" collapsed="false">
      <c r="A120" s="25" t="s">
        <v>3582</v>
      </c>
      <c r="B120" s="25" t="n">
        <v>500</v>
      </c>
      <c r="C120" s="25" t="s">
        <v>3584</v>
      </c>
    </row>
    <row r="121" customFormat="false" ht="15.75" hidden="false" customHeight="false" outlineLevel="0" collapsed="false">
      <c r="A121" s="25" t="s">
        <v>3585</v>
      </c>
      <c r="B121" s="25" t="n">
        <v>150</v>
      </c>
      <c r="C121" s="25" t="s">
        <v>3586</v>
      </c>
    </row>
    <row r="122" customFormat="false" ht="15.75" hidden="false" customHeight="false" outlineLevel="0" collapsed="false">
      <c r="A122" s="25" t="s">
        <v>3585</v>
      </c>
      <c r="B122" s="25" t="n">
        <v>600</v>
      </c>
      <c r="C122" s="25" t="s">
        <v>3587</v>
      </c>
    </row>
    <row r="123" customFormat="false" ht="15.75" hidden="false" customHeight="false" outlineLevel="0" collapsed="false">
      <c r="A123" s="25" t="s">
        <v>3588</v>
      </c>
      <c r="B123" s="25" t="s">
        <v>3589</v>
      </c>
      <c r="C123" s="25" t="s">
        <v>3590</v>
      </c>
    </row>
    <row r="124" customFormat="false" ht="15.75" hidden="false" customHeight="false" outlineLevel="0" collapsed="false">
      <c r="A124" s="25" t="s">
        <v>3588</v>
      </c>
      <c r="B124" s="25" t="s">
        <v>3479</v>
      </c>
      <c r="C124" s="25" t="s">
        <v>3591</v>
      </c>
    </row>
  </sheetData>
  <conditionalFormatting sqref="A61:M63 A65:M67 A78:M120 A124:M297">
    <cfRule type="expression" priority="2" aboveAverage="0" equalAverage="0" bottom="0" percent="0" rank="0" text="" dxfId="15">
      <formula>NOT($A61=$A60)</formula>
    </cfRule>
  </conditionalFormatting>
  <conditionalFormatting sqref="A2:M41">
    <cfRule type="expression" priority="3" aboveAverage="0" equalAverage="0" bottom="0" percent="0" rank="0" text="" dxfId="16">
      <formula>NOT($A2=#ref!)</formula>
    </cfRule>
  </conditionalFormatting>
  <conditionalFormatting sqref="A46:M46 A64:M64 A77:M77">
    <cfRule type="expression" priority="4" aboveAverage="0" equalAverage="0" bottom="0" percent="0" rank="0" text="" dxfId="17">
      <formula>NOT($A46=$A44)</formula>
    </cfRule>
  </conditionalFormatting>
  <conditionalFormatting sqref="A45:M45">
    <cfRule type="expression" priority="5" aboveAverage="0" equalAverage="0" bottom="0" percent="0" rank="0" text="" dxfId="18">
      <formula>NOT($A45=$A46)</formula>
    </cfRule>
  </conditionalFormatting>
  <conditionalFormatting sqref="A42:M42">
    <cfRule type="expression" priority="6" aboveAverage="0" equalAverage="0" bottom="0" percent="0" rank="0" text="" dxfId="19">
      <formula>NOT($A42=$A41)</formula>
    </cfRule>
  </conditionalFormatting>
  <conditionalFormatting sqref="A43:M43">
    <cfRule type="expression" priority="7" aboveAverage="0" equalAverage="0" bottom="0" percent="0" rank="0" text="" dxfId="20">
      <formula>NOT($A43=$A42)</formula>
    </cfRule>
  </conditionalFormatting>
  <conditionalFormatting sqref="A44:M44">
    <cfRule type="expression" priority="8" aboveAverage="0" equalAverage="0" bottom="0" percent="0" rank="0" text="" dxfId="21">
      <formula>NOT($A44=$A43)</formula>
    </cfRule>
  </conditionalFormatting>
  <conditionalFormatting sqref="A47:M47">
    <cfRule type="expression" priority="9" aboveAverage="0" equalAverage="0" bottom="0" percent="0" rank="0" text="" dxfId="22">
      <formula>NOT($A47=$A45)</formula>
    </cfRule>
  </conditionalFormatting>
  <conditionalFormatting sqref="A48:M48">
    <cfRule type="expression" priority="10" aboveAverage="0" equalAverage="0" bottom="0" percent="0" rank="0" text="" dxfId="23">
      <formula>NOT($A48=$A47)</formula>
    </cfRule>
  </conditionalFormatting>
  <conditionalFormatting sqref="A49:M49">
    <cfRule type="expression" priority="11" aboveAverage="0" equalAverage="0" bottom="0" percent="0" rank="0" text="" dxfId="24">
      <formula>NOT($A49=$A48)</formula>
    </cfRule>
  </conditionalFormatting>
  <conditionalFormatting sqref="A50:M52">
    <cfRule type="expression" priority="12" aboveAverage="0" equalAverage="0" bottom="0" percent="0" rank="0" text="" dxfId="25">
      <formula>NOT($A50=#ref!)</formula>
    </cfRule>
  </conditionalFormatting>
  <conditionalFormatting sqref="A53:M57">
    <cfRule type="expression" priority="13" aboveAverage="0" equalAverage="0" bottom="0" percent="0" rank="0" text="" dxfId="26">
      <formula>NOT($A53=$A52)</formula>
    </cfRule>
  </conditionalFormatting>
  <conditionalFormatting sqref="A58:M60">
    <cfRule type="expression" priority="14" aboveAverage="0" equalAverage="0" bottom="0" percent="0" rank="0" text="" dxfId="27">
      <formula>NOT($A58=$A57)</formula>
    </cfRule>
  </conditionalFormatting>
  <conditionalFormatting sqref="A71:M71 A74:M75 A68:M68">
    <cfRule type="expression" priority="15" aboveAverage="0" equalAverage="0" bottom="0" percent="0" rank="0" text="" dxfId="28">
      <formula>NOT($A68=$A67)</formula>
    </cfRule>
  </conditionalFormatting>
  <conditionalFormatting sqref="A72:M73">
    <cfRule type="expression" priority="16" aboveAverage="0" equalAverage="0" bottom="0" percent="0" rank="0" text="" dxfId="29">
      <formula>NOT($A72=$A68)</formula>
    </cfRule>
  </conditionalFormatting>
  <conditionalFormatting sqref="A69:M70">
    <cfRule type="expression" priority="17" aboveAverage="0" equalAverage="0" bottom="0" percent="0" rank="0" text="" dxfId="30">
      <formula>NOT($A69=$A71)</formula>
    </cfRule>
  </conditionalFormatting>
  <conditionalFormatting sqref="A76:M76">
    <cfRule type="expression" priority="18" aboveAverage="0" equalAverage="0" bottom="0" percent="0" rank="0" text="" dxfId="31">
      <formula>NOT($A76=$A74)</formula>
    </cfRule>
  </conditionalFormatting>
  <conditionalFormatting sqref="A123:M123">
    <cfRule type="expression" priority="19" aboveAverage="0" equalAverage="0" bottom="0" percent="0" rank="0" text="" dxfId="32">
      <formula>NOT($A123=$A120)</formula>
    </cfRule>
  </conditionalFormatting>
  <conditionalFormatting sqref="A121:M122">
    <cfRule type="expression" priority="20" aboveAverage="0" equalAverage="0" bottom="0" percent="0" rank="0" text="" dxfId="33">
      <formula>NOT($A121=$A120)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D5" activeCellId="0" sqref="D5"/>
    </sheetView>
  </sheetViews>
  <sheetFormatPr defaultColWidth="8.8828125" defaultRowHeight="15.7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16" customFormat="true" ht="18" hidden="false" customHeight="true" outlineLevel="0" collapsed="false">
      <c r="A1" s="27" t="s">
        <v>3592</v>
      </c>
      <c r="B1" s="27" t="s">
        <v>3593</v>
      </c>
      <c r="C1" s="28" t="s">
        <v>3594</v>
      </c>
      <c r="D1" s="27" t="s">
        <v>3595</v>
      </c>
      <c r="E1" s="27" t="s">
        <v>3596</v>
      </c>
      <c r="F1" s="36" t="s">
        <v>3597</v>
      </c>
      <c r="G1" s="16" t="s">
        <v>3598</v>
      </c>
      <c r="H1" s="37"/>
    </row>
    <row r="2" customFormat="false" ht="15" hidden="false" customHeight="false" outlineLevel="0" collapsed="false">
      <c r="A2" s="25" t="s">
        <v>3599</v>
      </c>
      <c r="B2" s="25" t="s">
        <v>3600</v>
      </c>
      <c r="C2" s="25" t="str">
        <f aca="true">TEXT(YEAR(NOW())-2000, "00") &amp; TEXT(MONTH(NOW()), "00") &amp; TEXT(DAY(NOW()), "00") &amp; TEXT(HOUR(NOW()), "00") &amp; TEXT(MINUTE(NOW()), "00")</f>
        <v>2305301315</v>
      </c>
      <c r="D2" s="38"/>
      <c r="E2" s="39"/>
      <c r="F2" s="25" t="s">
        <v>3601</v>
      </c>
      <c r="G2" s="0" t="s">
        <v>3602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6" activeCellId="0" sqref="A6"/>
    </sheetView>
  </sheetViews>
  <sheetFormatPr defaultColWidth="11.13671875" defaultRowHeight="15.75" zeroHeight="false" outlineLevelRow="0" outlineLevelCol="0"/>
  <cols>
    <col collapsed="false" customWidth="true" hidden="false" outlineLevel="0" max="2" min="1" style="0" width="36"/>
    <col collapsed="false" customWidth="true" hidden="false" outlineLevel="0" max="3" min="3" style="40" width="36"/>
    <col collapsed="false" customWidth="true" hidden="false" outlineLevel="0" max="30" min="4" style="0" width="36"/>
  </cols>
  <sheetData>
    <row r="1" customFormat="false" ht="15" hidden="false" customHeight="true" outlineLevel="0" collapsed="false">
      <c r="A1" s="41" t="s">
        <v>3603</v>
      </c>
      <c r="B1" s="41"/>
    </row>
    <row r="2" customFormat="false" ht="15.75" hidden="false" customHeight="false" outlineLevel="0" collapsed="false">
      <c r="A2" s="42"/>
      <c r="B2" s="42"/>
    </row>
    <row r="3" customFormat="false" ht="96.75" hidden="false" customHeight="true" outlineLevel="0" collapsed="false">
      <c r="A3" s="43" t="s">
        <v>3604</v>
      </c>
      <c r="B3" s="43"/>
    </row>
    <row r="5" s="16" customFormat="true" ht="18" hidden="false" customHeight="true" outlineLevel="0" collapsed="false">
      <c r="A5" s="5" t="s">
        <v>0</v>
      </c>
      <c r="B5" s="5" t="s">
        <v>1</v>
      </c>
      <c r="C5" s="15" t="s">
        <v>1733</v>
      </c>
      <c r="D5" s="15" t="s">
        <v>3605</v>
      </c>
      <c r="E5" s="5" t="s">
        <v>3606</v>
      </c>
      <c r="F5" s="5" t="s">
        <v>3607</v>
      </c>
      <c r="G5" s="5" t="s">
        <v>5</v>
      </c>
      <c r="H5" s="44" t="s">
        <v>6</v>
      </c>
      <c r="I5" s="5" t="s">
        <v>7</v>
      </c>
      <c r="J5" s="15" t="s">
        <v>3608</v>
      </c>
      <c r="K5" s="15" t="s">
        <v>3609</v>
      </c>
      <c r="L5" s="5" t="s">
        <v>9</v>
      </c>
      <c r="M5" s="5" t="s">
        <v>10</v>
      </c>
      <c r="N5" s="5" t="s">
        <v>11</v>
      </c>
      <c r="O5" s="5" t="s">
        <v>3610</v>
      </c>
      <c r="P5" s="5" t="s">
        <v>3611</v>
      </c>
      <c r="Q5" s="5" t="s">
        <v>13</v>
      </c>
      <c r="R5" s="5" t="s">
        <v>14</v>
      </c>
      <c r="S5" s="5" t="s">
        <v>16</v>
      </c>
      <c r="T5" s="5" t="s">
        <v>3612</v>
      </c>
      <c r="U5" s="5" t="s">
        <v>3613</v>
      </c>
      <c r="V5" s="5" t="s">
        <v>3614</v>
      </c>
      <c r="W5" s="5" t="s">
        <v>3615</v>
      </c>
      <c r="X5" s="5" t="s">
        <v>3616</v>
      </c>
      <c r="Y5" s="5" t="s">
        <v>3617</v>
      </c>
      <c r="Z5" s="5" t="s">
        <v>20</v>
      </c>
      <c r="AA5" s="5" t="s">
        <v>22</v>
      </c>
      <c r="AB5" s="5" t="s">
        <v>23</v>
      </c>
      <c r="AC5" s="5" t="s">
        <v>24</v>
      </c>
      <c r="AD5" s="5" t="s">
        <v>25</v>
      </c>
    </row>
    <row r="6" s="46" customFormat="true" ht="204.75" hidden="false" customHeight="false" outlineLevel="0" collapsed="false">
      <c r="A6" s="45" t="s">
        <v>3618</v>
      </c>
      <c r="B6" s="45" t="s">
        <v>3619</v>
      </c>
      <c r="C6" s="45" t="s">
        <v>3620</v>
      </c>
      <c r="D6" s="45" t="s">
        <v>3621</v>
      </c>
      <c r="E6" s="45" t="s">
        <v>3622</v>
      </c>
      <c r="F6" s="45" t="s">
        <v>3623</v>
      </c>
      <c r="G6" s="45" t="s">
        <v>3624</v>
      </c>
      <c r="H6" s="45" t="s">
        <v>3625</v>
      </c>
      <c r="I6" s="45" t="s">
        <v>3626</v>
      </c>
      <c r="J6" s="45" t="s">
        <v>3627</v>
      </c>
      <c r="K6" s="45" t="s">
        <v>3628</v>
      </c>
      <c r="L6" s="45" t="s">
        <v>3629</v>
      </c>
      <c r="M6" s="45" t="s">
        <v>3630</v>
      </c>
      <c r="N6" s="45" t="s">
        <v>3631</v>
      </c>
      <c r="O6" s="45" t="s">
        <v>3632</v>
      </c>
      <c r="P6" s="45" t="s">
        <v>3633</v>
      </c>
      <c r="Q6" s="45" t="s">
        <v>3634</v>
      </c>
      <c r="R6" s="45" t="s">
        <v>3635</v>
      </c>
      <c r="S6" s="45" t="s">
        <v>3636</v>
      </c>
      <c r="T6" s="45" t="s">
        <v>3637</v>
      </c>
      <c r="U6" s="45" t="s">
        <v>3638</v>
      </c>
      <c r="V6" s="45" t="s">
        <v>3639</v>
      </c>
      <c r="W6" s="45" t="s">
        <v>3640</v>
      </c>
      <c r="X6" s="45" t="s">
        <v>3641</v>
      </c>
      <c r="Y6" s="45" t="s">
        <v>3642</v>
      </c>
      <c r="Z6" s="45" t="s">
        <v>3643</v>
      </c>
      <c r="AA6" s="45" t="s">
        <v>3644</v>
      </c>
      <c r="AB6" s="45" t="s">
        <v>3645</v>
      </c>
      <c r="AC6" s="45" t="s">
        <v>3646</v>
      </c>
      <c r="AD6" s="45" t="s">
        <v>3647</v>
      </c>
    </row>
    <row r="8" s="50" customFormat="true" ht="15.75" hidden="false" customHeight="false" outlineLevel="0" collapsed="false">
      <c r="A8" s="47" t="s">
        <v>3648</v>
      </c>
      <c r="B8" s="47"/>
      <c r="C8" s="48"/>
      <c r="D8" s="49"/>
      <c r="E8" s="49"/>
      <c r="F8" s="49"/>
      <c r="G8" s="49"/>
      <c r="H8" s="49"/>
      <c r="I8" s="49"/>
      <c r="J8" s="49"/>
      <c r="K8" s="49"/>
      <c r="L8" s="49"/>
      <c r="M8" s="49"/>
      <c r="N8" s="49"/>
      <c r="O8" s="49"/>
      <c r="P8" s="49"/>
      <c r="Q8" s="49"/>
      <c r="R8" s="49"/>
      <c r="S8" s="49"/>
      <c r="T8" s="49"/>
      <c r="U8" s="49"/>
      <c r="V8" s="49"/>
      <c r="W8" s="49"/>
      <c r="X8" s="49"/>
      <c r="Y8" s="49"/>
      <c r="Z8" s="49"/>
      <c r="AA8" s="49"/>
      <c r="AB8" s="49"/>
      <c r="AC8" s="49"/>
      <c r="AD8" s="49"/>
    </row>
    <row r="10" s="53" customFormat="true" ht="15.75" hidden="false" customHeight="false" outlineLevel="0" collapsed="false">
      <c r="A10" s="51" t="s">
        <v>3393</v>
      </c>
      <c r="B10" s="51" t="s">
        <v>3649</v>
      </c>
      <c r="C10" s="52" t="s">
        <v>3650</v>
      </c>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row>
    <row r="11" s="53" customFormat="true" ht="15.75" hidden="false" customHeight="false" outlineLevel="0" collapsed="false">
      <c r="A11" s="51" t="s">
        <v>3393</v>
      </c>
      <c r="B11" s="51" t="s">
        <v>3649</v>
      </c>
      <c r="C11" s="52" t="s">
        <v>3651</v>
      </c>
      <c r="D11" s="51"/>
      <c r="E11" s="51"/>
      <c r="F11" s="51"/>
      <c r="G11" s="51"/>
      <c r="H11" s="51" t="s">
        <v>3652</v>
      </c>
      <c r="I11" s="51"/>
      <c r="J11" s="51"/>
      <c r="K11" s="51"/>
      <c r="L11" s="51"/>
      <c r="M11" s="51"/>
      <c r="N11" s="51"/>
      <c r="O11" s="51"/>
      <c r="P11" s="51"/>
      <c r="Q11" s="51"/>
      <c r="R11" s="51"/>
      <c r="S11" s="51"/>
      <c r="T11" s="51"/>
      <c r="U11" s="51"/>
      <c r="V11" s="51"/>
      <c r="W11" s="51"/>
      <c r="X11" s="51"/>
      <c r="Y11" s="51"/>
      <c r="Z11" s="51"/>
      <c r="AA11" s="51"/>
      <c r="AB11" s="51"/>
      <c r="AC11" s="51"/>
      <c r="AD11" s="51"/>
    </row>
    <row r="12" s="53" customFormat="true" ht="15.75" hidden="false" customHeight="false" outlineLevel="0" collapsed="false">
      <c r="A12" s="51" t="s">
        <v>3653</v>
      </c>
      <c r="B12" s="51" t="s">
        <v>3649</v>
      </c>
      <c r="C12" s="52" t="s">
        <v>3654</v>
      </c>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row>
    <row r="13" s="53" customFormat="true" ht="15.75" hidden="false" customHeight="false" outlineLevel="0" collapsed="false">
      <c r="A13" s="51" t="s">
        <v>955</v>
      </c>
      <c r="B13" s="51" t="s">
        <v>3649</v>
      </c>
      <c r="C13" s="52" t="s">
        <v>3655</v>
      </c>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row>
    <row r="14" s="53" customFormat="true" ht="47.25" hidden="false" customHeight="false" outlineLevel="0" collapsed="false">
      <c r="A14" s="51" t="s">
        <v>3656</v>
      </c>
      <c r="B14" s="51" t="s">
        <v>3649</v>
      </c>
      <c r="C14" s="52" t="s">
        <v>3657</v>
      </c>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row>
    <row r="15" s="53" customFormat="true" ht="47.25" hidden="false" customHeight="false" outlineLevel="0" collapsed="false">
      <c r="A15" s="51" t="s">
        <v>3656</v>
      </c>
      <c r="B15" s="51" t="s">
        <v>3649</v>
      </c>
      <c r="C15" s="52" t="s">
        <v>3658</v>
      </c>
      <c r="D15" s="51"/>
      <c r="E15" s="51"/>
      <c r="F15" s="51"/>
      <c r="G15" s="51"/>
      <c r="H15" s="51" t="s">
        <v>3659</v>
      </c>
      <c r="I15" s="51"/>
      <c r="J15" s="51"/>
      <c r="K15" s="51"/>
      <c r="L15" s="51"/>
      <c r="M15" s="51"/>
      <c r="N15" s="51"/>
      <c r="O15" s="51"/>
      <c r="P15" s="51"/>
      <c r="Q15" s="51"/>
      <c r="R15" s="51"/>
      <c r="S15" s="51"/>
      <c r="T15" s="51"/>
      <c r="U15" s="51"/>
      <c r="V15" s="51"/>
      <c r="W15" s="51"/>
      <c r="X15" s="51"/>
      <c r="Y15" s="51"/>
      <c r="Z15" s="51"/>
      <c r="AA15" s="51"/>
      <c r="AB15" s="51"/>
      <c r="AC15" s="51"/>
      <c r="AD15" s="51"/>
    </row>
    <row r="16" s="53" customFormat="true" ht="63" hidden="false" customHeight="false" outlineLevel="0" collapsed="false">
      <c r="A16" s="51" t="s">
        <v>3656</v>
      </c>
      <c r="B16" s="51" t="s">
        <v>3649</v>
      </c>
      <c r="C16" s="52" t="s">
        <v>3660</v>
      </c>
      <c r="D16" s="51"/>
      <c r="E16" s="51"/>
      <c r="F16" s="51"/>
      <c r="G16" s="51"/>
      <c r="H16" s="51" t="s">
        <v>3661</v>
      </c>
      <c r="I16" s="51"/>
      <c r="J16" s="51"/>
      <c r="K16" s="51"/>
      <c r="L16" s="51"/>
      <c r="M16" s="51"/>
      <c r="N16" s="51"/>
      <c r="O16" s="51"/>
      <c r="P16" s="51"/>
      <c r="Q16" s="51"/>
      <c r="R16" s="51"/>
      <c r="S16" s="51"/>
      <c r="T16" s="51"/>
      <c r="U16" s="51"/>
      <c r="V16" s="51"/>
      <c r="W16" s="51"/>
      <c r="X16" s="51"/>
      <c r="Y16" s="51"/>
      <c r="Z16" s="51"/>
      <c r="AA16" s="51"/>
      <c r="AB16" s="51"/>
      <c r="AC16" s="51"/>
      <c r="AD16" s="51"/>
    </row>
    <row r="17" s="53" customFormat="true" ht="63" hidden="false" customHeight="false" outlineLevel="0" collapsed="false">
      <c r="A17" s="51" t="s">
        <v>3656</v>
      </c>
      <c r="B17" s="51" t="s">
        <v>3649</v>
      </c>
      <c r="C17" s="52" t="s">
        <v>3662</v>
      </c>
      <c r="D17" s="51"/>
      <c r="E17" s="51"/>
      <c r="F17" s="51"/>
      <c r="G17" s="51"/>
      <c r="H17" s="51" t="s">
        <v>3663</v>
      </c>
      <c r="I17" s="51"/>
      <c r="J17" s="51"/>
      <c r="K17" s="51"/>
      <c r="L17" s="51"/>
      <c r="M17" s="51"/>
      <c r="N17" s="51"/>
      <c r="O17" s="51"/>
      <c r="P17" s="51"/>
      <c r="Q17" s="51"/>
      <c r="R17" s="51"/>
      <c r="S17" s="51"/>
      <c r="T17" s="51"/>
      <c r="U17" s="51"/>
      <c r="V17" s="51"/>
      <c r="W17" s="51"/>
      <c r="X17" s="51"/>
      <c r="Y17" s="51"/>
      <c r="Z17" s="51"/>
      <c r="AA17" s="51"/>
      <c r="AB17" s="51"/>
      <c r="AC17" s="51"/>
      <c r="AD17" s="51"/>
    </row>
    <row r="18" s="53" customFormat="true" ht="47.25" hidden="false" customHeight="false" outlineLevel="0" collapsed="false">
      <c r="A18" s="51" t="s">
        <v>3656</v>
      </c>
      <c r="B18" s="51" t="s">
        <v>3649</v>
      </c>
      <c r="C18" s="52" t="s">
        <v>3664</v>
      </c>
      <c r="D18" s="51"/>
      <c r="E18" s="51"/>
      <c r="F18" s="51"/>
      <c r="G18" s="51"/>
      <c r="H18" s="51" t="s">
        <v>3665</v>
      </c>
      <c r="I18" s="51"/>
      <c r="J18" s="51"/>
      <c r="K18" s="51"/>
      <c r="L18" s="51"/>
      <c r="M18" s="51"/>
      <c r="N18" s="51"/>
      <c r="O18" s="51"/>
      <c r="P18" s="51"/>
      <c r="Q18" s="51"/>
      <c r="R18" s="51"/>
      <c r="S18" s="51"/>
      <c r="T18" s="51"/>
      <c r="U18" s="51"/>
      <c r="V18" s="51"/>
      <c r="W18" s="51"/>
      <c r="X18" s="51"/>
      <c r="Y18" s="51"/>
      <c r="Z18" s="51"/>
      <c r="AA18" s="51"/>
      <c r="AB18" s="51"/>
      <c r="AC18" s="51"/>
      <c r="AD18" s="51"/>
    </row>
    <row r="19" s="53" customFormat="true" ht="47.25" hidden="false" customHeight="false" outlineLevel="0" collapsed="false">
      <c r="A19" s="51" t="s">
        <v>3656</v>
      </c>
      <c r="B19" s="51" t="s">
        <v>3649</v>
      </c>
      <c r="C19" s="52" t="s">
        <v>3666</v>
      </c>
      <c r="D19" s="51"/>
      <c r="E19" s="51"/>
      <c r="F19" s="51"/>
      <c r="G19" s="51"/>
      <c r="H19" s="51" t="s">
        <v>3667</v>
      </c>
      <c r="I19" s="51"/>
      <c r="J19" s="51"/>
      <c r="K19" s="51"/>
      <c r="L19" s="51"/>
      <c r="M19" s="51"/>
      <c r="N19" s="51"/>
      <c r="O19" s="51"/>
      <c r="P19" s="51"/>
      <c r="Q19" s="51"/>
      <c r="R19" s="51"/>
      <c r="S19" s="51"/>
      <c r="T19" s="51"/>
      <c r="U19" s="51"/>
      <c r="V19" s="51"/>
      <c r="W19" s="51"/>
      <c r="X19" s="51"/>
      <c r="Y19" s="51"/>
      <c r="Z19" s="51"/>
      <c r="AA19" s="51"/>
      <c r="AB19" s="51"/>
      <c r="AC19" s="51"/>
      <c r="AD19" s="51"/>
    </row>
    <row r="20" s="53" customFormat="true" ht="47.25" hidden="false" customHeight="false" outlineLevel="0" collapsed="false">
      <c r="A20" s="51" t="s">
        <v>3656</v>
      </c>
      <c r="B20" s="51" t="s">
        <v>3649</v>
      </c>
      <c r="C20" s="52" t="s">
        <v>3668</v>
      </c>
      <c r="D20" s="51"/>
      <c r="E20" s="51"/>
      <c r="F20" s="51"/>
      <c r="G20" s="51"/>
      <c r="H20" s="51" t="s">
        <v>3669</v>
      </c>
      <c r="I20" s="51"/>
      <c r="J20" s="51"/>
      <c r="K20" s="51"/>
      <c r="L20" s="51"/>
      <c r="M20" s="51"/>
      <c r="N20" s="51"/>
      <c r="O20" s="51"/>
      <c r="P20" s="51"/>
      <c r="Q20" s="51"/>
      <c r="R20" s="51"/>
      <c r="S20" s="51"/>
      <c r="T20" s="51"/>
      <c r="U20" s="51"/>
      <c r="V20" s="51"/>
      <c r="W20" s="51"/>
      <c r="X20" s="51"/>
      <c r="Y20" s="51"/>
      <c r="Z20" s="51"/>
      <c r="AA20" s="51"/>
      <c r="AB20" s="51"/>
      <c r="AC20" s="51"/>
      <c r="AD20" s="51"/>
    </row>
    <row r="21" s="53" customFormat="true" ht="47.25" hidden="false" customHeight="false" outlineLevel="0" collapsed="false">
      <c r="A21" s="51" t="s">
        <v>3656</v>
      </c>
      <c r="B21" s="51" t="s">
        <v>3649</v>
      </c>
      <c r="C21" s="52" t="s">
        <v>3670</v>
      </c>
      <c r="D21" s="51"/>
      <c r="E21" s="51"/>
      <c r="F21" s="51"/>
      <c r="G21" s="51"/>
      <c r="H21" s="51" t="s">
        <v>3671</v>
      </c>
      <c r="I21" s="51"/>
      <c r="J21" s="51"/>
      <c r="K21" s="51"/>
      <c r="L21" s="51"/>
      <c r="M21" s="51"/>
      <c r="N21" s="51"/>
      <c r="O21" s="51"/>
      <c r="P21" s="51"/>
      <c r="Q21" s="51"/>
      <c r="R21" s="51"/>
      <c r="S21" s="51"/>
      <c r="T21" s="51"/>
      <c r="U21" s="51"/>
      <c r="V21" s="51"/>
      <c r="W21" s="51"/>
      <c r="X21" s="51"/>
      <c r="Y21" s="51"/>
      <c r="Z21" s="51"/>
      <c r="AA21" s="51"/>
      <c r="AB21" s="51"/>
      <c r="AC21" s="51"/>
      <c r="AD21" s="51"/>
    </row>
    <row r="22" s="53" customFormat="true" ht="63" hidden="false" customHeight="false" outlineLevel="0" collapsed="false">
      <c r="A22" s="51" t="s">
        <v>3656</v>
      </c>
      <c r="B22" s="51" t="s">
        <v>3649</v>
      </c>
      <c r="C22" s="52" t="s">
        <v>3672</v>
      </c>
      <c r="D22" s="51"/>
      <c r="E22" s="51"/>
      <c r="F22" s="51"/>
      <c r="G22" s="51"/>
      <c r="H22" s="51" t="s">
        <v>3673</v>
      </c>
      <c r="I22" s="51"/>
      <c r="J22" s="51"/>
      <c r="K22" s="51"/>
      <c r="L22" s="51"/>
      <c r="M22" s="51"/>
      <c r="N22" s="51"/>
      <c r="O22" s="51"/>
      <c r="P22" s="51"/>
      <c r="Q22" s="51"/>
      <c r="R22" s="51"/>
      <c r="S22" s="51"/>
      <c r="T22" s="51"/>
      <c r="U22" s="51"/>
      <c r="V22" s="51"/>
      <c r="W22" s="51"/>
      <c r="X22" s="51"/>
      <c r="Y22" s="51"/>
      <c r="Z22" s="51"/>
      <c r="AA22" s="51"/>
      <c r="AB22" s="51"/>
      <c r="AC22" s="51"/>
      <c r="AD22" s="51"/>
    </row>
    <row r="23" s="53" customFormat="true" ht="78.75" hidden="false" customHeight="false" outlineLevel="0" collapsed="false">
      <c r="A23" s="51" t="s">
        <v>3656</v>
      </c>
      <c r="B23" s="51" t="s">
        <v>3649</v>
      </c>
      <c r="C23" s="52" t="s">
        <v>3674</v>
      </c>
      <c r="D23" s="51"/>
      <c r="E23" s="51"/>
      <c r="F23" s="51"/>
      <c r="G23" s="51"/>
      <c r="H23" s="51" t="s">
        <v>3675</v>
      </c>
      <c r="I23" s="51"/>
      <c r="J23" s="51"/>
      <c r="K23" s="51"/>
      <c r="L23" s="51"/>
      <c r="M23" s="51"/>
      <c r="N23" s="51"/>
      <c r="O23" s="51"/>
      <c r="P23" s="51"/>
      <c r="Q23" s="51"/>
      <c r="R23" s="51"/>
      <c r="S23" s="51"/>
      <c r="T23" s="51"/>
      <c r="U23" s="51"/>
      <c r="V23" s="51"/>
      <c r="W23" s="51"/>
      <c r="X23" s="51"/>
      <c r="Y23" s="51"/>
      <c r="Z23" s="51"/>
      <c r="AA23" s="51"/>
      <c r="AB23" s="51"/>
      <c r="AC23" s="51"/>
      <c r="AD23" s="51"/>
    </row>
    <row r="24" s="53" customFormat="true" ht="63" hidden="false" customHeight="false" outlineLevel="0" collapsed="false">
      <c r="A24" s="51" t="s">
        <v>3656</v>
      </c>
      <c r="B24" s="51" t="s">
        <v>3649</v>
      </c>
      <c r="C24" s="52" t="s">
        <v>3676</v>
      </c>
      <c r="D24" s="51"/>
      <c r="E24" s="51"/>
      <c r="F24" s="51"/>
      <c r="G24" s="51"/>
      <c r="H24" s="51" t="s">
        <v>3677</v>
      </c>
      <c r="I24" s="51"/>
      <c r="J24" s="51"/>
      <c r="K24" s="51"/>
      <c r="L24" s="51"/>
      <c r="M24" s="51"/>
      <c r="N24" s="51"/>
      <c r="O24" s="51"/>
      <c r="P24" s="51"/>
      <c r="Q24" s="51"/>
      <c r="R24" s="51"/>
      <c r="S24" s="51"/>
      <c r="T24" s="51"/>
      <c r="U24" s="51"/>
      <c r="V24" s="51"/>
      <c r="W24" s="51"/>
      <c r="X24" s="51"/>
      <c r="Y24" s="51"/>
      <c r="Z24" s="51"/>
      <c r="AA24" s="51"/>
      <c r="AB24" s="51"/>
      <c r="AC24" s="51"/>
      <c r="AD24" s="51"/>
    </row>
    <row r="25" s="53" customFormat="true" ht="63" hidden="false" customHeight="false" outlineLevel="0" collapsed="false">
      <c r="A25" s="51" t="s">
        <v>3656</v>
      </c>
      <c r="B25" s="51" t="s">
        <v>3649</v>
      </c>
      <c r="C25" s="52" t="s">
        <v>3678</v>
      </c>
      <c r="D25" s="51"/>
      <c r="E25" s="51"/>
      <c r="F25" s="51"/>
      <c r="G25" s="51"/>
      <c r="H25" s="51" t="s">
        <v>3679</v>
      </c>
      <c r="I25" s="51"/>
      <c r="J25" s="51"/>
      <c r="K25" s="51"/>
      <c r="L25" s="51"/>
      <c r="M25" s="51"/>
      <c r="N25" s="51"/>
      <c r="O25" s="51"/>
      <c r="P25" s="51"/>
      <c r="Q25" s="51"/>
      <c r="R25" s="51"/>
      <c r="S25" s="51"/>
      <c r="T25" s="51"/>
      <c r="U25" s="51"/>
      <c r="V25" s="51"/>
      <c r="W25" s="51"/>
      <c r="X25" s="51"/>
      <c r="Y25" s="51"/>
      <c r="Z25" s="51"/>
      <c r="AA25" s="51"/>
      <c r="AB25" s="51"/>
      <c r="AC25" s="51"/>
      <c r="AD25" s="51"/>
    </row>
    <row r="26" s="53" customFormat="true" ht="63" hidden="false" customHeight="false" outlineLevel="0" collapsed="false">
      <c r="A26" s="51" t="s">
        <v>3656</v>
      </c>
      <c r="B26" s="51" t="s">
        <v>3649</v>
      </c>
      <c r="C26" s="54" t="s">
        <v>3680</v>
      </c>
      <c r="D26" s="51"/>
      <c r="E26" s="51"/>
      <c r="F26" s="51"/>
      <c r="G26" s="51"/>
      <c r="H26" s="51" t="s">
        <v>3681</v>
      </c>
      <c r="I26" s="51"/>
      <c r="J26" s="51"/>
      <c r="K26" s="51"/>
      <c r="L26" s="51"/>
      <c r="M26" s="51"/>
      <c r="N26" s="51"/>
      <c r="O26" s="51"/>
      <c r="P26" s="51"/>
      <c r="Q26" s="51"/>
      <c r="R26" s="51"/>
      <c r="S26" s="51"/>
      <c r="T26" s="51"/>
      <c r="U26" s="51"/>
      <c r="V26" s="51"/>
      <c r="W26" s="51"/>
      <c r="X26" s="51"/>
      <c r="Y26" s="51"/>
      <c r="Z26" s="51"/>
      <c r="AA26" s="51"/>
      <c r="AB26" s="51"/>
      <c r="AC26" s="51"/>
      <c r="AD26" s="51"/>
    </row>
    <row r="27" s="53" customFormat="true" ht="63" hidden="false" customHeight="false" outlineLevel="0" collapsed="false">
      <c r="A27" s="51" t="s">
        <v>3656</v>
      </c>
      <c r="B27" s="51" t="s">
        <v>3649</v>
      </c>
      <c r="C27" s="52" t="s">
        <v>3682</v>
      </c>
      <c r="D27" s="51"/>
      <c r="E27" s="51"/>
      <c r="F27" s="51"/>
      <c r="G27" s="51"/>
      <c r="H27" s="51" t="s">
        <v>3683</v>
      </c>
      <c r="I27" s="51"/>
      <c r="J27" s="51"/>
      <c r="K27" s="51"/>
      <c r="L27" s="51"/>
      <c r="M27" s="51"/>
      <c r="N27" s="51"/>
      <c r="O27" s="51"/>
      <c r="P27" s="51"/>
      <c r="Q27" s="51"/>
      <c r="R27" s="51"/>
      <c r="S27" s="51"/>
      <c r="T27" s="51"/>
      <c r="U27" s="51"/>
      <c r="V27" s="51"/>
      <c r="W27" s="51"/>
      <c r="X27" s="51"/>
      <c r="Y27" s="51"/>
      <c r="Z27" s="51"/>
      <c r="AA27" s="51"/>
      <c r="AB27" s="51"/>
      <c r="AC27" s="51"/>
      <c r="AD27" s="51"/>
    </row>
    <row r="28" s="53" customFormat="true" ht="78.75" hidden="false" customHeight="false" outlineLevel="0" collapsed="false">
      <c r="A28" s="51" t="s">
        <v>3656</v>
      </c>
      <c r="B28" s="51" t="s">
        <v>3649</v>
      </c>
      <c r="C28" s="52" t="s">
        <v>3684</v>
      </c>
      <c r="D28" s="51"/>
      <c r="E28" s="51"/>
      <c r="F28" s="51"/>
      <c r="G28" s="51"/>
      <c r="H28" s="51" t="s">
        <v>3685</v>
      </c>
      <c r="I28" s="51"/>
      <c r="J28" s="51"/>
      <c r="K28" s="51"/>
      <c r="L28" s="51"/>
      <c r="M28" s="51"/>
      <c r="N28" s="51"/>
      <c r="O28" s="51"/>
      <c r="P28" s="51"/>
      <c r="Q28" s="51"/>
      <c r="R28" s="51"/>
      <c r="S28" s="51"/>
      <c r="T28" s="51"/>
      <c r="U28" s="51"/>
      <c r="V28" s="51"/>
      <c r="W28" s="51"/>
      <c r="X28" s="51"/>
      <c r="Y28" s="51"/>
      <c r="Z28" s="51"/>
      <c r="AA28" s="51"/>
      <c r="AB28" s="51"/>
      <c r="AC28" s="51"/>
      <c r="AD28" s="51"/>
    </row>
    <row r="29" s="53" customFormat="true" ht="47.25" hidden="false" customHeight="false" outlineLevel="0" collapsed="false">
      <c r="A29" s="51" t="s">
        <v>3686</v>
      </c>
      <c r="B29" s="51" t="s">
        <v>3649</v>
      </c>
      <c r="C29" s="52" t="s">
        <v>3687</v>
      </c>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row>
    <row r="30" s="53" customFormat="true" ht="31.5" hidden="false" customHeight="false" outlineLevel="0" collapsed="false">
      <c r="A30" s="51" t="s">
        <v>3686</v>
      </c>
      <c r="B30" s="51" t="s">
        <v>3649</v>
      </c>
      <c r="C30" s="52" t="s">
        <v>3688</v>
      </c>
      <c r="D30" s="51"/>
      <c r="E30" s="51"/>
      <c r="F30" s="51"/>
      <c r="G30" s="51"/>
      <c r="H30" s="51" t="s">
        <v>3667</v>
      </c>
      <c r="I30" s="51"/>
      <c r="J30" s="51"/>
      <c r="K30" s="51"/>
      <c r="L30" s="51"/>
      <c r="M30" s="51"/>
      <c r="N30" s="51"/>
      <c r="O30" s="51"/>
      <c r="P30" s="51"/>
      <c r="Q30" s="51"/>
      <c r="R30" s="51"/>
      <c r="S30" s="51"/>
      <c r="T30" s="51"/>
      <c r="U30" s="51"/>
      <c r="V30" s="51"/>
      <c r="W30" s="51"/>
      <c r="X30" s="51"/>
      <c r="Y30" s="51"/>
      <c r="Z30" s="51"/>
      <c r="AA30" s="51"/>
      <c r="AB30" s="51"/>
      <c r="AC30" s="51"/>
      <c r="AD30" s="51"/>
    </row>
    <row r="31" s="53" customFormat="true" ht="47.25" hidden="false" customHeight="false" outlineLevel="0" collapsed="false">
      <c r="A31" s="51" t="s">
        <v>3686</v>
      </c>
      <c r="B31" s="51" t="s">
        <v>3649</v>
      </c>
      <c r="C31" s="52" t="s">
        <v>3689</v>
      </c>
      <c r="D31" s="51"/>
      <c r="E31" s="51"/>
      <c r="F31" s="51"/>
      <c r="G31" s="51"/>
      <c r="H31" s="51" t="s">
        <v>3669</v>
      </c>
      <c r="I31" s="51"/>
      <c r="J31" s="51"/>
      <c r="K31" s="51"/>
      <c r="L31" s="51"/>
      <c r="M31" s="51"/>
      <c r="N31" s="51"/>
      <c r="O31" s="51"/>
      <c r="P31" s="51"/>
      <c r="Q31" s="51"/>
      <c r="R31" s="51"/>
      <c r="S31" s="51"/>
      <c r="T31" s="51"/>
      <c r="U31" s="51"/>
      <c r="V31" s="51"/>
      <c r="W31" s="51"/>
      <c r="X31" s="51"/>
      <c r="Y31" s="51"/>
      <c r="Z31" s="51"/>
      <c r="AA31" s="51"/>
      <c r="AB31" s="51"/>
      <c r="AC31" s="51"/>
      <c r="AD31" s="51"/>
    </row>
    <row r="32" s="53" customFormat="true" ht="47.25" hidden="false" customHeight="false" outlineLevel="0" collapsed="false">
      <c r="A32" s="51" t="s">
        <v>3686</v>
      </c>
      <c r="B32" s="51" t="s">
        <v>3649</v>
      </c>
      <c r="C32" s="52" t="s">
        <v>3690</v>
      </c>
      <c r="D32" s="51"/>
      <c r="E32" s="51"/>
      <c r="F32" s="51"/>
      <c r="G32" s="51"/>
      <c r="H32" s="51" t="s">
        <v>3671</v>
      </c>
      <c r="I32" s="51"/>
      <c r="J32" s="51"/>
      <c r="K32" s="51"/>
      <c r="L32" s="51"/>
      <c r="M32" s="51"/>
      <c r="N32" s="51"/>
      <c r="O32" s="51"/>
      <c r="P32" s="51"/>
      <c r="Q32" s="51"/>
      <c r="R32" s="51"/>
      <c r="S32" s="51"/>
      <c r="T32" s="51"/>
      <c r="U32" s="51"/>
      <c r="V32" s="51"/>
      <c r="W32" s="51"/>
      <c r="X32" s="51"/>
      <c r="Y32" s="51"/>
      <c r="Z32" s="51"/>
      <c r="AA32" s="51"/>
      <c r="AB32" s="51"/>
      <c r="AC32" s="51"/>
      <c r="AD32" s="51"/>
    </row>
    <row r="33" s="53" customFormat="true" ht="63" hidden="false" customHeight="false" outlineLevel="0" collapsed="false">
      <c r="A33" s="51" t="s">
        <v>3686</v>
      </c>
      <c r="B33" s="51" t="s">
        <v>3649</v>
      </c>
      <c r="C33" s="52" t="s">
        <v>3691</v>
      </c>
      <c r="D33" s="51"/>
      <c r="E33" s="51"/>
      <c r="F33" s="51"/>
      <c r="G33" s="51"/>
      <c r="H33" s="51" t="s">
        <v>3677</v>
      </c>
      <c r="I33" s="51"/>
      <c r="J33" s="51"/>
      <c r="K33" s="51"/>
      <c r="L33" s="51"/>
      <c r="M33" s="51"/>
      <c r="N33" s="51"/>
      <c r="O33" s="51"/>
      <c r="P33" s="51"/>
      <c r="Q33" s="51"/>
      <c r="R33" s="51"/>
      <c r="S33" s="51"/>
      <c r="T33" s="51"/>
      <c r="U33" s="51"/>
      <c r="V33" s="51"/>
      <c r="W33" s="51"/>
      <c r="X33" s="51"/>
      <c r="Y33" s="51"/>
      <c r="Z33" s="51"/>
      <c r="AA33" s="51"/>
      <c r="AB33" s="51"/>
      <c r="AC33" s="51"/>
      <c r="AD33" s="51"/>
    </row>
    <row r="34" s="53" customFormat="true" ht="63" hidden="false" customHeight="false" outlineLevel="0" collapsed="false">
      <c r="A34" s="51" t="s">
        <v>3686</v>
      </c>
      <c r="B34" s="51" t="s">
        <v>3649</v>
      </c>
      <c r="C34" s="52" t="s">
        <v>3692</v>
      </c>
      <c r="D34" s="51"/>
      <c r="E34" s="51"/>
      <c r="F34" s="51"/>
      <c r="G34" s="51"/>
      <c r="H34" s="51" t="s">
        <v>3679</v>
      </c>
      <c r="I34" s="51"/>
      <c r="J34" s="51"/>
      <c r="K34" s="51"/>
      <c r="L34" s="51"/>
      <c r="M34" s="51"/>
      <c r="N34" s="51"/>
      <c r="O34" s="51"/>
      <c r="P34" s="51"/>
      <c r="Q34" s="51"/>
      <c r="R34" s="51"/>
      <c r="S34" s="51"/>
      <c r="T34" s="51"/>
      <c r="U34" s="51"/>
      <c r="V34" s="51"/>
      <c r="W34" s="51"/>
      <c r="X34" s="51"/>
      <c r="Y34" s="51"/>
      <c r="Z34" s="51"/>
      <c r="AA34" s="51"/>
      <c r="AB34" s="51"/>
      <c r="AC34" s="51"/>
      <c r="AD34" s="51"/>
    </row>
    <row r="35" s="53" customFormat="true" ht="63" hidden="false" customHeight="false" outlineLevel="0" collapsed="false">
      <c r="A35" s="51" t="s">
        <v>3686</v>
      </c>
      <c r="B35" s="51" t="s">
        <v>3649</v>
      </c>
      <c r="C35" s="54" t="s">
        <v>3693</v>
      </c>
      <c r="D35" s="51"/>
      <c r="E35" s="51"/>
      <c r="F35" s="51"/>
      <c r="G35" s="51"/>
      <c r="H35" s="51" t="s">
        <v>3681</v>
      </c>
      <c r="I35" s="51"/>
      <c r="J35" s="51"/>
      <c r="K35" s="51"/>
      <c r="L35" s="51"/>
      <c r="M35" s="51"/>
      <c r="N35" s="51"/>
      <c r="O35" s="51"/>
      <c r="P35" s="51"/>
      <c r="Q35" s="51"/>
      <c r="R35" s="51"/>
      <c r="S35" s="51"/>
      <c r="T35" s="51"/>
      <c r="U35" s="51"/>
      <c r="V35" s="51"/>
      <c r="W35" s="51"/>
      <c r="X35" s="51"/>
      <c r="Y35" s="51"/>
      <c r="Z35" s="51"/>
      <c r="AA35" s="51"/>
      <c r="AB35" s="51"/>
      <c r="AC35" s="51"/>
      <c r="AD35" s="51"/>
    </row>
    <row r="36" s="53" customFormat="true" ht="63" hidden="false" customHeight="false" outlineLevel="0" collapsed="false">
      <c r="A36" s="51" t="s">
        <v>3686</v>
      </c>
      <c r="B36" s="51" t="s">
        <v>3649</v>
      </c>
      <c r="C36" s="52" t="s">
        <v>3694</v>
      </c>
      <c r="D36" s="51"/>
      <c r="E36" s="51"/>
      <c r="F36" s="51"/>
      <c r="G36" s="51"/>
      <c r="H36" s="51" t="s">
        <v>3683</v>
      </c>
      <c r="I36" s="51"/>
      <c r="J36" s="51"/>
      <c r="K36" s="51"/>
      <c r="L36" s="51"/>
      <c r="M36" s="51"/>
      <c r="N36" s="51"/>
      <c r="O36" s="51"/>
      <c r="P36" s="51"/>
      <c r="Q36" s="51"/>
      <c r="R36" s="51"/>
      <c r="S36" s="51"/>
      <c r="T36" s="51"/>
      <c r="U36" s="51"/>
      <c r="V36" s="51"/>
      <c r="W36" s="51"/>
      <c r="X36" s="51"/>
      <c r="Y36" s="51"/>
      <c r="Z36" s="51"/>
      <c r="AA36" s="51"/>
      <c r="AB36" s="51"/>
      <c r="AC36" s="51"/>
      <c r="AD36" s="51"/>
    </row>
    <row r="37" s="53" customFormat="true" ht="78.75" hidden="false" customHeight="false" outlineLevel="0" collapsed="false">
      <c r="A37" s="51" t="s">
        <v>3686</v>
      </c>
      <c r="B37" s="51" t="s">
        <v>3649</v>
      </c>
      <c r="C37" s="52" t="s">
        <v>3695</v>
      </c>
      <c r="D37" s="51"/>
      <c r="E37" s="51"/>
      <c r="F37" s="51"/>
      <c r="G37" s="51"/>
      <c r="H37" s="51" t="s">
        <v>3685</v>
      </c>
      <c r="I37" s="51"/>
      <c r="J37" s="51"/>
      <c r="K37" s="51"/>
      <c r="L37" s="51"/>
      <c r="M37" s="51"/>
      <c r="N37" s="51"/>
      <c r="O37" s="51"/>
      <c r="P37" s="51"/>
      <c r="Q37" s="51"/>
      <c r="R37" s="51"/>
      <c r="S37" s="51"/>
      <c r="T37" s="51"/>
      <c r="U37" s="51"/>
      <c r="V37" s="51"/>
      <c r="W37" s="51"/>
      <c r="X37" s="51"/>
      <c r="Y37" s="51"/>
      <c r="Z37" s="51"/>
      <c r="AA37" s="51"/>
      <c r="AB37" s="51"/>
      <c r="AC37" s="51"/>
      <c r="AD37" s="51"/>
    </row>
    <row r="38" s="53" customFormat="true" ht="15.75" hidden="false" customHeight="false" outlineLevel="0" collapsed="false">
      <c r="A38" s="51" t="s">
        <v>3696</v>
      </c>
      <c r="B38" s="51" t="s">
        <v>3649</v>
      </c>
      <c r="C38" s="52" t="s">
        <v>3697</v>
      </c>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row>
    <row r="39" s="53" customFormat="true" ht="15.75" hidden="false" customHeight="false" outlineLevel="0" collapsed="false">
      <c r="A39" s="51" t="s">
        <v>3698</v>
      </c>
      <c r="B39" s="51" t="s">
        <v>3649</v>
      </c>
      <c r="C39" s="52" t="s">
        <v>3699</v>
      </c>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row>
    <row r="40" s="53" customFormat="true" ht="31.5" hidden="false" customHeight="false" outlineLevel="0" collapsed="false">
      <c r="A40" s="51" t="s">
        <v>3700</v>
      </c>
      <c r="B40" s="51" t="s">
        <v>3649</v>
      </c>
      <c r="C40" s="52" t="s">
        <v>3701</v>
      </c>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row>
    <row r="41" s="53" customFormat="true" ht="15.75" hidden="false" customHeight="false" outlineLevel="0" collapsed="false">
      <c r="A41" s="51" t="s">
        <v>3702</v>
      </c>
      <c r="B41" s="51" t="s">
        <v>3649</v>
      </c>
      <c r="C41" s="52" t="s">
        <v>3703</v>
      </c>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row>
    <row r="42" s="53" customFormat="true" ht="15.75" hidden="false" customHeight="false" outlineLevel="0" collapsed="false">
      <c r="A42" s="51" t="s">
        <v>47</v>
      </c>
      <c r="B42" s="51" t="s">
        <v>3649</v>
      </c>
      <c r="C42" s="52" t="s">
        <v>3704</v>
      </c>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row>
    <row r="43" s="53" customFormat="true" ht="15.75" hidden="false" customHeight="false" outlineLevel="0" collapsed="false">
      <c r="A43" s="51" t="s">
        <v>47</v>
      </c>
      <c r="B43" s="51" t="s">
        <v>3649</v>
      </c>
      <c r="C43" s="52" t="s">
        <v>3705</v>
      </c>
      <c r="D43" s="51"/>
      <c r="E43" s="51"/>
      <c r="F43" s="51"/>
      <c r="G43" s="51"/>
      <c r="H43" s="51" t="s">
        <v>3706</v>
      </c>
      <c r="I43" s="51"/>
      <c r="J43" s="51"/>
      <c r="K43" s="51"/>
      <c r="L43" s="51"/>
      <c r="M43" s="51"/>
      <c r="N43" s="51"/>
      <c r="O43" s="51"/>
      <c r="P43" s="51"/>
      <c r="Q43" s="51"/>
      <c r="R43" s="51"/>
      <c r="S43" s="51"/>
      <c r="T43" s="51"/>
      <c r="U43" s="51"/>
      <c r="V43" s="51"/>
      <c r="W43" s="51"/>
      <c r="X43" s="51"/>
      <c r="Y43" s="51"/>
      <c r="Z43" s="51"/>
      <c r="AA43" s="51"/>
      <c r="AB43" s="51"/>
      <c r="AC43" s="51"/>
      <c r="AD43" s="51"/>
    </row>
    <row r="44" s="53" customFormat="true" ht="15.75" hidden="false" customHeight="false" outlineLevel="0" collapsed="false">
      <c r="A44" s="51" t="s">
        <v>3707</v>
      </c>
      <c r="B44" s="51" t="s">
        <v>3649</v>
      </c>
      <c r="C44" s="52" t="s">
        <v>3708</v>
      </c>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53" customFormat="true" ht="15.75" hidden="false" customHeight="false" outlineLevel="0" collapsed="false">
      <c r="A45" s="51" t="s">
        <v>3707</v>
      </c>
      <c r="B45" s="51" t="s">
        <v>3649</v>
      </c>
      <c r="C45" s="52" t="s">
        <v>3709</v>
      </c>
      <c r="D45" s="51"/>
      <c r="E45" s="51"/>
      <c r="F45" s="51"/>
      <c r="G45" s="51"/>
      <c r="H45" s="51" t="s">
        <v>3706</v>
      </c>
      <c r="I45" s="51"/>
      <c r="J45" s="51"/>
      <c r="K45" s="51"/>
      <c r="L45" s="51"/>
      <c r="M45" s="51"/>
      <c r="N45" s="51"/>
      <c r="O45" s="51"/>
      <c r="P45" s="51"/>
      <c r="Q45" s="51"/>
      <c r="R45" s="51"/>
      <c r="S45" s="51"/>
      <c r="T45" s="51"/>
      <c r="U45" s="51"/>
      <c r="V45" s="51"/>
      <c r="W45" s="51"/>
      <c r="X45" s="51"/>
      <c r="Y45" s="51"/>
      <c r="Z45" s="51"/>
      <c r="AA45" s="51"/>
      <c r="AB45" s="51"/>
      <c r="AC45" s="51"/>
      <c r="AD45" s="51"/>
    </row>
    <row r="46" s="53" customFormat="true" ht="15.75" hidden="false" customHeight="false" outlineLevel="0" collapsed="false">
      <c r="A46" s="51" t="s">
        <v>3710</v>
      </c>
      <c r="B46" s="51" t="s">
        <v>3649</v>
      </c>
      <c r="C46" s="52" t="s">
        <v>3711</v>
      </c>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53" customFormat="true" ht="31.5" hidden="false" customHeight="false" outlineLevel="0" collapsed="false">
      <c r="A47" s="51" t="s">
        <v>3710</v>
      </c>
      <c r="B47" s="51" t="s">
        <v>3649</v>
      </c>
      <c r="C47" s="52" t="s">
        <v>3712</v>
      </c>
      <c r="D47" s="51"/>
      <c r="E47" s="51"/>
      <c r="F47" s="51"/>
      <c r="G47" s="51"/>
      <c r="H47" s="51" t="s">
        <v>3713</v>
      </c>
      <c r="I47" s="51"/>
      <c r="J47" s="51"/>
      <c r="K47" s="51"/>
      <c r="L47" s="51"/>
      <c r="M47" s="51"/>
      <c r="N47" s="51"/>
      <c r="O47" s="51"/>
      <c r="P47" s="51"/>
      <c r="Q47" s="51"/>
      <c r="R47" s="51"/>
      <c r="S47" s="51"/>
      <c r="T47" s="51"/>
      <c r="U47" s="51"/>
      <c r="V47" s="51"/>
      <c r="W47" s="51"/>
      <c r="X47" s="51"/>
      <c r="Y47" s="51"/>
      <c r="Z47" s="51"/>
      <c r="AA47" s="51"/>
      <c r="AB47" s="51"/>
      <c r="AC47" s="51"/>
      <c r="AD47" s="51"/>
    </row>
    <row r="48" s="53" customFormat="true" ht="31.5" hidden="false" customHeight="false" outlineLevel="0" collapsed="false">
      <c r="A48" s="51" t="s">
        <v>3710</v>
      </c>
      <c r="B48" s="51" t="s">
        <v>3649</v>
      </c>
      <c r="C48" s="52" t="s">
        <v>3714</v>
      </c>
      <c r="D48" s="51"/>
      <c r="E48" s="51"/>
      <c r="F48" s="51"/>
      <c r="G48" s="51"/>
      <c r="H48" s="51" t="s">
        <v>3715</v>
      </c>
      <c r="I48" s="51"/>
      <c r="J48" s="51"/>
      <c r="K48" s="51"/>
      <c r="L48" s="51"/>
      <c r="M48" s="51"/>
      <c r="N48" s="51"/>
      <c r="O48" s="51"/>
      <c r="P48" s="51"/>
      <c r="Q48" s="51"/>
      <c r="R48" s="51"/>
      <c r="S48" s="51"/>
      <c r="T48" s="51"/>
      <c r="U48" s="51"/>
      <c r="V48" s="51"/>
      <c r="W48" s="51"/>
      <c r="X48" s="51"/>
      <c r="Y48" s="51"/>
      <c r="Z48" s="51"/>
      <c r="AA48" s="51"/>
      <c r="AB48" s="51"/>
      <c r="AC48" s="51"/>
      <c r="AD48" s="51"/>
    </row>
    <row r="49" s="53" customFormat="true" ht="31.5" hidden="false" customHeight="false" outlineLevel="0" collapsed="false">
      <c r="A49" s="51" t="s">
        <v>3710</v>
      </c>
      <c r="B49" s="51" t="s">
        <v>3649</v>
      </c>
      <c r="C49" s="52" t="s">
        <v>3716</v>
      </c>
      <c r="D49" s="51"/>
      <c r="E49" s="51"/>
      <c r="F49" s="51"/>
      <c r="G49" s="51"/>
      <c r="H49" s="51" t="s">
        <v>3717</v>
      </c>
      <c r="I49" s="51"/>
      <c r="J49" s="51"/>
      <c r="K49" s="51"/>
      <c r="L49" s="51"/>
      <c r="M49" s="51"/>
      <c r="N49" s="51"/>
      <c r="O49" s="51"/>
      <c r="P49" s="51"/>
      <c r="Q49" s="51"/>
      <c r="R49" s="51"/>
      <c r="S49" s="51"/>
      <c r="T49" s="51"/>
      <c r="U49" s="51"/>
      <c r="V49" s="51"/>
      <c r="W49" s="51"/>
      <c r="X49" s="51"/>
      <c r="Y49" s="51"/>
      <c r="Z49" s="51"/>
      <c r="AA49" s="51"/>
      <c r="AB49" s="51"/>
      <c r="AC49" s="51"/>
      <c r="AD49" s="51"/>
    </row>
    <row r="50" s="53" customFormat="true" ht="15.75" hidden="false" customHeight="false" outlineLevel="0" collapsed="false">
      <c r="A50" s="51" t="s">
        <v>3718</v>
      </c>
      <c r="B50" s="51" t="s">
        <v>3649</v>
      </c>
      <c r="C50" s="52" t="s">
        <v>3719</v>
      </c>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53" customFormat="true" ht="15.75" hidden="false" customHeight="false" outlineLevel="0" collapsed="false">
      <c r="A51" s="51" t="s">
        <v>3720</v>
      </c>
      <c r="B51" s="51" t="s">
        <v>3649</v>
      </c>
      <c r="C51" s="52" t="s">
        <v>3721</v>
      </c>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row>
    <row r="52" s="53" customFormat="true" ht="31.5" hidden="false" customHeight="false" outlineLevel="0" collapsed="false">
      <c r="A52" s="51" t="s">
        <v>3722</v>
      </c>
      <c r="B52" s="51" t="s">
        <v>3649</v>
      </c>
      <c r="C52" s="52" t="s">
        <v>3723</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53" customFormat="true" ht="15.75" hidden="false" customHeight="false" outlineLevel="0" collapsed="false">
      <c r="A53" s="51" t="s">
        <v>22</v>
      </c>
      <c r="B53" s="51" t="s">
        <v>3649</v>
      </c>
      <c r="C53" s="52" t="s">
        <v>3724</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53" customFormat="true" ht="15.75" hidden="false" customHeight="false" outlineLevel="0" collapsed="false">
      <c r="A54" s="51" t="s">
        <v>3725</v>
      </c>
      <c r="B54" s="51" t="s">
        <v>3649</v>
      </c>
      <c r="C54" s="52"/>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row>
    <row r="55" s="53" customFormat="true" ht="15.75" hidden="false" customHeight="false" outlineLevel="0" collapsed="false">
      <c r="A55" s="51" t="s">
        <v>3726</v>
      </c>
      <c r="B55" s="51" t="s">
        <v>3649</v>
      </c>
      <c r="C55" s="52"/>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row>
    <row r="56" s="53" customFormat="true" ht="15.75" hidden="false" customHeight="false" outlineLevel="0" collapsed="false">
      <c r="A56" s="51" t="s">
        <v>3727</v>
      </c>
      <c r="B56" s="51" t="s">
        <v>3649</v>
      </c>
      <c r="C56" s="52"/>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row>
    <row r="57" s="53" customFormat="true" ht="15.75" hidden="false" customHeight="false" outlineLevel="0" collapsed="false">
      <c r="A57" s="51" t="s">
        <v>3728</v>
      </c>
      <c r="B57" s="51" t="s">
        <v>3649</v>
      </c>
      <c r="C57" s="52"/>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53" customFormat="true" ht="15.75" hidden="false" customHeight="false" outlineLevel="0" collapsed="false">
      <c r="A58" s="51" t="s">
        <v>3729</v>
      </c>
      <c r="B58" s="51" t="s">
        <v>3649</v>
      </c>
      <c r="C58" s="52"/>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53" customFormat="true" ht="15.75" hidden="false" customHeight="false" outlineLevel="0" collapsed="false">
      <c r="A59" s="51" t="s">
        <v>3730</v>
      </c>
      <c r="B59" s="51" t="s">
        <v>3649</v>
      </c>
      <c r="C59" s="52"/>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53" customFormat="true" ht="15.75" hidden="false" customHeight="false" outlineLevel="0" collapsed="false">
      <c r="A60" s="51" t="s">
        <v>3731</v>
      </c>
      <c r="B60" s="51" t="s">
        <v>3649</v>
      </c>
      <c r="C60" s="52"/>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53" customFormat="true" ht="15.75" hidden="false" customHeight="false" outlineLevel="0" collapsed="false">
      <c r="A61" s="51" t="s">
        <v>3732</v>
      </c>
      <c r="B61" s="51" t="s">
        <v>3649</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53" customFormat="true" ht="15.75" hidden="false" customHeight="false" outlineLevel="0" collapsed="false">
      <c r="A62" s="51" t="s">
        <v>482</v>
      </c>
      <c r="B62" s="51" t="s">
        <v>3649</v>
      </c>
      <c r="C62" s="52"/>
      <c r="D62" s="51"/>
      <c r="E62" s="51"/>
      <c r="F62" s="51"/>
      <c r="G62" s="51"/>
      <c r="H62" s="51"/>
      <c r="I62" s="51"/>
      <c r="J62" s="51"/>
      <c r="K62" s="51"/>
      <c r="L62" s="51"/>
      <c r="M62" s="51"/>
      <c r="N62" s="51"/>
      <c r="O62" s="51"/>
      <c r="P62" s="51"/>
      <c r="Q62" s="51"/>
      <c r="R62" s="51" t="s">
        <v>3733</v>
      </c>
      <c r="S62" s="51"/>
      <c r="T62" s="51"/>
      <c r="U62" s="51"/>
      <c r="V62" s="51"/>
      <c r="W62" s="51"/>
      <c r="X62" s="51"/>
      <c r="Y62" s="51"/>
      <c r="Z62" s="51"/>
      <c r="AA62" s="51"/>
      <c r="AB62" s="51"/>
      <c r="AC62" s="51"/>
      <c r="AD62" s="51"/>
    </row>
    <row r="63" s="53" customFormat="true" ht="15.75" hidden="false" customHeight="false" outlineLevel="0" collapsed="false">
      <c r="A63" s="51" t="s">
        <v>3734</v>
      </c>
      <c r="B63" s="51" t="s">
        <v>3649</v>
      </c>
      <c r="C63" s="52"/>
      <c r="D63" s="51"/>
      <c r="E63" s="51"/>
      <c r="F63" s="51"/>
      <c r="G63" s="51"/>
      <c r="H63" s="51"/>
      <c r="I63" s="51"/>
      <c r="J63" s="51"/>
      <c r="K63" s="51"/>
      <c r="L63" s="51"/>
      <c r="M63" s="51"/>
      <c r="N63" s="51"/>
      <c r="O63" s="51"/>
      <c r="P63" s="51"/>
      <c r="Q63" s="51"/>
      <c r="R63" s="51" t="s">
        <v>3735</v>
      </c>
      <c r="S63" s="51"/>
      <c r="T63" s="51"/>
      <c r="U63" s="51"/>
      <c r="V63" s="51"/>
      <c r="W63" s="51"/>
      <c r="X63" s="51"/>
      <c r="Y63" s="51"/>
      <c r="Z63" s="51"/>
      <c r="AA63" s="51"/>
      <c r="AB63" s="51"/>
      <c r="AC63" s="51"/>
      <c r="AD63" s="51"/>
    </row>
    <row r="64" s="53" customFormat="true" ht="15.75" hidden="false" customHeight="false" outlineLevel="0" collapsed="false">
      <c r="A64" s="51" t="s">
        <v>3736</v>
      </c>
      <c r="B64" s="51" t="s">
        <v>3649</v>
      </c>
      <c r="C64" s="52"/>
      <c r="D64" s="51"/>
      <c r="E64" s="51"/>
      <c r="F64" s="51"/>
      <c r="G64" s="51"/>
      <c r="H64" s="51" t="s">
        <v>3737</v>
      </c>
      <c r="I64" s="51"/>
      <c r="J64" s="51"/>
      <c r="K64" s="51"/>
      <c r="L64" s="51"/>
      <c r="M64" s="51"/>
      <c r="N64" s="51"/>
      <c r="O64" s="51"/>
      <c r="P64" s="51"/>
      <c r="Q64" s="51"/>
      <c r="R64" s="51"/>
      <c r="S64" s="51"/>
      <c r="T64" s="51"/>
      <c r="U64" s="51"/>
      <c r="V64" s="51"/>
      <c r="W64" s="51"/>
      <c r="X64" s="51"/>
      <c r="Y64" s="51"/>
      <c r="Z64" s="51"/>
      <c r="AA64" s="51"/>
      <c r="AB64" s="51"/>
      <c r="AC64" s="51"/>
      <c r="AD64" s="51"/>
    </row>
    <row r="65" s="53" customFormat="true" ht="15.75" hidden="false" customHeight="false" outlineLevel="0" collapsed="false">
      <c r="A65" s="51" t="s">
        <v>3738</v>
      </c>
      <c r="B65" s="51" t="s">
        <v>3649</v>
      </c>
      <c r="C65" s="52"/>
      <c r="D65" s="51"/>
      <c r="E65" s="51"/>
      <c r="F65" s="51"/>
      <c r="G65" s="51"/>
      <c r="H65" s="51" t="s">
        <v>3739</v>
      </c>
      <c r="I65" s="51"/>
      <c r="J65" s="51"/>
      <c r="K65" s="51"/>
      <c r="L65" s="51"/>
      <c r="M65" s="51"/>
      <c r="N65" s="51"/>
      <c r="O65" s="51"/>
      <c r="P65" s="51"/>
      <c r="Q65" s="51"/>
      <c r="R65" s="51"/>
      <c r="S65" s="51"/>
      <c r="T65" s="51"/>
      <c r="U65" s="51"/>
      <c r="V65" s="51"/>
      <c r="W65" s="51"/>
      <c r="X65" s="51"/>
      <c r="Y65" s="51"/>
      <c r="Z65" s="51"/>
      <c r="AA65" s="51"/>
      <c r="AB65" s="51"/>
      <c r="AC65" s="51"/>
      <c r="AD65" s="51"/>
    </row>
    <row r="66" s="53" customFormat="true" ht="15.75" hidden="false" customHeight="false" outlineLevel="0" collapsed="false">
      <c r="A66" s="51" t="s">
        <v>3738</v>
      </c>
      <c r="B66" s="51" t="s">
        <v>3649</v>
      </c>
      <c r="C66" s="52"/>
      <c r="D66" s="51"/>
      <c r="E66" s="51"/>
      <c r="F66" s="51"/>
      <c r="G66" s="51"/>
      <c r="H66" s="51" t="s">
        <v>3740</v>
      </c>
      <c r="I66" s="51"/>
      <c r="J66" s="51"/>
      <c r="K66" s="51"/>
      <c r="L66" s="51"/>
      <c r="M66" s="51"/>
      <c r="N66" s="51"/>
      <c r="O66" s="51"/>
      <c r="P66" s="51"/>
      <c r="Q66" s="51"/>
      <c r="R66" s="51"/>
      <c r="S66" s="51"/>
      <c r="T66" s="51"/>
      <c r="U66" s="51"/>
      <c r="V66" s="51"/>
      <c r="W66" s="51"/>
      <c r="X66" s="51"/>
      <c r="Y66" s="51"/>
      <c r="Z66" s="51"/>
      <c r="AA66" s="51"/>
      <c r="AB66" s="51"/>
      <c r="AC66" s="51"/>
      <c r="AD66" s="51"/>
    </row>
    <row r="67" s="53" customFormat="true" ht="15.75" hidden="false" customHeight="false" outlineLevel="0" collapsed="false">
      <c r="A67" s="51" t="s">
        <v>3738</v>
      </c>
      <c r="B67" s="51" t="s">
        <v>3649</v>
      </c>
      <c r="C67" s="52"/>
      <c r="D67" s="51"/>
      <c r="E67" s="51"/>
      <c r="F67" s="51"/>
      <c r="G67" s="51"/>
      <c r="H67" s="51" t="s">
        <v>3741</v>
      </c>
      <c r="I67" s="51"/>
      <c r="J67" s="51"/>
      <c r="K67" s="51"/>
      <c r="L67" s="51"/>
      <c r="M67" s="51"/>
      <c r="N67" s="51"/>
      <c r="O67" s="51"/>
      <c r="P67" s="51"/>
      <c r="Q67" s="51"/>
      <c r="R67" s="51"/>
      <c r="S67" s="51"/>
      <c r="T67" s="51"/>
      <c r="U67" s="51"/>
      <c r="V67" s="51"/>
      <c r="W67" s="51"/>
      <c r="X67" s="51"/>
      <c r="Y67" s="51"/>
      <c r="Z67" s="51"/>
      <c r="AA67" s="51"/>
      <c r="AB67" s="51"/>
      <c r="AC67" s="51"/>
      <c r="AD67" s="51"/>
    </row>
    <row r="68" s="53" customFormat="true" ht="15.75" hidden="false" customHeight="false" outlineLevel="0" collapsed="false">
      <c r="A68" s="51" t="s">
        <v>26</v>
      </c>
      <c r="B68" s="51" t="s">
        <v>3742</v>
      </c>
      <c r="C68" s="52" t="s">
        <v>3743</v>
      </c>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53" customFormat="true" ht="15.75" hidden="false" customHeight="false" outlineLevel="0" collapsed="false">
      <c r="A69" s="51" t="s">
        <v>3744</v>
      </c>
      <c r="B69" s="51"/>
      <c r="C69" s="52"/>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row>
    <row r="70" s="53" customFormat="true" ht="15.75" hidden="false" customHeight="false" outlineLevel="0" collapsed="false">
      <c r="A70" s="51" t="s">
        <v>49</v>
      </c>
      <c r="B70" s="51" t="s">
        <v>3742</v>
      </c>
      <c r="C70" s="52"/>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row>
    <row r="71" s="53" customFormat="true" ht="15.75" hidden="false" customHeight="false" outlineLevel="0" collapsed="false">
      <c r="A71" s="51" t="s">
        <v>3745</v>
      </c>
      <c r="B71" s="51" t="s">
        <v>3746</v>
      </c>
      <c r="C71" s="52" t="s">
        <v>3747</v>
      </c>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row>
    <row r="72" s="53" customFormat="true" ht="15.75" hidden="false" customHeight="false" outlineLevel="0" collapsed="false">
      <c r="A72" s="51" t="s">
        <v>3744</v>
      </c>
      <c r="B72" s="51"/>
      <c r="C72" s="52"/>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row>
    <row r="73" s="53" customFormat="true" ht="15.75" hidden="false" customHeight="false" outlineLevel="0" collapsed="false">
      <c r="A73" s="51" t="s">
        <v>3748</v>
      </c>
      <c r="B73" s="51" t="s">
        <v>3746</v>
      </c>
      <c r="C73" s="52"/>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row>
    <row r="74" s="53" customFormat="true" ht="15.75" hidden="false" customHeight="false" outlineLevel="0" collapsed="false">
      <c r="A74" s="51" t="s">
        <v>3745</v>
      </c>
      <c r="B74" s="51" t="s">
        <v>3746</v>
      </c>
      <c r="C74" s="52" t="s">
        <v>3749</v>
      </c>
      <c r="D74" s="51"/>
      <c r="E74" s="51"/>
      <c r="F74" s="51"/>
      <c r="G74" s="51"/>
      <c r="H74" s="51"/>
      <c r="I74" s="51"/>
      <c r="J74" s="51"/>
      <c r="K74" s="51"/>
      <c r="L74" s="51"/>
      <c r="M74" s="51"/>
      <c r="N74" s="51"/>
      <c r="O74" s="51"/>
      <c r="P74" s="51"/>
      <c r="Q74" s="51"/>
      <c r="R74" s="51"/>
      <c r="S74" s="55" t="n">
        <v>3</v>
      </c>
      <c r="T74" s="51"/>
      <c r="U74" s="51"/>
      <c r="V74" s="51"/>
      <c r="W74" s="51"/>
      <c r="X74" s="51"/>
      <c r="Y74" s="51"/>
      <c r="Z74" s="51"/>
      <c r="AA74" s="51"/>
      <c r="AB74" s="51"/>
      <c r="AC74" s="51"/>
      <c r="AD74" s="51"/>
    </row>
    <row r="75" s="53" customFormat="true" ht="15.75" hidden="false" customHeight="false" outlineLevel="0" collapsed="false">
      <c r="A75" s="51" t="s">
        <v>3744</v>
      </c>
      <c r="B75" s="51"/>
      <c r="C75" s="52"/>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row>
    <row r="76" s="53" customFormat="true" ht="15.75" hidden="false" customHeight="false" outlineLevel="0" collapsed="false">
      <c r="A76" s="51" t="s">
        <v>3748</v>
      </c>
      <c r="B76" s="51" t="s">
        <v>3746</v>
      </c>
      <c r="C76" s="52"/>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53" customFormat="true" ht="15.75" hidden="false" customHeight="false" outlineLevel="0" collapsed="false">
      <c r="A77" s="51" t="s">
        <v>3750</v>
      </c>
      <c r="B77" s="51" t="s">
        <v>3649</v>
      </c>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53" customFormat="true" ht="15.75" hidden="false" customHeight="false" outlineLevel="0" collapsed="false">
      <c r="A78" s="51" t="s">
        <v>3751</v>
      </c>
      <c r="B78" s="51" t="s">
        <v>3649</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53" customFormat="true" ht="15.75" hidden="false" customHeight="false" outlineLevel="0" collapsed="false">
      <c r="A79" s="51" t="s">
        <v>3752</v>
      </c>
      <c r="B79" s="51" t="s">
        <v>3649</v>
      </c>
      <c r="C79" s="52"/>
      <c r="D79" s="51"/>
      <c r="E79" s="51"/>
      <c r="F79" s="51"/>
      <c r="G79" s="51"/>
      <c r="H79" s="51" t="s">
        <v>3753</v>
      </c>
      <c r="I79" s="51"/>
      <c r="J79" s="51"/>
      <c r="K79" s="51"/>
      <c r="L79" s="51"/>
      <c r="M79" s="51"/>
      <c r="N79" s="51"/>
      <c r="O79" s="51"/>
      <c r="P79" s="51"/>
      <c r="Q79" s="51"/>
      <c r="R79" s="51"/>
      <c r="S79" s="51"/>
      <c r="T79" s="51"/>
      <c r="U79" s="51"/>
      <c r="V79" s="51"/>
      <c r="W79" s="51"/>
      <c r="X79" s="51"/>
      <c r="Y79" s="51"/>
      <c r="Z79" s="51"/>
      <c r="AA79" s="51"/>
      <c r="AB79" s="51"/>
      <c r="AC79" s="51"/>
      <c r="AD79" s="51"/>
    </row>
    <row r="80" s="53" customFormat="true" ht="15.75" hidden="false" customHeight="false" outlineLevel="0" collapsed="false">
      <c r="A80" s="51" t="s">
        <v>3754</v>
      </c>
      <c r="B80" s="51" t="s">
        <v>3649</v>
      </c>
      <c r="C80" s="52"/>
      <c r="D80" s="51"/>
      <c r="E80" s="51"/>
      <c r="F80" s="51"/>
      <c r="G80" s="51"/>
      <c r="H80" s="51" t="s">
        <v>3755</v>
      </c>
      <c r="I80" s="51"/>
      <c r="J80" s="51"/>
      <c r="K80" s="51"/>
      <c r="L80" s="51"/>
      <c r="M80" s="51"/>
      <c r="N80" s="51"/>
      <c r="O80" s="51"/>
      <c r="P80" s="51"/>
      <c r="Q80" s="51"/>
      <c r="R80" s="51"/>
      <c r="S80" s="51"/>
      <c r="T80" s="51"/>
      <c r="U80" s="51"/>
      <c r="V80" s="51"/>
      <c r="W80" s="51"/>
      <c r="X80" s="51"/>
      <c r="Y80" s="51"/>
      <c r="Z80" s="51"/>
      <c r="AA80" s="51"/>
      <c r="AB80" s="51"/>
      <c r="AC80" s="51"/>
      <c r="AD80" s="51"/>
    </row>
    <row r="81" s="53" customFormat="true" ht="15.75" hidden="false" customHeight="false" outlineLevel="0" collapsed="false">
      <c r="A81" s="51" t="s">
        <v>3756</v>
      </c>
      <c r="B81" s="51" t="s">
        <v>3649</v>
      </c>
      <c r="C81" s="52"/>
      <c r="D81" s="51"/>
      <c r="E81" s="51"/>
      <c r="F81" s="51"/>
      <c r="G81" s="51"/>
      <c r="H81" s="51" t="s">
        <v>3757</v>
      </c>
      <c r="I81" s="51"/>
      <c r="J81" s="51"/>
      <c r="K81" s="51"/>
      <c r="L81" s="51"/>
      <c r="M81" s="51"/>
      <c r="N81" s="51"/>
      <c r="O81" s="51"/>
      <c r="P81" s="51"/>
      <c r="Q81" s="51"/>
      <c r="R81" s="51"/>
      <c r="S81" s="51"/>
      <c r="T81" s="51"/>
      <c r="U81" s="51"/>
      <c r="V81" s="51"/>
      <c r="W81" s="51"/>
      <c r="X81" s="51"/>
      <c r="Y81" s="51"/>
      <c r="Z81" s="51"/>
      <c r="AA81" s="51"/>
      <c r="AB81" s="51"/>
      <c r="AC81" s="51"/>
      <c r="AD81" s="51"/>
    </row>
    <row r="83" customFormat="false" ht="15.75" hidden="false" customHeight="false" outlineLevel="0" collapsed="false">
      <c r="A83" s="56" t="s">
        <v>3758</v>
      </c>
      <c r="B83" s="56"/>
      <c r="C83" s="57"/>
      <c r="D83" s="58"/>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row>
    <row r="85" customFormat="false" ht="15.75" hidden="false" customHeight="false" outlineLevel="0" collapsed="false">
      <c r="A85" s="60" t="s">
        <v>3759</v>
      </c>
      <c r="B85" s="60" t="s">
        <v>3760</v>
      </c>
      <c r="C85" s="60" t="s">
        <v>3761</v>
      </c>
      <c r="D85" s="60" t="s">
        <v>3762</v>
      </c>
    </row>
    <row r="86" customFormat="false" ht="15.75" hidden="false" customHeight="false" outlineLevel="0" collapsed="false">
      <c r="A86" s="61" t="s">
        <v>3763</v>
      </c>
      <c r="B86" s="61" t="s">
        <v>3764</v>
      </c>
      <c r="C86" s="61" t="s">
        <v>3765</v>
      </c>
      <c r="D86" s="61" t="n">
        <v>2</v>
      </c>
    </row>
    <row r="87" customFormat="false" ht="15.75" hidden="false" customHeight="false" outlineLevel="0" collapsed="false">
      <c r="A87" s="61" t="s">
        <v>3766</v>
      </c>
      <c r="B87" s="61" t="s">
        <v>3767</v>
      </c>
      <c r="C87" s="62" t="str">
        <f aca="false">"3 - 2"</f>
        <v>3 - 2</v>
      </c>
      <c r="D87" s="61" t="n">
        <v>1</v>
      </c>
    </row>
    <row r="88" customFormat="false" ht="15.75" hidden="false" customHeight="false" outlineLevel="0" collapsed="false">
      <c r="A88" s="61" t="s">
        <v>3768</v>
      </c>
      <c r="B88" s="61" t="s">
        <v>3769</v>
      </c>
      <c r="C88" s="61" t="s">
        <v>3770</v>
      </c>
      <c r="D88" s="61" t="n">
        <v>6</v>
      </c>
    </row>
    <row r="89" customFormat="false" ht="15.75" hidden="false" customHeight="false" outlineLevel="0" collapsed="false">
      <c r="A89" s="61" t="s">
        <v>3771</v>
      </c>
      <c r="B89" s="61" t="s">
        <v>3772</v>
      </c>
      <c r="C89" s="61" t="s">
        <v>3773</v>
      </c>
      <c r="D89" s="61" t="n">
        <v>5</v>
      </c>
    </row>
    <row r="90" customFormat="false" ht="15.75" hidden="false" customHeight="false" outlineLevel="0" collapsed="false">
      <c r="A90" s="61" t="s">
        <v>3774</v>
      </c>
      <c r="B90" s="61" t="s">
        <v>3775</v>
      </c>
      <c r="C90" s="61" t="s">
        <v>3776</v>
      </c>
      <c r="D90" s="61" t="n">
        <v>1</v>
      </c>
    </row>
    <row r="91" customFormat="false" ht="15.75" hidden="false" customHeight="false" outlineLevel="0" collapsed="false">
      <c r="A91" s="61" t="s">
        <v>3777</v>
      </c>
      <c r="B91" s="61" t="s">
        <v>3778</v>
      </c>
      <c r="C91" s="61" t="s">
        <v>3779</v>
      </c>
      <c r="D91" s="61" t="s">
        <v>3780</v>
      </c>
    </row>
    <row r="92" customFormat="false" ht="15.75" hidden="false" customHeight="false" outlineLevel="0" collapsed="false">
      <c r="A92" s="61" t="s">
        <v>3781</v>
      </c>
      <c r="B92" s="61" t="s">
        <v>3782</v>
      </c>
      <c r="C92" s="61" t="s">
        <v>3783</v>
      </c>
      <c r="D92" s="61" t="s">
        <v>3780</v>
      </c>
    </row>
    <row r="93" customFormat="false" ht="15.75" hidden="false" customHeight="false" outlineLevel="0" collapsed="false">
      <c r="A93" s="61" t="s">
        <v>3784</v>
      </c>
      <c r="B93" s="61" t="s">
        <v>3785</v>
      </c>
      <c r="C93" s="61" t="s">
        <v>3786</v>
      </c>
      <c r="D93" s="61" t="s">
        <v>3780</v>
      </c>
    </row>
    <row r="94" customFormat="false" ht="15.75" hidden="false" customHeight="false" outlineLevel="0" collapsed="false">
      <c r="A94" s="61" t="s">
        <v>3787</v>
      </c>
      <c r="B94" s="61" t="s">
        <v>3788</v>
      </c>
      <c r="C94" s="61" t="s">
        <v>3789</v>
      </c>
      <c r="D94" s="61" t="s">
        <v>3780</v>
      </c>
    </row>
    <row r="95" customFormat="false" ht="15.75" hidden="false" customHeight="false" outlineLevel="0" collapsed="false">
      <c r="A95" s="61" t="s">
        <v>3790</v>
      </c>
      <c r="B95" s="61" t="s">
        <v>3791</v>
      </c>
      <c r="C95" s="61" t="s">
        <v>3792</v>
      </c>
      <c r="D95" s="61" t="s">
        <v>3780</v>
      </c>
    </row>
    <row r="96" customFormat="false" ht="15.75" hidden="false" customHeight="false" outlineLevel="0" collapsed="false">
      <c r="A96" s="61" t="s">
        <v>3793</v>
      </c>
      <c r="B96" s="61" t="s">
        <v>3794</v>
      </c>
      <c r="C96" s="61" t="s">
        <v>3795</v>
      </c>
      <c r="D96" s="61" t="s">
        <v>3780</v>
      </c>
    </row>
    <row r="97" customFormat="false" ht="15.75" hidden="false" customHeight="false" outlineLevel="0" collapsed="false">
      <c r="A97" s="61" t="s">
        <v>3796</v>
      </c>
      <c r="B97" s="61" t="s">
        <v>3797</v>
      </c>
      <c r="C97" s="61" t="s">
        <v>3798</v>
      </c>
      <c r="D97" s="61" t="s">
        <v>3780</v>
      </c>
    </row>
    <row r="98" customFormat="false" ht="15.75" hidden="false" customHeight="false" outlineLevel="0" collapsed="false">
      <c r="A98" s="61" t="s">
        <v>3799</v>
      </c>
      <c r="B98" s="61" t="s">
        <v>3800</v>
      </c>
      <c r="C98" s="61" t="s">
        <v>3801</v>
      </c>
      <c r="D98" s="61" t="s">
        <v>3780</v>
      </c>
    </row>
    <row r="99" customFormat="false" ht="15.75" hidden="false" customHeight="false" outlineLevel="0" collapsed="false">
      <c r="A99" s="61" t="s">
        <v>3802</v>
      </c>
      <c r="B99" s="61" t="s">
        <v>3803</v>
      </c>
      <c r="C99" s="61" t="s">
        <v>3804</v>
      </c>
      <c r="D99" s="61" t="s">
        <v>3805</v>
      </c>
    </row>
    <row r="100" customFormat="false" ht="15.75" hidden="false" customHeight="false" outlineLevel="0" collapsed="false">
      <c r="A100" s="58"/>
      <c r="B100" s="58"/>
      <c r="C100" s="57"/>
      <c r="D100" s="58"/>
    </row>
    <row r="101" customFormat="false" ht="15.75" hidden="false" customHeight="false" outlineLevel="0" collapsed="false">
      <c r="A101" s="58"/>
      <c r="B101" s="60" t="s">
        <v>3806</v>
      </c>
      <c r="C101" s="60" t="s">
        <v>3761</v>
      </c>
      <c r="D101" s="58"/>
    </row>
    <row r="102" customFormat="false" ht="15.75" hidden="false" customHeight="false" outlineLevel="0" collapsed="false">
      <c r="A102" s="58"/>
      <c r="B102" s="63" t="s">
        <v>3807</v>
      </c>
      <c r="C102" s="64" t="s">
        <v>3808</v>
      </c>
      <c r="D102" s="58"/>
    </row>
    <row r="103" customFormat="false" ht="15.75" hidden="false" customHeight="false" outlineLevel="0" collapsed="false">
      <c r="A103" s="58"/>
      <c r="B103" s="64" t="s">
        <v>3808</v>
      </c>
      <c r="C103" s="64" t="s">
        <v>3808</v>
      </c>
      <c r="D103" s="58"/>
    </row>
    <row r="104" customFormat="false" ht="31.5" hidden="false" customHeight="false" outlineLevel="0" collapsed="false">
      <c r="A104" s="58"/>
      <c r="B104" s="64" t="s">
        <v>3809</v>
      </c>
      <c r="C104" s="64" t="s">
        <v>3810</v>
      </c>
      <c r="D104" s="58"/>
    </row>
    <row r="105" customFormat="false" ht="15.75" hidden="false" customHeight="false" outlineLevel="0" collapsed="false">
      <c r="A105" s="58"/>
      <c r="B105" s="64" t="s">
        <v>3811</v>
      </c>
      <c r="C105" s="64" t="s">
        <v>3812</v>
      </c>
      <c r="D105" s="58"/>
    </row>
    <row r="106" customFormat="false" ht="15.75" hidden="false" customHeight="false" outlineLevel="0" collapsed="false">
      <c r="A106" s="58"/>
      <c r="B106" s="64" t="s">
        <v>3813</v>
      </c>
      <c r="C106" s="64" t="s">
        <v>3814</v>
      </c>
      <c r="D106" s="58"/>
    </row>
    <row r="107" customFormat="false" ht="15.75" hidden="false" customHeight="false" outlineLevel="0" collapsed="false">
      <c r="A107" s="58"/>
      <c r="B107" s="64" t="s">
        <v>3815</v>
      </c>
      <c r="C107" s="64" t="s">
        <v>3816</v>
      </c>
      <c r="D107" s="58"/>
    </row>
    <row r="108" customFormat="false" ht="15.75" hidden="false" customHeight="false" outlineLevel="0" collapsed="false">
      <c r="A108" s="58"/>
      <c r="B108" s="64" t="s">
        <v>3817</v>
      </c>
      <c r="C108" s="64" t="s">
        <v>3818</v>
      </c>
      <c r="D108" s="58"/>
    </row>
    <row r="109" customFormat="false" ht="47.25" hidden="false" customHeight="false" outlineLevel="0" collapsed="false">
      <c r="A109" s="58"/>
      <c r="B109" s="64" t="s">
        <v>3819</v>
      </c>
      <c r="C109" s="64" t="s">
        <v>3820</v>
      </c>
      <c r="D109" s="58"/>
    </row>
    <row r="110" customFormat="false" ht="15.75" hidden="false" customHeight="false" outlineLevel="0" collapsed="false">
      <c r="A110" s="58"/>
      <c r="B110" s="64" t="s">
        <v>3821</v>
      </c>
      <c r="C110" s="64" t="s">
        <v>3822</v>
      </c>
      <c r="D110" s="58"/>
    </row>
    <row r="111" customFormat="false" ht="15.75" hidden="false" customHeight="false" outlineLevel="0" collapsed="false">
      <c r="A111" s="58"/>
      <c r="B111" s="64" t="s">
        <v>3823</v>
      </c>
      <c r="C111" s="64" t="s">
        <v>3823</v>
      </c>
      <c r="D111" s="58"/>
    </row>
    <row r="112" customFormat="false" ht="15.75" hidden="false" customHeight="false" outlineLevel="0" collapsed="false">
      <c r="A112" s="58"/>
      <c r="B112" s="64" t="s">
        <v>3824</v>
      </c>
      <c r="C112" s="64" t="s">
        <v>3825</v>
      </c>
      <c r="D112" s="58"/>
    </row>
    <row r="113" customFormat="false" ht="15.75" hidden="false" customHeight="false" outlineLevel="0" collapsed="false">
      <c r="A113" s="58"/>
      <c r="B113" s="64" t="s">
        <v>3826</v>
      </c>
      <c r="C113" s="64" t="s">
        <v>3827</v>
      </c>
      <c r="D113" s="58"/>
    </row>
    <row r="114" customFormat="false" ht="15.75" hidden="false" customHeight="false" outlineLevel="0" collapsed="false">
      <c r="A114" s="58"/>
      <c r="B114" s="64" t="s">
        <v>3828</v>
      </c>
      <c r="C114" s="64" t="s">
        <v>3829</v>
      </c>
      <c r="D114" s="58"/>
    </row>
    <row r="115" customFormat="false" ht="15.75" hidden="false" customHeight="false" outlineLevel="0" collapsed="false">
      <c r="A115" s="58"/>
      <c r="B115" s="64" t="s">
        <v>3830</v>
      </c>
      <c r="C115" s="64" t="s">
        <v>3831</v>
      </c>
      <c r="D115" s="58"/>
    </row>
    <row r="116" customFormat="false" ht="15.75" hidden="false" customHeight="false" outlineLevel="0" collapsed="false">
      <c r="A116" s="58"/>
      <c r="B116" s="64" t="s">
        <v>3832</v>
      </c>
      <c r="C116" s="64" t="s">
        <v>3833</v>
      </c>
      <c r="D116" s="58"/>
    </row>
    <row r="117" customFormat="false" ht="31.5" hidden="false" customHeight="false" outlineLevel="0" collapsed="false">
      <c r="A117" s="58"/>
      <c r="B117" s="64" t="s">
        <v>3834</v>
      </c>
      <c r="C117" s="64" t="s">
        <v>3835</v>
      </c>
      <c r="D117" s="58"/>
    </row>
    <row r="118" customFormat="false" ht="15.75" hidden="false" customHeight="false" outlineLevel="0" collapsed="false">
      <c r="A118" s="58"/>
      <c r="B118" s="64" t="s">
        <v>3836</v>
      </c>
      <c r="C118" s="64" t="s">
        <v>3837</v>
      </c>
      <c r="D118" s="58"/>
    </row>
    <row r="119" customFormat="false" ht="15.75" hidden="false" customHeight="false" outlineLevel="0" collapsed="false">
      <c r="A119" s="58"/>
      <c r="B119" s="64" t="s">
        <v>3838</v>
      </c>
      <c r="C119" s="64" t="s">
        <v>3839</v>
      </c>
      <c r="D119" s="58"/>
    </row>
    <row r="120" customFormat="false" ht="15.75" hidden="false" customHeight="false" outlineLevel="0" collapsed="false">
      <c r="A120" s="58"/>
      <c r="B120" s="64" t="s">
        <v>3840</v>
      </c>
      <c r="C120" s="64" t="s">
        <v>3841</v>
      </c>
      <c r="D120" s="58"/>
    </row>
    <row r="121" customFormat="false" ht="31.5" hidden="false" customHeight="false" outlineLevel="0" collapsed="false">
      <c r="A121" s="58"/>
      <c r="B121" s="64" t="s">
        <v>3842</v>
      </c>
      <c r="C121" s="64" t="s">
        <v>3843</v>
      </c>
      <c r="D121" s="58"/>
    </row>
    <row r="122" customFormat="false" ht="47.25" hidden="false" customHeight="false" outlineLevel="0" collapsed="false">
      <c r="A122" s="58"/>
      <c r="B122" s="64" t="s">
        <v>3844</v>
      </c>
      <c r="C122" s="64" t="s">
        <v>3845</v>
      </c>
      <c r="D122" s="58"/>
    </row>
    <row r="123" customFormat="false" ht="15.75" hidden="false" customHeight="false" outlineLevel="0" collapsed="false">
      <c r="A123" s="58"/>
      <c r="B123" s="64" t="s">
        <v>3846</v>
      </c>
      <c r="C123" s="64" t="s">
        <v>3847</v>
      </c>
      <c r="D123" s="58"/>
    </row>
    <row r="124" customFormat="false" ht="15.75" hidden="false" customHeight="false" outlineLevel="0" collapsed="false">
      <c r="A124" s="58"/>
      <c r="B124" s="64" t="s">
        <v>3848</v>
      </c>
      <c r="C124" s="64" t="s">
        <v>3849</v>
      </c>
      <c r="D124" s="58"/>
    </row>
    <row r="125" customFormat="false" ht="15.75" hidden="false" customHeight="false" outlineLevel="0" collapsed="false">
      <c r="A125" s="58"/>
      <c r="B125" s="64" t="s">
        <v>3850</v>
      </c>
      <c r="C125" s="64" t="s">
        <v>3851</v>
      </c>
      <c r="D125" s="58"/>
    </row>
    <row r="126" customFormat="false" ht="15.75" hidden="false" customHeight="false" outlineLevel="0" collapsed="false">
      <c r="A126" s="58"/>
      <c r="B126" s="64" t="s">
        <v>3852</v>
      </c>
      <c r="C126" s="64" t="s">
        <v>3853</v>
      </c>
      <c r="D126" s="58"/>
    </row>
    <row r="127" customFormat="false" ht="31.5" hidden="false" customHeight="false" outlineLevel="0" collapsed="false">
      <c r="A127" s="58"/>
      <c r="B127" s="64" t="s">
        <v>3854</v>
      </c>
      <c r="C127" s="64" t="s">
        <v>3855</v>
      </c>
      <c r="D127" s="58"/>
    </row>
    <row r="128" customFormat="false" ht="31.5" hidden="false" customHeight="false" outlineLevel="0" collapsed="false">
      <c r="A128" s="58"/>
      <c r="B128" s="64" t="s">
        <v>3856</v>
      </c>
      <c r="C128" s="64" t="s">
        <v>3857</v>
      </c>
      <c r="D128" s="58"/>
    </row>
    <row r="129" customFormat="false" ht="15.75" hidden="false" customHeight="false" outlineLevel="0" collapsed="false">
      <c r="A129" s="58"/>
      <c r="B129" s="65" t="s">
        <v>3858</v>
      </c>
      <c r="C129" s="65" t="s">
        <v>3859</v>
      </c>
      <c r="D129" s="58"/>
    </row>
    <row r="130" customFormat="false" ht="31.5" hidden="false" customHeight="false" outlineLevel="0" collapsed="false">
      <c r="A130" s="58"/>
      <c r="B130" s="65" t="s">
        <v>3860</v>
      </c>
      <c r="C130" s="65" t="s">
        <v>3735</v>
      </c>
      <c r="D130" s="58"/>
    </row>
    <row r="131" customFormat="false" ht="15.75" hidden="false" customHeight="false" outlineLevel="0" collapsed="false">
      <c r="A131" s="58"/>
      <c r="B131" s="65" t="s">
        <v>3861</v>
      </c>
      <c r="C131" s="65" t="s">
        <v>3861</v>
      </c>
      <c r="D131" s="58"/>
    </row>
    <row r="132" customFormat="false" ht="15.75" hidden="false" customHeight="false" outlineLevel="0" collapsed="false">
      <c r="A132" s="58"/>
      <c r="B132" s="65" t="s">
        <v>3862</v>
      </c>
      <c r="C132" s="65" t="s">
        <v>3862</v>
      </c>
      <c r="D132" s="58"/>
    </row>
    <row r="133" customFormat="false" ht="15.75" hidden="false" customHeight="false" outlineLevel="0" collapsed="false">
      <c r="A133" s="58"/>
      <c r="B133" s="65" t="s">
        <v>3863</v>
      </c>
      <c r="C133" s="65" t="s">
        <v>3863</v>
      </c>
      <c r="D133" s="58"/>
    </row>
    <row r="134" customFormat="false" ht="15.75" hidden="false" customHeight="false" outlineLevel="0" collapsed="false">
      <c r="A134" s="58"/>
      <c r="B134" s="65" t="s">
        <v>3864</v>
      </c>
      <c r="C134" s="65" t="s">
        <v>3864</v>
      </c>
      <c r="D134" s="58"/>
    </row>
    <row r="135" customFormat="false" ht="15.75" hidden="false" customHeight="false" outlineLevel="0" collapsed="false">
      <c r="A135" s="58"/>
      <c r="B135" s="65" t="s">
        <v>3865</v>
      </c>
      <c r="C135" s="65" t="s">
        <v>3866</v>
      </c>
      <c r="D135" s="58"/>
    </row>
    <row r="136" customFormat="false" ht="15.75" hidden="false" customHeight="false" outlineLevel="0" collapsed="false">
      <c r="A136" s="58"/>
      <c r="B136" s="65" t="s">
        <v>3867</v>
      </c>
      <c r="C136" s="65" t="s">
        <v>3867</v>
      </c>
      <c r="D136" s="58"/>
    </row>
    <row r="137" customFormat="false" ht="15.75" hidden="false" customHeight="false" outlineLevel="0" collapsed="false">
      <c r="A137" s="58"/>
      <c r="B137" s="65" t="s">
        <v>3868</v>
      </c>
      <c r="C137" s="65" t="s">
        <v>3869</v>
      </c>
      <c r="D137" s="58"/>
    </row>
    <row r="138" customFormat="false" ht="31.5" hidden="false" customHeight="false" outlineLevel="0" collapsed="false">
      <c r="A138" s="58"/>
      <c r="B138" s="65" t="s">
        <v>3870</v>
      </c>
      <c r="C138" s="65" t="s">
        <v>3871</v>
      </c>
      <c r="D138" s="58"/>
    </row>
    <row r="139" customFormat="false" ht="15.75" hidden="false" customHeight="false" outlineLevel="0" collapsed="false">
      <c r="A139" s="58"/>
      <c r="B139" s="65" t="s">
        <v>3872</v>
      </c>
      <c r="C139" s="65" t="s">
        <v>3873</v>
      </c>
      <c r="D139" s="58"/>
    </row>
    <row r="140" customFormat="false" ht="31.5" hidden="false" customHeight="false" outlineLevel="0" collapsed="false">
      <c r="A140" s="58"/>
      <c r="B140" s="65" t="s">
        <v>3874</v>
      </c>
      <c r="C140" s="65" t="s">
        <v>3875</v>
      </c>
      <c r="D140" s="58"/>
    </row>
    <row r="141" customFormat="false" ht="15.75" hidden="false" customHeight="false" outlineLevel="0" collapsed="false">
      <c r="A141" s="58"/>
      <c r="B141" s="65" t="s">
        <v>3876</v>
      </c>
      <c r="C141" s="65" t="s">
        <v>3877</v>
      </c>
      <c r="D141" s="58"/>
    </row>
    <row r="142" customFormat="false" ht="15.75" hidden="false" customHeight="false" outlineLevel="0" collapsed="false">
      <c r="A142" s="58"/>
      <c r="B142" s="65" t="s">
        <v>3878</v>
      </c>
      <c r="C142" s="65" t="s">
        <v>3879</v>
      </c>
      <c r="D142" s="58"/>
    </row>
    <row r="143" customFormat="false" ht="31.5" hidden="false" customHeight="false" outlineLevel="0" collapsed="false">
      <c r="A143" s="58"/>
      <c r="B143" s="65" t="s">
        <v>3880</v>
      </c>
      <c r="C143" s="65" t="s">
        <v>3881</v>
      </c>
      <c r="D143" s="58"/>
    </row>
    <row r="144" customFormat="false" ht="15.75" hidden="false" customHeight="false" outlineLevel="0" collapsed="false">
      <c r="A144" s="58"/>
      <c r="B144" s="65" t="s">
        <v>3882</v>
      </c>
      <c r="C144" s="65" t="s">
        <v>3883</v>
      </c>
      <c r="D144" s="58"/>
    </row>
    <row r="145" customFormat="false" ht="15.75" hidden="false" customHeight="false" outlineLevel="0" collapsed="false">
      <c r="A145" s="58"/>
      <c r="B145" s="65" t="s">
        <v>3884</v>
      </c>
      <c r="C145" s="65" t="s">
        <v>3885</v>
      </c>
      <c r="D145" s="58"/>
    </row>
    <row r="146" customFormat="false" ht="15.75" hidden="false" customHeight="false" outlineLevel="0" collapsed="false">
      <c r="A146" s="58"/>
      <c r="B146" s="65" t="s">
        <v>3886</v>
      </c>
      <c r="C146" s="65" t="s">
        <v>3887</v>
      </c>
      <c r="D146" s="58"/>
    </row>
    <row r="147" customFormat="false" ht="15.75" hidden="false" customHeight="false" outlineLevel="0" collapsed="false">
      <c r="A147" s="58"/>
      <c r="B147" s="65" t="s">
        <v>3888</v>
      </c>
      <c r="C147" s="65" t="s">
        <v>3889</v>
      </c>
      <c r="D147" s="58"/>
    </row>
    <row r="148" customFormat="false" ht="15.75" hidden="false" customHeight="false" outlineLevel="0" collapsed="false">
      <c r="A148" s="58"/>
      <c r="B148" s="65" t="s">
        <v>3890</v>
      </c>
      <c r="C148" s="65" t="s">
        <v>3891</v>
      </c>
      <c r="D148" s="58"/>
    </row>
    <row r="149" customFormat="false" ht="15.75" hidden="false" customHeight="false" outlineLevel="0" collapsed="false">
      <c r="A149" s="58"/>
      <c r="B149" s="65" t="s">
        <v>3892</v>
      </c>
      <c r="C149" s="65" t="s">
        <v>3893</v>
      </c>
      <c r="D149" s="58"/>
    </row>
    <row r="150" customFormat="false" ht="15.75" hidden="false" customHeight="false" outlineLevel="0" collapsed="false">
      <c r="A150" s="58"/>
      <c r="B150" s="65" t="s">
        <v>3894</v>
      </c>
      <c r="C150" s="65" t="s">
        <v>3895</v>
      </c>
      <c r="D150" s="58"/>
    </row>
    <row r="151" customFormat="false" ht="15.75" hidden="false" customHeight="false" outlineLevel="0" collapsed="false">
      <c r="A151" s="58"/>
      <c r="B151" s="65" t="s">
        <v>3896</v>
      </c>
      <c r="C151" s="65" t="s">
        <v>3897</v>
      </c>
      <c r="D151" s="58"/>
    </row>
    <row r="152" customFormat="false" ht="15.75" hidden="false" customHeight="false" outlineLevel="0" collapsed="false">
      <c r="A152" s="58"/>
      <c r="B152" s="65" t="s">
        <v>3898</v>
      </c>
      <c r="C152" s="65" t="s">
        <v>3899</v>
      </c>
      <c r="D152" s="58"/>
    </row>
    <row r="153" customFormat="false" ht="15.75" hidden="false" customHeight="false" outlineLevel="0" collapsed="false">
      <c r="A153" s="58"/>
      <c r="B153" s="65" t="s">
        <v>3900</v>
      </c>
      <c r="C153" s="65" t="s">
        <v>3901</v>
      </c>
      <c r="D153" s="58"/>
    </row>
    <row r="154" customFormat="false" ht="15.75" hidden="false" customHeight="false" outlineLevel="0" collapsed="false">
      <c r="A154" s="58"/>
      <c r="B154" s="65" t="s">
        <v>3902</v>
      </c>
      <c r="C154" s="65" t="s">
        <v>3902</v>
      </c>
      <c r="D154" s="58"/>
    </row>
  </sheetData>
  <mergeCells count="5">
    <mergeCell ref="A1:B1"/>
    <mergeCell ref="A2:B2"/>
    <mergeCell ref="A3:B3"/>
    <mergeCell ref="A8:B8"/>
    <mergeCell ref="A83:B83"/>
  </mergeCells>
  <conditionalFormatting sqref="B5:C5 H5 L5">
    <cfRule type="expression" priority="2" aboveAverage="0" equalAverage="0" bottom="0" percent="0" rank="0" text="" dxfId="34">
      <formula>$A5="begin group"</formula>
    </cfRule>
  </conditionalFormatting>
  <conditionalFormatting sqref="B5:C5 L5 S5">
    <cfRule type="expression" priority="3" aboveAverage="0" equalAverage="0" bottom="0" percent="0" rank="0" text="" dxfId="35">
      <formula>$A5="begin repeat"</formula>
    </cfRule>
  </conditionalFormatting>
  <conditionalFormatting sqref="H5 B5:F5">
    <cfRule type="expression" priority="4" aboveAverage="0" equalAverage="0" bottom="0" percent="0" rank="0" text="" dxfId="36">
      <formula>$A5="text"</formula>
    </cfRule>
  </conditionalFormatting>
  <conditionalFormatting sqref="I5:J5 B5:F5">
    <cfRule type="expression" priority="5" aboveAverage="0" equalAverage="0" bottom="0" percent="0" rank="0" text="" dxfId="37">
      <formula>$A5="integer"</formula>
    </cfRule>
  </conditionalFormatting>
  <conditionalFormatting sqref="I5:J5 B5:F5">
    <cfRule type="expression" priority="6" aboveAverage="0" equalAverage="0" bottom="0" percent="0" rank="0" text="" dxfId="10">
      <formula>$A5="decimal"</formula>
    </cfRule>
  </conditionalFormatting>
  <conditionalFormatting sqref="B5:C5 H5">
    <cfRule type="expression" priority="7" aboveAverage="0" equalAverage="0" bottom="0" percent="0" rank="0" text="" dxfId="9">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8">
      <formula>OR($A5="audio audit", $A5="text audit")</formula>
    </cfRule>
  </conditionalFormatting>
  <conditionalFormatting sqref="B5:C5">
    <cfRule type="expression" priority="9" aboveAverage="0" equalAverage="0" bottom="0" percent="0" rank="0" text="" dxfId="7">
      <formula>$A5="note"</formula>
    </cfRule>
    <cfRule type="expression" priority="10" aboveAverage="0" equalAverage="0" bottom="0" percent="0" rank="0" text="" dxfId="6">
      <formula>$A5="barcode"</formula>
    </cfRule>
    <cfRule type="expression" priority="11" aboveAverage="0" equalAverage="0" bottom="0" percent="0" rank="0" text="" dxfId="5">
      <formula>$A5="geopoint"</formula>
    </cfRule>
  </conditionalFormatting>
  <conditionalFormatting sqref="B5 R5">
    <cfRule type="expression" priority="12" aboveAverage="0" equalAverage="0" bottom="0" percent="0" rank="0" text="" dxfId="4">
      <formula>OR($A5="calculate", $A5="calculate_here")</formula>
    </cfRule>
  </conditionalFormatting>
  <conditionalFormatting sqref="B5:C5 H5">
    <cfRule type="expression" priority="13" aboveAverage="0" equalAverage="0" bottom="0" percent="0" rank="0" text="" dxfId="3">
      <formula>OR($A5="date", $A5="datetime")</formula>
    </cfRule>
  </conditionalFormatting>
  <conditionalFormatting sqref="B5:C5 H5">
    <cfRule type="expression" priority="14" aboveAverage="0" equalAverage="0" bottom="0" percent="0" rank="0" text="" dxfId="2">
      <formula>$A5="image"</formula>
    </cfRule>
  </conditionalFormatting>
  <conditionalFormatting sqref="B5:C5">
    <cfRule type="expression" priority="15" aboveAverage="0" equalAverage="0" bottom="0" percent="0" rank="0" text="" dxfId="1">
      <formula>OR($A5="audio", $A5="video")</formula>
    </cfRule>
  </conditionalFormatting>
  <conditionalFormatting sqref="B5">
    <cfRule type="expression" priority="16" aboveAverage="0" equalAverage="0" bottom="0" percent="0" rank="0" text="" dxfId="0">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C1" colorId="64" zoomScale="110" zoomScaleNormal="110" zoomScalePageLayoutView="100" workbookViewId="0">
      <selection pane="topLeft" activeCell="I6" activeCellId="0" sqref="I6"/>
    </sheetView>
  </sheetViews>
  <sheetFormatPr defaultColWidth="11.13671875" defaultRowHeight="15.75" zeroHeight="false" outlineLevelRow="0" outlineLevelCol="0"/>
  <cols>
    <col collapsed="false" customWidth="true" hidden="false" outlineLevel="0" max="7" min="1" style="0" width="36"/>
  </cols>
  <sheetData>
    <row r="1" customFormat="false" ht="15" hidden="false" customHeight="true" outlineLevel="0" collapsed="false">
      <c r="A1" s="41" t="s">
        <v>3903</v>
      </c>
      <c r="B1" s="41"/>
    </row>
    <row r="2" customFormat="false" ht="15.75" hidden="false" customHeight="false" outlineLevel="0" collapsed="false">
      <c r="A2" s="42"/>
      <c r="B2" s="42"/>
    </row>
    <row r="3" customFormat="false" ht="99" hidden="false" customHeight="true" outlineLevel="0" collapsed="false">
      <c r="A3" s="43" t="s">
        <v>3904</v>
      </c>
      <c r="B3" s="43"/>
    </row>
    <row r="5" s="16" customFormat="true" ht="18" hidden="false" customHeight="true" outlineLevel="0" collapsed="false">
      <c r="A5" s="27" t="s">
        <v>3398</v>
      </c>
      <c r="B5" s="27" t="s">
        <v>3399</v>
      </c>
      <c r="C5" s="66" t="s">
        <v>1733</v>
      </c>
      <c r="D5" s="66" t="s">
        <v>3605</v>
      </c>
      <c r="E5" s="27" t="s">
        <v>3710</v>
      </c>
      <c r="F5" s="27" t="s">
        <v>3905</v>
      </c>
      <c r="G5" s="27" t="s">
        <v>3408</v>
      </c>
    </row>
    <row r="6" s="46" customFormat="true" ht="204.75" hidden="false" customHeight="false" outlineLevel="0" collapsed="false">
      <c r="A6" s="45" t="s">
        <v>3906</v>
      </c>
      <c r="B6" s="45" t="s">
        <v>3907</v>
      </c>
      <c r="C6" s="45" t="s">
        <v>3908</v>
      </c>
      <c r="D6" s="45" t="s">
        <v>3621</v>
      </c>
      <c r="E6" s="45" t="s">
        <v>3909</v>
      </c>
      <c r="F6" s="45" t="s">
        <v>3910</v>
      </c>
      <c r="G6" s="45" t="s">
        <v>3911</v>
      </c>
      <c r="H6" s="4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1" activeCellId="0" sqref="A1"/>
    </sheetView>
  </sheetViews>
  <sheetFormatPr defaultColWidth="11.13671875" defaultRowHeight="15.75" zeroHeight="false" outlineLevelRow="0" outlineLevelCol="0"/>
  <cols>
    <col collapsed="false" customWidth="true" hidden="false" outlineLevel="0" max="6" min="1" style="0" width="36"/>
  </cols>
  <sheetData>
    <row r="1" customFormat="false" ht="15.75" hidden="false" customHeight="true" outlineLevel="0" collapsed="false">
      <c r="A1" s="67" t="s">
        <v>3912</v>
      </c>
      <c r="B1" s="67"/>
      <c r="C1" s="68"/>
      <c r="D1" s="68"/>
      <c r="E1" s="68"/>
      <c r="F1" s="68"/>
    </row>
    <row r="2" customFormat="false" ht="15.75" hidden="false" customHeight="false" outlineLevel="0" collapsed="false">
      <c r="A2" s="42"/>
      <c r="B2" s="42"/>
      <c r="C2" s="68"/>
      <c r="D2" s="68"/>
      <c r="E2" s="68"/>
      <c r="F2" s="68"/>
    </row>
    <row r="3" customFormat="false" ht="54.75" hidden="false" customHeight="true" outlineLevel="0" collapsed="false">
      <c r="A3" s="43" t="s">
        <v>3913</v>
      </c>
      <c r="B3" s="43"/>
      <c r="C3" s="68"/>
      <c r="D3" s="68"/>
      <c r="E3" s="68"/>
      <c r="F3" s="68"/>
    </row>
    <row r="4" customFormat="false" ht="15.75" hidden="false" customHeight="false" outlineLevel="0" collapsed="false">
      <c r="A4" s="68"/>
      <c r="B4" s="68"/>
      <c r="C4" s="68"/>
      <c r="D4" s="68"/>
      <c r="E4" s="68"/>
      <c r="F4" s="68"/>
    </row>
    <row r="5" s="5" customFormat="true" ht="18" hidden="false" customHeight="true" outlineLevel="0" collapsed="false">
      <c r="A5" s="69" t="s">
        <v>3592</v>
      </c>
      <c r="B5" s="69" t="s">
        <v>3593</v>
      </c>
      <c r="C5" s="69" t="s">
        <v>3594</v>
      </c>
      <c r="D5" s="69" t="s">
        <v>3595</v>
      </c>
      <c r="E5" s="69" t="s">
        <v>3596</v>
      </c>
      <c r="F5" s="70" t="s">
        <v>3597</v>
      </c>
      <c r="H5" s="15"/>
    </row>
    <row r="6" s="46" customFormat="true" ht="315" hidden="false" customHeight="false" outlineLevel="0" collapsed="false">
      <c r="A6" s="45" t="s">
        <v>3914</v>
      </c>
      <c r="B6" s="45" t="s">
        <v>3915</v>
      </c>
      <c r="C6" s="45" t="s">
        <v>3916</v>
      </c>
      <c r="D6" s="45" t="s">
        <v>3917</v>
      </c>
      <c r="E6" s="45" t="s">
        <v>3918</v>
      </c>
      <c r="F6" s="45" t="s">
        <v>3919</v>
      </c>
    </row>
    <row r="7" customFormat="false" ht="15.75" hidden="false" customHeight="false" outlineLevel="0" collapsed="false">
      <c r="A7" s="71"/>
      <c r="B7" s="71"/>
      <c r="C7" s="71"/>
      <c r="D7" s="71"/>
      <c r="E7" s="71"/>
      <c r="F7" s="71"/>
    </row>
    <row r="8" customFormat="false" ht="15.75" hidden="false" customHeight="false" outlineLevel="0" collapsed="false">
      <c r="A8" s="71"/>
      <c r="B8" s="71"/>
      <c r="C8" s="71"/>
      <c r="D8" s="71"/>
      <c r="E8" s="71"/>
      <c r="F8" s="7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66"/>
  <sheetViews>
    <sheetView showFormulas="false" showGridLines="true" showRowColHeaders="true" showZeros="true" rightToLeft="false" tabSelected="false" showOutlineSymbols="true" defaultGridColor="true" view="normal" topLeftCell="A123" colorId="64" zoomScale="110" zoomScaleNormal="110" zoomScalePageLayoutView="100" workbookViewId="0">
      <selection pane="topLeft" activeCell="F141" activeCellId="0" sqref="F141"/>
    </sheetView>
  </sheetViews>
  <sheetFormatPr defaultColWidth="8.5" defaultRowHeight="15.75" zeroHeight="false" outlineLevelRow="0" outlineLevelCol="0"/>
  <cols>
    <col collapsed="false" customWidth="true" hidden="false" outlineLevel="0" max="2" min="2" style="0" width="56.87"/>
    <col collapsed="false" customWidth="true" hidden="false" outlineLevel="0" max="3" min="3" style="0" width="33.38"/>
  </cols>
  <sheetData>
    <row r="1" customFormat="false" ht="15.75" hidden="false" customHeight="false" outlineLevel="0" collapsed="false">
      <c r="A1" s="26" t="s">
        <v>0</v>
      </c>
      <c r="B1" s="26" t="s">
        <v>1</v>
      </c>
      <c r="C1" s="26" t="s">
        <v>3920</v>
      </c>
      <c r="D1" s="26" t="s">
        <v>3921</v>
      </c>
      <c r="E1" s="26" t="s">
        <v>3922</v>
      </c>
      <c r="F1" s="26" t="s">
        <v>3923</v>
      </c>
      <c r="G1" s="26" t="s">
        <v>3924</v>
      </c>
    </row>
    <row r="2" customFormat="false" ht="15.75" hidden="true" customHeight="false" outlineLevel="0" collapsed="false">
      <c r="A2" s="0" t="s">
        <v>482</v>
      </c>
      <c r="B2" s="0" t="s">
        <v>986</v>
      </c>
      <c r="C2" s="0" t="s">
        <v>3925</v>
      </c>
      <c r="D2" s="0" t="s">
        <v>3926</v>
      </c>
      <c r="E2" s="0" t="str">
        <f aca="false">CONCATENATE("_case_",Table2[[#This Row],[name]],"")</f>
        <v>_case_as_dehydration</v>
      </c>
      <c r="F2" s="0" t="str">
        <f aca="false">CONCATENATE("${_case_",Table2[[#This Row],[name]],"}")</f>
        <v>${_case_as_dehydration}</v>
      </c>
      <c r="G2" s="0" t="str">
        <f aca="false">CONCATENATE("label_",MID(Table2[[#This Row],[name]],FIND("_",Table2[[#This Row],[name]]) +1,LEN(Table2[[#This Row],[name]])-FIND("_",Table2[[#This Row],[name]])),"")</f>
        <v>label_dehydration</v>
      </c>
    </row>
    <row r="3" customFormat="false" ht="15.75" hidden="true" customHeight="false" outlineLevel="0" collapsed="false">
      <c r="A3" s="0" t="s">
        <v>482</v>
      </c>
      <c r="B3" s="0" t="s">
        <v>988</v>
      </c>
      <c r="C3" s="0" t="s">
        <v>3927</v>
      </c>
      <c r="D3" s="0" t="s">
        <v>3928</v>
      </c>
      <c r="E3" s="0" t="str">
        <f aca="false">CONCATENATE("_case_",Table2[[#This Row],[name]],"")</f>
        <v>_case_as_is_dehydration_a_total</v>
      </c>
      <c r="F3" s="0" t="str">
        <f aca="false">CONCATENATE("${_case_",Table2[[#This Row],[name]],"}")</f>
        <v>${_case_as_is_dehydration_a_total}</v>
      </c>
      <c r="G3" s="0" t="str">
        <f aca="false">CONCATENATE("label_",MID(Table2[[#This Row],[name]],FIND("_",Table2[[#This Row],[name]]) +1,LEN(Table2[[#This Row],[name]])-FIND("_",Table2[[#This Row],[name]])),"")</f>
        <v>label_is_dehydration_a_total</v>
      </c>
    </row>
    <row r="4" customFormat="false" ht="15.75" hidden="true" customHeight="false" outlineLevel="0" collapsed="false">
      <c r="A4" s="0" t="s">
        <v>482</v>
      </c>
      <c r="B4" s="0" t="s">
        <v>990</v>
      </c>
      <c r="C4" s="0" t="s">
        <v>3929</v>
      </c>
      <c r="D4" s="0" t="s">
        <v>3930</v>
      </c>
      <c r="E4" s="0" t="str">
        <f aca="false">CONCATENATE("_case_",Table2[[#This Row],[name]],"")</f>
        <v>_case_as_is_dehydration_b_total</v>
      </c>
      <c r="F4" s="0" t="str">
        <f aca="false">CONCATENATE("${_case_",Table2[[#This Row],[name]],"}")</f>
        <v>${_case_as_is_dehydration_b_total}</v>
      </c>
      <c r="G4" s="0" t="str">
        <f aca="false">CONCATENATE("label_",MID(Table2[[#This Row],[name]],FIND("_",Table2[[#This Row],[name]]) +1,LEN(Table2[[#This Row],[name]])-FIND("_",Table2[[#This Row],[name]])),"")</f>
        <v>label_is_dehydration_b_total</v>
      </c>
    </row>
    <row r="5" customFormat="false" ht="15.75" hidden="true" customHeight="false" outlineLevel="0" collapsed="false">
      <c r="A5" s="0" t="s">
        <v>482</v>
      </c>
      <c r="B5" s="0" t="s">
        <v>3931</v>
      </c>
      <c r="C5" s="0" t="s">
        <v>3932</v>
      </c>
      <c r="D5" s="0" t="s">
        <v>3933</v>
      </c>
      <c r="E5" s="0" t="str">
        <f aca="false">CONCATENATE("_case_",Table2[[#This Row],[name]],"")</f>
        <v>_case_as_no_drink</v>
      </c>
      <c r="F5" s="0" t="str">
        <f aca="false">CONCATENATE("${_case_",Table2[[#This Row],[name]],"}")</f>
        <v>${_case_as_no_drink}</v>
      </c>
      <c r="G5" s="0" t="str">
        <f aca="false">CONCATENATE("label_",MID(Table2[[#This Row],[name]],FIND("_",Table2[[#This Row],[name]]) +1,LEN(Table2[[#This Row],[name]])-FIND("_",Table2[[#This Row],[name]])),"")</f>
        <v>label_no_drink</v>
      </c>
    </row>
    <row r="6" customFormat="false" ht="15.75" hidden="true" customHeight="false" outlineLevel="0" collapsed="false">
      <c r="A6" s="0" t="s">
        <v>482</v>
      </c>
      <c r="B6" s="0" t="s">
        <v>3934</v>
      </c>
      <c r="C6" s="0" t="s">
        <v>3935</v>
      </c>
      <c r="D6" s="0" t="s">
        <v>3936</v>
      </c>
      <c r="E6" s="0" t="str">
        <f aca="false">CONCATENATE("_case_",Table2[[#This Row],[name]],"")</f>
        <v>_case_as_unconscious</v>
      </c>
      <c r="F6" s="0" t="str">
        <f aca="false">CONCATENATE("${_case_",Table2[[#This Row],[name]],"}")</f>
        <v>${_case_as_unconscious}</v>
      </c>
      <c r="G6" s="0" t="str">
        <f aca="false">CONCATENATE("label_",MID(Table2[[#This Row],[name]],FIND("_",Table2[[#This Row],[name]]) +1,LEN(Table2[[#This Row],[name]])-FIND("_",Table2[[#This Row],[name]])),"")</f>
        <v>label_unconscious</v>
      </c>
    </row>
    <row r="7" customFormat="false" ht="15.75" hidden="true" customHeight="false" outlineLevel="0" collapsed="false">
      <c r="A7" s="0" t="s">
        <v>482</v>
      </c>
      <c r="B7" s="0" t="s">
        <v>802</v>
      </c>
      <c r="C7" s="0" t="s">
        <v>3937</v>
      </c>
      <c r="D7" s="0" t="s">
        <v>448</v>
      </c>
      <c r="E7" s="0" t="str">
        <f aca="false">CONCATENATE("_case_",Table2[[#This Row],[name]],"")</f>
        <v>_case_d_abdomen_acute</v>
      </c>
      <c r="F7" s="0" t="str">
        <f aca="false">CONCATENATE("${_case_",Table2[[#This Row],[name]],"}")</f>
        <v>${_case_d_abdomen_acute}</v>
      </c>
      <c r="G7" s="0" t="str">
        <f aca="false">CONCATENATE("label_",MID(Table2[[#This Row],[name]],FIND("_",Table2[[#This Row],[name]]) +1,LEN(Table2[[#This Row],[name]])-FIND("_",Table2[[#This Row],[name]])),"")</f>
        <v>label_abdomen_acute</v>
      </c>
    </row>
    <row r="8" customFormat="false" ht="15.75" hidden="true" customHeight="false" outlineLevel="0" collapsed="false">
      <c r="A8" s="0" t="s">
        <v>482</v>
      </c>
      <c r="B8" s="0" t="s">
        <v>804</v>
      </c>
      <c r="C8" s="0" t="s">
        <v>3938</v>
      </c>
      <c r="D8" s="0" t="s">
        <v>450</v>
      </c>
      <c r="E8" s="0" t="str">
        <f aca="false">CONCATENATE("_case_",Table2[[#This Row],[name]],"")</f>
        <v>_case_d_acute_intestinal_invagination</v>
      </c>
      <c r="F8" s="0" t="str">
        <f aca="false">CONCATENATE("${_case_",Table2[[#This Row],[name]],"}")</f>
        <v>${_case_d_acute_intestinal_invagination}</v>
      </c>
      <c r="G8" s="0" t="str">
        <f aca="false">CONCATENATE("label_",MID(Table2[[#This Row],[name]],FIND("_",Table2[[#This Row],[name]]) +1,LEN(Table2[[#This Row],[name]])-FIND("_",Table2[[#This Row],[name]])),"")</f>
        <v>label_acute_intestinal_invagination</v>
      </c>
    </row>
    <row r="9" customFormat="false" ht="15.75" hidden="true" customHeight="false" outlineLevel="0" collapsed="false">
      <c r="A9" s="0" t="s">
        <v>482</v>
      </c>
      <c r="B9" s="0" t="s">
        <v>883</v>
      </c>
      <c r="C9" s="0" t="s">
        <v>3939</v>
      </c>
      <c r="D9" s="0" t="s">
        <v>3940</v>
      </c>
      <c r="E9" s="0" t="str">
        <f aca="false">CONCATENATE("_case_",Table2[[#This Row],[name]],"")</f>
        <v>_case_d_amygdalian_abces</v>
      </c>
      <c r="F9" s="0" t="str">
        <f aca="false">CONCATENATE("${_case_",Table2[[#This Row],[name]],"}")</f>
        <v>${_case_d_amygdalian_abces}</v>
      </c>
      <c r="G9" s="0" t="str">
        <f aca="false">CONCATENATE("label_",MID(Table2[[#This Row],[name]],FIND("_",Table2[[#This Row],[name]]) +1,LEN(Table2[[#This Row],[name]])-FIND("_",Table2[[#This Row],[name]])),"")</f>
        <v>label_amygdalian_abces</v>
      </c>
    </row>
    <row r="10" customFormat="false" ht="15.75" hidden="true" customHeight="false" outlineLevel="0" collapsed="false">
      <c r="A10" s="0" t="s">
        <v>482</v>
      </c>
      <c r="B10" s="0" t="s">
        <v>862</v>
      </c>
      <c r="C10" s="0" t="s">
        <v>3941</v>
      </c>
      <c r="D10" s="0" t="s">
        <v>98</v>
      </c>
      <c r="E10" s="0" t="str">
        <f aca="false">CONCATENATE("_case_",Table2[[#This Row],[name]],"")</f>
        <v>_case_d_anemia_moderate</v>
      </c>
      <c r="F10" s="0" t="str">
        <f aca="false">CONCATENATE("${_case_",Table2[[#This Row],[name]],"}")</f>
        <v>${_case_d_anemia_moderate}</v>
      </c>
      <c r="G10" s="0" t="str">
        <f aca="false">CONCATENATE("label_",MID(Table2[[#This Row],[name]],FIND("_",Table2[[#This Row],[name]]) +1,LEN(Table2[[#This Row],[name]])-FIND("_",Table2[[#This Row],[name]])),"")</f>
        <v>label_anemia_moderate</v>
      </c>
    </row>
    <row r="11" customFormat="false" ht="15.75" hidden="true" customHeight="false" outlineLevel="0" collapsed="false">
      <c r="A11" s="0" t="s">
        <v>482</v>
      </c>
      <c r="B11" s="0" t="s">
        <v>860</v>
      </c>
      <c r="C11" s="0" t="s">
        <v>3942</v>
      </c>
      <c r="D11" s="0" t="s">
        <v>96</v>
      </c>
      <c r="E11" s="0" t="str">
        <f aca="false">CONCATENATE("_case_",Table2[[#This Row],[name]],"")</f>
        <v>_case_d_anemia_severe</v>
      </c>
      <c r="F11" s="0" t="str">
        <f aca="false">CONCATENATE("${_case_",Table2[[#This Row],[name]],"}")</f>
        <v>${_case_d_anemia_severe}</v>
      </c>
      <c r="G11" s="0" t="str">
        <f aca="false">CONCATENATE("label_",MID(Table2[[#This Row],[name]],FIND("_",Table2[[#This Row],[name]]) +1,LEN(Table2[[#This Row],[name]])-FIND("_",Table2[[#This Row],[name]])),"")</f>
        <v>label_anemia_severe</v>
      </c>
    </row>
    <row r="12" customFormat="false" ht="15.75" hidden="true" customHeight="false" outlineLevel="0" collapsed="false">
      <c r="A12" s="0" t="s">
        <v>482</v>
      </c>
      <c r="B12" s="0" t="s">
        <v>891</v>
      </c>
      <c r="C12" s="0" t="s">
        <v>3943</v>
      </c>
      <c r="D12" s="0" t="s">
        <v>219</v>
      </c>
      <c r="E12" s="0" t="str">
        <f aca="false">CONCATENATE("_case_",Table2[[#This Row],[name]],"")</f>
        <v>_case_d_angina</v>
      </c>
      <c r="F12" s="0" t="str">
        <f aca="false">CONCATENATE("${_case_",Table2[[#This Row],[name]],"}")</f>
        <v>${_case_d_angina}</v>
      </c>
      <c r="G12" s="0" t="str">
        <f aca="false">CONCATENATE("label_",MID(Table2[[#This Row],[name]],FIND("_",Table2[[#This Row],[name]]) +1,LEN(Table2[[#This Row],[name]])-FIND("_",Table2[[#This Row],[name]])),"")</f>
        <v>label_angina</v>
      </c>
    </row>
    <row r="13" customFormat="false" ht="15.75" hidden="true" customHeight="false" outlineLevel="0" collapsed="false">
      <c r="A13" s="0" t="s">
        <v>482</v>
      </c>
      <c r="B13" s="0" t="s">
        <v>889</v>
      </c>
      <c r="C13" s="0" t="s">
        <v>3944</v>
      </c>
      <c r="D13" s="0" t="s">
        <v>215</v>
      </c>
      <c r="E13" s="0" t="str">
        <f aca="false">CONCATENATE("_case_",Table2[[#This Row],[name]],"")</f>
        <v>_case_d_angina_possible</v>
      </c>
      <c r="F13" s="0" t="str">
        <f aca="false">CONCATENATE("${_case_",Table2[[#This Row],[name]],"}")</f>
        <v>${_case_d_angina_possible}</v>
      </c>
      <c r="G13" s="0" t="str">
        <f aca="false">CONCATENATE("label_",MID(Table2[[#This Row],[name]],FIND("_",Table2[[#This Row],[name]]) +1,LEN(Table2[[#This Row],[name]])-FIND("_",Table2[[#This Row],[name]])),"")</f>
        <v>label_angina_possible</v>
      </c>
    </row>
    <row r="14" customFormat="false" ht="15.75" hidden="true" customHeight="false" outlineLevel="0" collapsed="false">
      <c r="A14" s="0" t="s">
        <v>482</v>
      </c>
      <c r="B14" s="0" t="s">
        <v>742</v>
      </c>
      <c r="C14" s="0" t="s">
        <v>3945</v>
      </c>
      <c r="D14" s="0" t="s">
        <v>341</v>
      </c>
      <c r="E14" s="0" t="str">
        <f aca="false">CONCATENATE("_case_",Table2[[#This Row],[name]],"")</f>
        <v>_case_d_ano_rectal_cleft</v>
      </c>
      <c r="F14" s="0" t="str">
        <f aca="false">CONCATENATE("${_case_",Table2[[#This Row],[name]],"}")</f>
        <v>${_case_d_ano_rectal_cleft}</v>
      </c>
      <c r="G14" s="0" t="str">
        <f aca="false">CONCATENATE("label_",MID(Table2[[#This Row],[name]],FIND("_",Table2[[#This Row],[name]]) +1,LEN(Table2[[#This Row],[name]])-FIND("_",Table2[[#This Row],[name]])),"")</f>
        <v>label_ano_rectal_cleft</v>
      </c>
    </row>
    <row r="15" customFormat="false" ht="15.75" hidden="true" customHeight="false" outlineLevel="0" collapsed="false">
      <c r="A15" s="0" t="s">
        <v>482</v>
      </c>
      <c r="B15" s="0" t="s">
        <v>879</v>
      </c>
      <c r="C15" s="0" t="s">
        <v>3946</v>
      </c>
      <c r="D15" s="0" t="s">
        <v>3947</v>
      </c>
      <c r="E15" s="0" t="str">
        <f aca="false">CONCATENATE("_case_",Table2[[#This Row],[name]],"")</f>
        <v>_case_d_bilharziose_vesicale</v>
      </c>
      <c r="F15" s="0" t="str">
        <f aca="false">CONCATENATE("${_case_",Table2[[#This Row],[name]],"}")</f>
        <v>${_case_d_bilharziose_vesicale}</v>
      </c>
      <c r="G15" s="0" t="str">
        <f aca="false">CONCATENATE("label_",MID(Table2[[#This Row],[name]],FIND("_",Table2[[#This Row],[name]]) +1,LEN(Table2[[#This Row],[name]])-FIND("_",Table2[[#This Row],[name]])),"")</f>
        <v>label_bilharziose_vesicale</v>
      </c>
    </row>
    <row r="16" customFormat="false" ht="15.75" hidden="true" customHeight="false" outlineLevel="0" collapsed="false">
      <c r="A16" s="0" t="s">
        <v>482</v>
      </c>
      <c r="B16" s="0" t="s">
        <v>3948</v>
      </c>
      <c r="C16" s="0" t="s">
        <v>3949</v>
      </c>
      <c r="D16" s="0" t="s">
        <v>3950</v>
      </c>
      <c r="E16" s="0" t="str">
        <f aca="false">CONCATENATE("_case_",Table2[[#This Row],[name]],"")</f>
        <v>_case_d_conjunctivitis</v>
      </c>
      <c r="F16" s="0" t="str">
        <f aca="false">CONCATENATE("${_case_",Table2[[#This Row],[name]],"}")</f>
        <v>${_case_d_conjunctivitis}</v>
      </c>
      <c r="G16" s="0" t="str">
        <f aca="false">CONCATENATE("label_",MID(Table2[[#This Row],[name]],FIND("_",Table2[[#This Row],[name]]) +1,LEN(Table2[[#This Row],[name]])-FIND("_",Table2[[#This Row],[name]])),"")</f>
        <v>label_conjunctivitis</v>
      </c>
    </row>
    <row r="17" customFormat="false" ht="15.75" hidden="true" customHeight="false" outlineLevel="0" collapsed="false">
      <c r="A17" s="0" t="s">
        <v>482</v>
      </c>
      <c r="B17" s="0" t="s">
        <v>818</v>
      </c>
      <c r="C17" s="0" t="s">
        <v>3951</v>
      </c>
      <c r="D17" s="0" t="s">
        <v>464</v>
      </c>
      <c r="E17" s="0" t="str">
        <f aca="false">CONCATENATE("_case_",Table2[[#This Row],[name]],"")</f>
        <v>_case_d_constipation</v>
      </c>
      <c r="F17" s="0" t="str">
        <f aca="false">CONCATENATE("${_case_",Table2[[#This Row],[name]],"}")</f>
        <v>${_case_d_constipation}</v>
      </c>
      <c r="G17" s="0" t="str">
        <f aca="false">CONCATENATE("label_",MID(Table2[[#This Row],[name]],FIND("_",Table2[[#This Row],[name]]) +1,LEN(Table2[[#This Row],[name]])-FIND("_",Table2[[#This Row],[name]])),"")</f>
        <v>label_constipation</v>
      </c>
    </row>
    <row r="18" customFormat="false" ht="15.75" hidden="true" customHeight="false" outlineLevel="0" collapsed="false">
      <c r="A18" s="0" t="s">
        <v>482</v>
      </c>
      <c r="B18" s="0" t="s">
        <v>720</v>
      </c>
      <c r="C18" s="0" t="s">
        <v>3952</v>
      </c>
      <c r="D18" s="0" t="s">
        <v>319</v>
      </c>
      <c r="E18" s="0" t="str">
        <f aca="false">CONCATENATE("_case_",Table2[[#This Row],[name]],"")</f>
        <v>_case_d_dehydration</v>
      </c>
      <c r="F18" s="0" t="str">
        <f aca="false">CONCATENATE("${_case_",Table2[[#This Row],[name]],"}")</f>
        <v>${_case_d_dehydration}</v>
      </c>
      <c r="G18" s="0" t="str">
        <f aca="false">CONCATENATE("label_",MID(Table2[[#This Row],[name]],FIND("_",Table2[[#This Row],[name]]) +1,LEN(Table2[[#This Row],[name]])-FIND("_",Table2[[#This Row],[name]])),"")</f>
        <v>label_dehydration</v>
      </c>
    </row>
    <row r="19" customFormat="false" ht="15.75" hidden="true" customHeight="false" outlineLevel="0" collapsed="false">
      <c r="A19" s="0" t="s">
        <v>482</v>
      </c>
      <c r="B19" s="0" t="s">
        <v>718</v>
      </c>
      <c r="C19" s="0" t="s">
        <v>3953</v>
      </c>
      <c r="D19" s="0" t="s">
        <v>317</v>
      </c>
      <c r="E19" s="0" t="str">
        <f aca="false">CONCATENATE("_case_",Table2[[#This Row],[name]],"")</f>
        <v>_case_d_dehydration_severe</v>
      </c>
      <c r="F19" s="0" t="str">
        <f aca="false">CONCATENATE("${_case_",Table2[[#This Row],[name]],"}")</f>
        <v>${_case_d_dehydration_severe}</v>
      </c>
      <c r="G19" s="0" t="str">
        <f aca="false">CONCATENATE("label_",MID(Table2[[#This Row],[name]],FIND("_",Table2[[#This Row],[name]]) +1,LEN(Table2[[#This Row],[name]])-FIND("_",Table2[[#This Row],[name]])),"")</f>
        <v>label_dehydration_severe</v>
      </c>
    </row>
    <row r="20" customFormat="false" ht="15.75" hidden="true" customHeight="false" outlineLevel="0" collapsed="false">
      <c r="A20" s="0" t="s">
        <v>482</v>
      </c>
      <c r="B20" s="0" t="s">
        <v>808</v>
      </c>
      <c r="C20" s="0" t="s">
        <v>3954</v>
      </c>
      <c r="D20" s="0" t="s">
        <v>454</v>
      </c>
      <c r="E20" s="0" t="str">
        <f aca="false">CONCATENATE("_case_",Table2[[#This Row],[name]],"")</f>
        <v>_case_d_diarrhoea_cholera</v>
      </c>
      <c r="F20" s="0" t="str">
        <f aca="false">CONCATENATE("${_case_",Table2[[#This Row],[name]],"}")</f>
        <v>${_case_d_diarrhoea_cholera}</v>
      </c>
      <c r="G20" s="0" t="str">
        <f aca="false">CONCATENATE("label_",MID(Table2[[#This Row],[name]],FIND("_",Table2[[#This Row],[name]]) +1,LEN(Table2[[#This Row],[name]])-FIND("_",Table2[[#This Row],[name]])),"")</f>
        <v>label_diarrhoea_cholera</v>
      </c>
    </row>
    <row r="21" customFormat="false" ht="15.75" hidden="true" customHeight="false" outlineLevel="0" collapsed="false">
      <c r="A21" s="0" t="s">
        <v>482</v>
      </c>
      <c r="B21" s="0" t="s">
        <v>814</v>
      </c>
      <c r="C21" s="0" t="s">
        <v>3955</v>
      </c>
      <c r="D21" s="0" t="s">
        <v>460</v>
      </c>
      <c r="E21" s="0" t="str">
        <f aca="false">CONCATENATE("_case_",Table2[[#This Row],[name]],"")</f>
        <v>_case_d_diarrhoea_persistent</v>
      </c>
      <c r="F21" s="0" t="str">
        <f aca="false">CONCATENATE("${_case_",Table2[[#This Row],[name]],"}")</f>
        <v>${_case_d_diarrhoea_persistent}</v>
      </c>
      <c r="G21" s="0" t="str">
        <f aca="false">CONCATENATE("label_",MID(Table2[[#This Row],[name]],FIND("_",Table2[[#This Row],[name]]) +1,LEN(Table2[[#This Row],[name]])-FIND("_",Table2[[#This Row],[name]])),"")</f>
        <v>label_diarrhoea_persistent</v>
      </c>
    </row>
    <row r="22" customFormat="false" ht="15.75" hidden="true" customHeight="false" outlineLevel="0" collapsed="false">
      <c r="A22" s="0" t="s">
        <v>482</v>
      </c>
      <c r="B22" s="0" t="s">
        <v>816</v>
      </c>
      <c r="C22" s="0" t="s">
        <v>3956</v>
      </c>
      <c r="D22" s="0" t="s">
        <v>462</v>
      </c>
      <c r="E22" s="0" t="str">
        <f aca="false">CONCATENATE("_case_",Table2[[#This Row],[name]],"")</f>
        <v>_case_d_diarrhoea_persistent_bloody</v>
      </c>
      <c r="F22" s="0" t="str">
        <f aca="false">CONCATENATE("${_case_",Table2[[#This Row],[name]],"}")</f>
        <v>${_case_d_diarrhoea_persistent_bloody}</v>
      </c>
      <c r="G22" s="0" t="str">
        <f aca="false">CONCATENATE("label_",MID(Table2[[#This Row],[name]],FIND("_",Table2[[#This Row],[name]]) +1,LEN(Table2[[#This Row],[name]])-FIND("_",Table2[[#This Row],[name]])),"")</f>
        <v>label_diarrhoea_persistent_bloody</v>
      </c>
    </row>
    <row r="23" customFormat="false" ht="15.75" hidden="true" customHeight="false" outlineLevel="0" collapsed="false">
      <c r="A23" s="0" t="s">
        <v>482</v>
      </c>
      <c r="B23" s="0" t="s">
        <v>806</v>
      </c>
      <c r="C23" s="0" t="s">
        <v>3957</v>
      </c>
      <c r="D23" s="0" t="s">
        <v>452</v>
      </c>
      <c r="E23" s="0" t="str">
        <f aca="false">CONCATENATE("_case_",Table2[[#This Row],[name]],"")</f>
        <v>_case_d_diarrhoea_severe</v>
      </c>
      <c r="F23" s="0" t="str">
        <f aca="false">CONCATENATE("${_case_",Table2[[#This Row],[name]],"}")</f>
        <v>${_case_d_diarrhoea_severe}</v>
      </c>
      <c r="G23" s="0" t="str">
        <f aca="false">CONCATENATE("label_",MID(Table2[[#This Row],[name]],FIND("_",Table2[[#This Row],[name]]) +1,LEN(Table2[[#This Row],[name]])-FIND("_",Table2[[#This Row],[name]])),"")</f>
        <v>label_diarrhoea_severe</v>
      </c>
    </row>
    <row r="24" customFormat="false" ht="15.75" hidden="true" customHeight="false" outlineLevel="0" collapsed="false">
      <c r="A24" s="0" t="s">
        <v>482</v>
      </c>
      <c r="B24" s="0" t="s">
        <v>810</v>
      </c>
      <c r="C24" s="0" t="s">
        <v>3958</v>
      </c>
      <c r="D24" s="0" t="s">
        <v>456</v>
      </c>
      <c r="E24" s="0" t="str">
        <f aca="false">CONCATENATE("_case_",Table2[[#This Row],[name]],"")</f>
        <v>_case_d_diarrhoea_severe_persistent</v>
      </c>
      <c r="F24" s="0" t="str">
        <f aca="false">CONCATENATE("${_case_",Table2[[#This Row],[name]],"}")</f>
        <v>${_case_d_diarrhoea_severe_persistent}</v>
      </c>
      <c r="G24" s="0" t="str">
        <f aca="false">CONCATENATE("label_",MID(Table2[[#This Row],[name]],FIND("_",Table2[[#This Row],[name]]) +1,LEN(Table2[[#This Row],[name]])-FIND("_",Table2[[#This Row],[name]])),"")</f>
        <v>label_diarrhoea_severe_persistent</v>
      </c>
    </row>
    <row r="25" customFormat="false" ht="15.75" hidden="true" customHeight="false" outlineLevel="0" collapsed="false">
      <c r="A25" s="0" t="s">
        <v>482</v>
      </c>
      <c r="B25" s="0" t="s">
        <v>812</v>
      </c>
      <c r="C25" s="0" t="s">
        <v>3959</v>
      </c>
      <c r="D25" s="0" t="s">
        <v>458</v>
      </c>
      <c r="E25" s="0" t="str">
        <f aca="false">CONCATENATE("_case_",Table2[[#This Row],[name]],"")</f>
        <v>_case_d_diarrhoea_watery</v>
      </c>
      <c r="F25" s="0" t="str">
        <f aca="false">CONCATENATE("${_case_",Table2[[#This Row],[name]],"}")</f>
        <v>${_case_d_diarrhoea_watery}</v>
      </c>
      <c r="G25" s="0" t="str">
        <f aca="false">CONCATENATE("label_",MID(Table2[[#This Row],[name]],FIND("_",Table2[[#This Row],[name]]) +1,LEN(Table2[[#This Row],[name]])-FIND("_",Table2[[#This Row],[name]])),"")</f>
        <v>label_diarrhoea_watery</v>
      </c>
    </row>
    <row r="26" customFormat="false" ht="15.75" hidden="true" customHeight="false" outlineLevel="0" collapsed="false">
      <c r="A26" s="0" t="s">
        <v>482</v>
      </c>
      <c r="B26" s="0" t="s">
        <v>882</v>
      </c>
      <c r="C26" s="0" t="s">
        <v>3960</v>
      </c>
      <c r="D26" s="0" t="s">
        <v>3961</v>
      </c>
      <c r="E26" s="0" t="str">
        <f aca="false">CONCATENATE("_case_",Table2[[#This Row],[name]],"")</f>
        <v>_case_d_diphtery</v>
      </c>
      <c r="F26" s="0" t="str">
        <f aca="false">CONCATENATE("${_case_",Table2[[#This Row],[name]],"}")</f>
        <v>${_case_d_diphtery}</v>
      </c>
      <c r="G26" s="0" t="str">
        <f aca="false">CONCATENATE("label_",MID(Table2[[#This Row],[name]],FIND("_",Table2[[#This Row],[name]]) +1,LEN(Table2[[#This Row],[name]])-FIND("_",Table2[[#This Row],[name]])),"")</f>
        <v>label_diphtery</v>
      </c>
    </row>
    <row r="27" customFormat="false" ht="15.75" hidden="true" customHeight="false" outlineLevel="0" collapsed="false">
      <c r="A27" s="0" t="s">
        <v>482</v>
      </c>
      <c r="B27" s="0" t="s">
        <v>790</v>
      </c>
      <c r="C27" s="0" t="s">
        <v>3962</v>
      </c>
      <c r="D27" s="0" t="s">
        <v>428</v>
      </c>
      <c r="E27" s="0" t="str">
        <f aca="false">CONCATENATE("_case_",Table2[[#This Row],[name]],"")</f>
        <v>_case_d_drepanocytosis</v>
      </c>
      <c r="F27" s="0" t="str">
        <f aca="false">CONCATENATE("${_case_",Table2[[#This Row],[name]],"}")</f>
        <v>${_case_d_drepanocytosis}</v>
      </c>
      <c r="G27" s="0" t="str">
        <f aca="false">CONCATENATE("label_",MID(Table2[[#This Row],[name]],FIND("_",Table2[[#This Row],[name]]) +1,LEN(Table2[[#This Row],[name]])-FIND("_",Table2[[#This Row],[name]])),"")</f>
        <v>label_drepanocytosis</v>
      </c>
    </row>
    <row r="28" customFormat="false" ht="15.75" hidden="true" customHeight="false" outlineLevel="0" collapsed="false">
      <c r="A28" s="0" t="s">
        <v>482</v>
      </c>
      <c r="B28" s="0" t="s">
        <v>826</v>
      </c>
      <c r="C28" s="0" t="s">
        <v>3963</v>
      </c>
      <c r="D28" s="0" t="s">
        <v>472</v>
      </c>
      <c r="E28" s="0" t="str">
        <f aca="false">CONCATENATE("_case_",Table2[[#This Row],[name]],"")</f>
        <v>_case_d_dysentery</v>
      </c>
      <c r="F28" s="0" t="str">
        <f aca="false">CONCATENATE("${_case_",Table2[[#This Row],[name]],"}")</f>
        <v>${_case_d_dysentery}</v>
      </c>
      <c r="G28" s="0" t="str">
        <f aca="false">CONCATENATE("label_",MID(Table2[[#This Row],[name]],FIND("_",Table2[[#This Row],[name]]) +1,LEN(Table2[[#This Row],[name]])-FIND("_",Table2[[#This Row],[name]])),"")</f>
        <v>label_dysentery</v>
      </c>
    </row>
    <row r="29" customFormat="false" ht="15.75" hidden="true" customHeight="false" outlineLevel="0" collapsed="false">
      <c r="A29" s="0" t="s">
        <v>482</v>
      </c>
      <c r="B29" s="0" t="s">
        <v>828</v>
      </c>
      <c r="C29" s="0" t="s">
        <v>3964</v>
      </c>
      <c r="D29" s="0" t="s">
        <v>474</v>
      </c>
      <c r="E29" s="0" t="str">
        <f aca="false">CONCATENATE("_case_",Table2[[#This Row],[name]],"")</f>
        <v>_case_d_dysentery_severe</v>
      </c>
      <c r="F29" s="0" t="str">
        <f aca="false">CONCATENATE("${_case_",Table2[[#This Row],[name]],"}")</f>
        <v>${_case_d_dysentery_severe}</v>
      </c>
      <c r="G29" s="0" t="str">
        <f aca="false">CONCATENATE("label_",MID(Table2[[#This Row],[name]],FIND("_",Table2[[#This Row],[name]]) +1,LEN(Table2[[#This Row],[name]])-FIND("_",Table2[[#This Row],[name]])),"")</f>
        <v>label_dysentery_severe</v>
      </c>
    </row>
    <row r="30" customFormat="false" ht="15.75" hidden="true" customHeight="false" outlineLevel="0" collapsed="false">
      <c r="A30" s="0" t="s">
        <v>482</v>
      </c>
      <c r="B30" s="0" t="s">
        <v>626</v>
      </c>
      <c r="C30" s="0" t="s">
        <v>3965</v>
      </c>
      <c r="D30" s="0" t="s">
        <v>193</v>
      </c>
      <c r="E30" s="0" t="str">
        <f aca="false">CONCATENATE("_case_",Table2[[#This Row],[name]],"")</f>
        <v>_case_d_ear_infection</v>
      </c>
      <c r="F30" s="0" t="str">
        <f aca="false">CONCATENATE("${_case_",Table2[[#This Row],[name]],"}")</f>
        <v>${_case_d_ear_infection}</v>
      </c>
      <c r="G30" s="0" t="str">
        <f aca="false">CONCATENATE("label_",MID(Table2[[#This Row],[name]],FIND("_",Table2[[#This Row],[name]]) +1,LEN(Table2[[#This Row],[name]])-FIND("_",Table2[[#This Row],[name]])),"")</f>
        <v>label_ear_infection</v>
      </c>
    </row>
    <row r="31" customFormat="false" ht="15.75" hidden="true" customHeight="false" outlineLevel="0" collapsed="false">
      <c r="A31" s="0" t="s">
        <v>482</v>
      </c>
      <c r="B31" s="0" t="s">
        <v>624</v>
      </c>
      <c r="C31" s="0" t="s">
        <v>3966</v>
      </c>
      <c r="D31" s="0" t="s">
        <v>191</v>
      </c>
      <c r="E31" s="0" t="str">
        <f aca="false">CONCATENATE("_case_",Table2[[#This Row],[name]],"")</f>
        <v>_case_d_ear_infection_chronic</v>
      </c>
      <c r="F31" s="0" t="str">
        <f aca="false">CONCATENATE("${_case_",Table2[[#This Row],[name]],"}")</f>
        <v>${_case_d_ear_infection_chronic}</v>
      </c>
      <c r="G31" s="0" t="str">
        <f aca="false">CONCATENATE("label_",MID(Table2[[#This Row],[name]],FIND("_",Table2[[#This Row],[name]]) +1,LEN(Table2[[#This Row],[name]])-FIND("_",Table2[[#This Row],[name]])),"")</f>
        <v>label_ear_infection_chronic</v>
      </c>
    </row>
    <row r="32" customFormat="false" ht="15.75" hidden="true" customHeight="false" outlineLevel="0" collapsed="false">
      <c r="A32" s="0" t="s">
        <v>482</v>
      </c>
      <c r="B32" s="0" t="s">
        <v>619</v>
      </c>
      <c r="C32" s="0" t="s">
        <v>3967</v>
      </c>
      <c r="D32" s="0" t="s">
        <v>185</v>
      </c>
      <c r="E32" s="0" t="str">
        <f aca="false">CONCATENATE("_case_",Table2[[#This Row],[name]],"")</f>
        <v>_case_d_ear_infection_to_treat</v>
      </c>
      <c r="F32" s="0" t="str">
        <f aca="false">CONCATENATE("${_case_",Table2[[#This Row],[name]],"}")</f>
        <v>${_case_d_ear_infection_to_treat}</v>
      </c>
      <c r="G32" s="0" t="str">
        <f aca="false">CONCATENATE("label_",MID(Table2[[#This Row],[name]],FIND("_",Table2[[#This Row],[name]]) +1,LEN(Table2[[#This Row],[name]])-FIND("_",Table2[[#This Row],[name]])),"")</f>
        <v>label_ear_infection_to_treat</v>
      </c>
    </row>
    <row r="33" customFormat="false" ht="15.75" hidden="true" customHeight="false" outlineLevel="0" collapsed="false">
      <c r="A33" s="0" t="s">
        <v>482</v>
      </c>
      <c r="B33" s="0" t="s">
        <v>622</v>
      </c>
      <c r="C33" s="0" t="s">
        <v>3968</v>
      </c>
      <c r="D33" s="0" t="s">
        <v>189</v>
      </c>
      <c r="E33" s="0" t="str">
        <f aca="false">CONCATENATE("_case_",Table2[[#This Row],[name]],"")</f>
        <v>_case_d_ear_infection_w_discharge</v>
      </c>
      <c r="F33" s="0" t="str">
        <f aca="false">CONCATENATE("${_case_",Table2[[#This Row],[name]],"}")</f>
        <v>${_case_d_ear_infection_w_discharge}</v>
      </c>
      <c r="G33" s="0" t="str">
        <f aca="false">CONCATENATE("label_",MID(Table2[[#This Row],[name]],FIND("_",Table2[[#This Row],[name]]) +1,LEN(Table2[[#This Row],[name]])-FIND("_",Table2[[#This Row],[name]])),"")</f>
        <v>label_ear_infection_w_discharge</v>
      </c>
    </row>
    <row r="34" customFormat="false" ht="15.75" hidden="true" customHeight="false" outlineLevel="0" collapsed="false">
      <c r="A34" s="0" t="s">
        <v>482</v>
      </c>
      <c r="B34" s="0" t="s">
        <v>3969</v>
      </c>
      <c r="C34" s="0" t="s">
        <v>3970</v>
      </c>
      <c r="D34" s="0" t="s">
        <v>3971</v>
      </c>
      <c r="E34" s="0" t="str">
        <f aca="false">CONCATENATE("_case_",Table2[[#This Row],[name]],"")</f>
        <v>_case_d_ear_none</v>
      </c>
      <c r="F34" s="0" t="str">
        <f aca="false">CONCATENATE("${_case_",Table2[[#This Row],[name]],"}")</f>
        <v>${_case_d_ear_none}</v>
      </c>
      <c r="G34" s="0" t="str">
        <f aca="false">CONCATENATE("label_",MID(Table2[[#This Row],[name]],FIND("_",Table2[[#This Row],[name]]) +1,LEN(Table2[[#This Row],[name]])-FIND("_",Table2[[#This Row],[name]])),"")</f>
        <v>label_ear_none</v>
      </c>
    </row>
    <row r="35" customFormat="false" ht="15.75" hidden="true" customHeight="false" outlineLevel="0" collapsed="false">
      <c r="A35" s="0" t="s">
        <v>482</v>
      </c>
      <c r="B35" s="0" t="s">
        <v>3972</v>
      </c>
      <c r="C35" s="0" t="s">
        <v>3973</v>
      </c>
      <c r="D35" s="0" t="s">
        <v>3974</v>
      </c>
      <c r="E35" s="0" t="str">
        <f aca="false">CONCATENATE("_case_",Table2[[#This Row],[name]],"")</f>
        <v>_case_d_flu_syndrom</v>
      </c>
      <c r="F35" s="0" t="str">
        <f aca="false">CONCATENATE("${_case_",Table2[[#This Row],[name]],"}")</f>
        <v>${_case_d_flu_syndrom}</v>
      </c>
      <c r="G35" s="0" t="str">
        <f aca="false">CONCATENATE("label_",MID(Table2[[#This Row],[name]],FIND("_",Table2[[#This Row],[name]]) +1,LEN(Table2[[#This Row],[name]])-FIND("_",Table2[[#This Row],[name]])),"")</f>
        <v>label_flu_syndrom</v>
      </c>
    </row>
    <row r="36" customFormat="false" ht="15.75" hidden="true" customHeight="false" outlineLevel="0" collapsed="false">
      <c r="A36" s="0" t="s">
        <v>482</v>
      </c>
      <c r="B36" s="0" t="s">
        <v>822</v>
      </c>
      <c r="C36" s="0" t="s">
        <v>3975</v>
      </c>
      <c r="D36" s="0" t="s">
        <v>468</v>
      </c>
      <c r="E36" s="0" t="str">
        <f aca="false">CONCATENATE("_case_",Table2[[#This Row],[name]],"")</f>
        <v>_case_d_gastroenterite_possible</v>
      </c>
      <c r="F36" s="0" t="str">
        <f aca="false">CONCATENATE("${_case_",Table2[[#This Row],[name]],"}")</f>
        <v>${_case_d_gastroenterite_possible}</v>
      </c>
      <c r="G36" s="0" t="str">
        <f aca="false">CONCATENATE("label_",MID(Table2[[#This Row],[name]],FIND("_",Table2[[#This Row],[name]]) +1,LEN(Table2[[#This Row],[name]])-FIND("_",Table2[[#This Row],[name]])),"")</f>
        <v>label_gastroenterite_possible</v>
      </c>
    </row>
    <row r="37" customFormat="false" ht="15.75" hidden="true" customHeight="false" outlineLevel="0" collapsed="false">
      <c r="A37" s="0" t="s">
        <v>482</v>
      </c>
      <c r="B37" s="0" t="s">
        <v>744</v>
      </c>
      <c r="C37" s="0" t="s">
        <v>3976</v>
      </c>
      <c r="D37" s="0" t="s">
        <v>343</v>
      </c>
      <c r="E37" s="0" t="str">
        <f aca="false">CONCATENATE("_case_",Table2[[#This Row],[name]],"")</f>
        <v>_case_d_hemorrhoids</v>
      </c>
      <c r="F37" s="0" t="str">
        <f aca="false">CONCATENATE("${_case_",Table2[[#This Row],[name]],"}")</f>
        <v>${_case_d_hemorrhoids}</v>
      </c>
      <c r="G37" s="0" t="str">
        <f aca="false">CONCATENATE("label_",MID(Table2[[#This Row],[name]],FIND("_",Table2[[#This Row],[name]]) +1,LEN(Table2[[#This Row],[name]])-FIND("_",Table2[[#This Row],[name]])),"")</f>
        <v>label_hemorrhoids</v>
      </c>
    </row>
    <row r="38" customFormat="false" ht="15.75" hidden="true" customHeight="false" outlineLevel="0" collapsed="false">
      <c r="A38" s="0" t="s">
        <v>482</v>
      </c>
      <c r="B38" s="0" t="s">
        <v>866</v>
      </c>
      <c r="C38" s="0" t="s">
        <v>3977</v>
      </c>
      <c r="D38" s="0" t="s">
        <v>434</v>
      </c>
      <c r="E38" s="0" t="str">
        <f aca="false">CONCATENATE("_case_",Table2[[#This Row],[name]],"")</f>
        <v>_case_d_hepatitis</v>
      </c>
      <c r="F38" s="0" t="str">
        <f aca="false">CONCATENATE("${_case_",Table2[[#This Row],[name]],"}")</f>
        <v>${_case_d_hepatitis}</v>
      </c>
      <c r="G38" s="0" t="str">
        <f aca="false">CONCATENATE("label_",MID(Table2[[#This Row],[name]],FIND("_",Table2[[#This Row],[name]]) +1,LEN(Table2[[#This Row],[name]])-FIND("_",Table2[[#This Row],[name]])),"")</f>
        <v>label_hepatitis</v>
      </c>
    </row>
    <row r="39" customFormat="false" ht="15.75" hidden="true" customHeight="false" outlineLevel="0" collapsed="false">
      <c r="A39" s="0" t="s">
        <v>482</v>
      </c>
      <c r="B39" s="0" t="s">
        <v>864</v>
      </c>
      <c r="C39" s="0" t="s">
        <v>3978</v>
      </c>
      <c r="D39" s="0" t="s">
        <v>430</v>
      </c>
      <c r="E39" s="0" t="str">
        <f aca="false">CONCATENATE("_case_",Table2[[#This Row],[name]],"")</f>
        <v>_case_d_hepatitis_possible</v>
      </c>
      <c r="F39" s="0" t="str">
        <f aca="false">CONCATENATE("${_case_",Table2[[#This Row],[name]],"}")</f>
        <v>${_case_d_hepatitis_possible}</v>
      </c>
      <c r="G39" s="0" t="str">
        <f aca="false">CONCATENATE("label_",MID(Table2[[#This Row],[name]],FIND("_",Table2[[#This Row],[name]]) +1,LEN(Table2[[#This Row],[name]])-FIND("_",Table2[[#This Row],[name]])),"")</f>
        <v>label_hepatitis_possible</v>
      </c>
    </row>
    <row r="40" customFormat="false" ht="15.75" hidden="false" customHeight="false" outlineLevel="0" collapsed="false">
      <c r="A40" s="0" t="s">
        <v>482</v>
      </c>
      <c r="B40" s="0" t="s">
        <v>792</v>
      </c>
      <c r="C40" s="0" t="s">
        <v>937</v>
      </c>
      <c r="D40" s="0" t="s">
        <v>432</v>
      </c>
      <c r="E40" s="0" t="str">
        <f aca="false">CONCATENATE("_case_",Table2[[#This Row],[name]],"")</f>
        <v>_case_d_hepatitis_to_test</v>
      </c>
      <c r="F40" s="0" t="str">
        <f aca="false">CONCATENATE("${_case_",Table2[[#This Row],[name]],"}")</f>
        <v>${_case_d_hepatitis_to_test}</v>
      </c>
      <c r="G40" s="0" t="str">
        <f aca="false">CONCATENATE("label_",MID(Table2[[#This Row],[name]],FIND("_",Table2[[#This Row],[name]]) +1,LEN(Table2[[#This Row],[name]])-FIND("_",Table2[[#This Row],[name]])),"")</f>
        <v>label_hepatitis_to_test</v>
      </c>
    </row>
    <row r="41" customFormat="false" ht="15.75" hidden="true" customHeight="false" outlineLevel="0" collapsed="false">
      <c r="A41" s="0" t="s">
        <v>482</v>
      </c>
      <c r="B41" s="0" t="s">
        <v>834</v>
      </c>
      <c r="C41" s="0" t="s">
        <v>3979</v>
      </c>
      <c r="D41" s="0" t="s">
        <v>377</v>
      </c>
      <c r="E41" s="0" t="str">
        <f aca="false">CONCATENATE("_case_",Table2[[#This Row],[name]],"")</f>
        <v>_case_d_hiv</v>
      </c>
      <c r="F41" s="0" t="str">
        <f aca="false">CONCATENATE("${_case_",Table2[[#This Row],[name]],"}")</f>
        <v>${_case_d_hiv}</v>
      </c>
      <c r="G41" s="0" t="str">
        <f aca="false">CONCATENATE("label_",MID(Table2[[#This Row],[name]],FIND("_",Table2[[#This Row],[name]]) +1,LEN(Table2[[#This Row],[name]])-FIND("_",Table2[[#This Row],[name]])),"")</f>
        <v>label_hiv</v>
      </c>
    </row>
    <row r="42" customFormat="false" ht="15.75" hidden="true" customHeight="false" outlineLevel="0" collapsed="false">
      <c r="A42" s="0" t="s">
        <v>482</v>
      </c>
      <c r="B42" s="0" t="s">
        <v>836</v>
      </c>
      <c r="C42" s="0" t="s">
        <v>3980</v>
      </c>
      <c r="D42" s="0" t="s">
        <v>381</v>
      </c>
      <c r="E42" s="0" t="str">
        <f aca="false">CONCATENATE("_case_",Table2[[#This Row],[name]],"")</f>
        <v>_case_d_hiv_none</v>
      </c>
      <c r="F42" s="0" t="str">
        <f aca="false">CONCATENATE("${_case_",Table2[[#This Row],[name]],"}")</f>
        <v>${_case_d_hiv_none}</v>
      </c>
      <c r="G42" s="0" t="str">
        <f aca="false">CONCATENATE("label_",MID(Table2[[#This Row],[name]],FIND("_",Table2[[#This Row],[name]]) +1,LEN(Table2[[#This Row],[name]])-FIND("_",Table2[[#This Row],[name]])),"")</f>
        <v>label_hiv_none</v>
      </c>
    </row>
    <row r="43" customFormat="false" ht="15.75" hidden="true" customHeight="false" outlineLevel="0" collapsed="false">
      <c r="A43" s="0" t="s">
        <v>482</v>
      </c>
      <c r="B43" s="0" t="s">
        <v>768</v>
      </c>
      <c r="C43" s="0" t="s">
        <v>3981</v>
      </c>
      <c r="D43" s="0" t="s">
        <v>383</v>
      </c>
      <c r="E43" s="0" t="str">
        <f aca="false">CONCATENATE("_case_",Table2[[#This Row],[name]],"")</f>
        <v>_case_d_hiv_not_tested</v>
      </c>
      <c r="F43" s="0" t="str">
        <f aca="false">CONCATENATE("${_case_",Table2[[#This Row],[name]],"}")</f>
        <v>${_case_d_hiv_not_tested}</v>
      </c>
      <c r="G43" s="0" t="str">
        <f aca="false">CONCATENATE("label_",MID(Table2[[#This Row],[name]],FIND("_",Table2[[#This Row],[name]]) +1,LEN(Table2[[#This Row],[name]])-FIND("_",Table2[[#This Row],[name]])),"")</f>
        <v>label_hiv_not_tested</v>
      </c>
    </row>
    <row r="44" customFormat="false" ht="15.75" hidden="true" customHeight="false" outlineLevel="0" collapsed="false">
      <c r="A44" s="0" t="s">
        <v>482</v>
      </c>
      <c r="B44" s="0" t="s">
        <v>766</v>
      </c>
      <c r="C44" s="0" t="s">
        <v>3982</v>
      </c>
      <c r="D44" s="0" t="s">
        <v>379</v>
      </c>
      <c r="E44" s="0" t="str">
        <f aca="false">CONCATENATE("_case_",Table2[[#This Row],[name]],"")</f>
        <v>_case_d_hiv_possible</v>
      </c>
      <c r="F44" s="0" t="str">
        <f aca="false">CONCATENATE("${_case_",Table2[[#This Row],[name]],"}")</f>
        <v>${_case_d_hiv_possible}</v>
      </c>
      <c r="G44" s="0" t="str">
        <f aca="false">CONCATENATE("label_",MID(Table2[[#This Row],[name]],FIND("_",Table2[[#This Row],[name]]) +1,LEN(Table2[[#This Row],[name]])-FIND("_",Table2[[#This Row],[name]])),"")</f>
        <v>label_hiv_possible</v>
      </c>
    </row>
    <row r="45" customFormat="false" ht="15.75" hidden="true" customHeight="false" outlineLevel="0" collapsed="false">
      <c r="A45" s="0" t="s">
        <v>482</v>
      </c>
      <c r="B45" s="0" t="s">
        <v>760</v>
      </c>
      <c r="C45" s="0" t="s">
        <v>3983</v>
      </c>
      <c r="D45" s="0" t="s">
        <v>371</v>
      </c>
      <c r="E45" s="0" t="str">
        <f aca="false">CONCATENATE("_case_",Table2[[#This Row],[name]],"")</f>
        <v>_case_d_hypoglycemia</v>
      </c>
      <c r="F45" s="0" t="str">
        <f aca="false">CONCATENATE("${_case_",Table2[[#This Row],[name]],"}")</f>
        <v>${_case_d_hypoglycemia}</v>
      </c>
      <c r="G45" s="0" t="str">
        <f aca="false">CONCATENATE("label_",MID(Table2[[#This Row],[name]],FIND("_",Table2[[#This Row],[name]]) +1,LEN(Table2[[#This Row],[name]])-FIND("_",Table2[[#This Row],[name]])),"")</f>
        <v>label_hypoglycemia</v>
      </c>
    </row>
    <row r="46" customFormat="false" ht="15.75" hidden="true" customHeight="false" outlineLevel="0" collapsed="false">
      <c r="A46" s="0" t="s">
        <v>482</v>
      </c>
      <c r="B46" s="0" t="s">
        <v>762</v>
      </c>
      <c r="C46" s="0" t="s">
        <v>3984</v>
      </c>
      <c r="D46" s="0" t="s">
        <v>373</v>
      </c>
      <c r="E46" s="0" t="str">
        <f aca="false">CONCATENATE("_case_",Table2[[#This Row],[name]],"")</f>
        <v>_case_d_hypoglycemia_none</v>
      </c>
      <c r="F46" s="0" t="str">
        <f aca="false">CONCATENATE("${_case_",Table2[[#This Row],[name]],"}")</f>
        <v>${_case_d_hypoglycemia_none}</v>
      </c>
      <c r="G46" s="0" t="str">
        <f aca="false">CONCATENATE("label_",MID(Table2[[#This Row],[name]],FIND("_",Table2[[#This Row],[name]]) +1,LEN(Table2[[#This Row],[name]])-FIND("_",Table2[[#This Row],[name]])),"")</f>
        <v>label_hypoglycemia_none</v>
      </c>
    </row>
    <row r="47" customFormat="false" ht="15.75" hidden="true" customHeight="false" outlineLevel="0" collapsed="false">
      <c r="A47" s="0" t="s">
        <v>482</v>
      </c>
      <c r="B47" s="0" t="s">
        <v>764</v>
      </c>
      <c r="C47" s="0" t="s">
        <v>3985</v>
      </c>
      <c r="D47" s="0" t="s">
        <v>375</v>
      </c>
      <c r="E47" s="0" t="str">
        <f aca="false">CONCATENATE("_case_",Table2[[#This Row],[name]],"")</f>
        <v>_case_d_hypoglycemia_possible</v>
      </c>
      <c r="F47" s="0" t="str">
        <f aca="false">CONCATENATE("${_case_",Table2[[#This Row],[name]],"}")</f>
        <v>${_case_d_hypoglycemia_possible}</v>
      </c>
      <c r="G47" s="0" t="str">
        <f aca="false">CONCATENATE("label_",MID(Table2[[#This Row],[name]],FIND("_",Table2[[#This Row],[name]]) +1,LEN(Table2[[#This Row],[name]])-FIND("_",Table2[[#This Row],[name]])),"")</f>
        <v>label_hypoglycemia_possible</v>
      </c>
    </row>
    <row r="48" customFormat="false" ht="15.75" hidden="true" customHeight="false" outlineLevel="0" collapsed="false">
      <c r="A48" s="0" t="s">
        <v>482</v>
      </c>
      <c r="B48" s="0" t="s">
        <v>858</v>
      </c>
      <c r="C48" s="0" t="s">
        <v>3986</v>
      </c>
      <c r="D48" s="0" t="s">
        <v>88</v>
      </c>
      <c r="E48" s="0" t="str">
        <f aca="false">CONCATENATE("_case_",Table2[[#This Row],[name]],"")</f>
        <v>_case_d_ictere</v>
      </c>
      <c r="F48" s="0" t="str">
        <f aca="false">CONCATENATE("${_case_",Table2[[#This Row],[name]],"}")</f>
        <v>${_case_d_ictere}</v>
      </c>
      <c r="G48" s="0" t="str">
        <f aca="false">CONCATENATE("label_",MID(Table2[[#This Row],[name]],FIND("_",Table2[[#This Row],[name]]) +1,LEN(Table2[[#This Row],[name]])-FIND("_",Table2[[#This Row],[name]])),"")</f>
        <v>label_ictere</v>
      </c>
    </row>
    <row r="49" customFormat="false" ht="15.75" hidden="true" customHeight="false" outlineLevel="0" collapsed="false">
      <c r="A49" s="0" t="s">
        <v>482</v>
      </c>
      <c r="B49" s="0" t="s">
        <v>844</v>
      </c>
      <c r="C49" s="0" t="s">
        <v>3987</v>
      </c>
      <c r="D49" s="0" t="s">
        <v>398</v>
      </c>
      <c r="E49" s="0" t="str">
        <f aca="false">CONCATENATE("_case_",Table2[[#This Row],[name]],"")</f>
        <v>_case_d_illness_fever_severe_malaria_possible</v>
      </c>
      <c r="F49" s="0" t="str">
        <f aca="false">CONCATENATE("${_case_",Table2[[#This Row],[name]],"}")</f>
        <v>${_case_d_illness_fever_severe_malaria_possible}</v>
      </c>
      <c r="G49" s="0" t="str">
        <f aca="false">CONCATENATE("label_",MID(Table2[[#This Row],[name]],FIND("_",Table2[[#This Row],[name]]) +1,LEN(Table2[[#This Row],[name]])-FIND("_",Table2[[#This Row],[name]])),"")</f>
        <v>label_illness_fever_severe_malaria_possible</v>
      </c>
    </row>
    <row r="50" customFormat="false" ht="15.75" hidden="false" customHeight="false" outlineLevel="0" collapsed="false">
      <c r="A50" s="0" t="s">
        <v>482</v>
      </c>
      <c r="B50" s="0" t="s">
        <v>776</v>
      </c>
      <c r="C50" s="0" t="s">
        <v>3988</v>
      </c>
      <c r="D50" s="0" t="s">
        <v>400</v>
      </c>
      <c r="E50" s="0" t="str">
        <f aca="false">CONCATENATE("_case_",Table2[[#This Row],[name]],"")</f>
        <v>_case_d_illness_fever_severe_malaria_to_test</v>
      </c>
      <c r="F50" s="0" t="str">
        <f aca="false">CONCATENATE("${_case_",Table2[[#This Row],[name]],"}")</f>
        <v>${_case_d_illness_fever_severe_malaria_to_test}</v>
      </c>
      <c r="G50" s="0" t="str">
        <f aca="false">CONCATENATE("label_",MID(Table2[[#This Row],[name]],FIND("_",Table2[[#This Row],[name]]) +1,LEN(Table2[[#This Row],[name]])-FIND("_",Table2[[#This Row],[name]])),"")</f>
        <v>label_illness_fever_severe_malaria_to_test</v>
      </c>
    </row>
    <row r="51" customFormat="false" ht="15.75" hidden="true" customHeight="false" outlineLevel="0" collapsed="false">
      <c r="A51" s="0" t="s">
        <v>482</v>
      </c>
      <c r="B51" s="0" t="s">
        <v>846</v>
      </c>
      <c r="C51" s="0" t="s">
        <v>3989</v>
      </c>
      <c r="D51" s="0" t="s">
        <v>402</v>
      </c>
      <c r="E51" s="0" t="str">
        <f aca="false">CONCATENATE("_case_",Table2[[#This Row],[name]],"")</f>
        <v>_case_d_illness_fever_severe_persistent</v>
      </c>
      <c r="F51" s="0" t="str">
        <f aca="false">CONCATENATE("${_case_",Table2[[#This Row],[name]],"}")</f>
        <v>${_case_d_illness_fever_severe_persistent}</v>
      </c>
      <c r="G51" s="0" t="str">
        <f aca="false">CONCATENATE("label_",MID(Table2[[#This Row],[name]],FIND("_",Table2[[#This Row],[name]]) +1,LEN(Table2[[#This Row],[name]])-FIND("_",Table2[[#This Row],[name]])),"")</f>
        <v>label_illness_fever_severe_persistent</v>
      </c>
    </row>
    <row r="52" customFormat="false" ht="15.75" hidden="false" customHeight="false" outlineLevel="0" collapsed="false">
      <c r="A52" s="0" t="s">
        <v>482</v>
      </c>
      <c r="B52" s="0" t="s">
        <v>778</v>
      </c>
      <c r="C52" s="0" t="s">
        <v>3990</v>
      </c>
      <c r="D52" s="0" t="s">
        <v>404</v>
      </c>
      <c r="E52" s="0" t="str">
        <f aca="false">CONCATENATE("_case_",Table2[[#This Row],[name]],"")</f>
        <v>_case_d_illness_fever_severe_persistent_malaria_to_test</v>
      </c>
      <c r="F52" s="0" t="str">
        <f aca="false">CONCATENATE("${_case_",Table2[[#This Row],[name]],"}")</f>
        <v>${_case_d_illness_fever_severe_persistent_malaria_to_test}</v>
      </c>
      <c r="G52" s="0" t="str">
        <f aca="false">CONCATENATE("label_",MID(Table2[[#This Row],[name]],FIND("_",Table2[[#This Row],[name]]) +1,LEN(Table2[[#This Row],[name]])-FIND("_",Table2[[#This Row],[name]])),"")</f>
        <v>label_illness_fever_severe_persistent_malaria_to_test</v>
      </c>
    </row>
    <row r="53" customFormat="false" ht="15.75" hidden="true" customHeight="false" outlineLevel="0" collapsed="false">
      <c r="A53" s="0" t="s">
        <v>482</v>
      </c>
      <c r="B53" s="0" t="s">
        <v>840</v>
      </c>
      <c r="C53" s="0" t="s">
        <v>3991</v>
      </c>
      <c r="D53" s="0" t="s">
        <v>394</v>
      </c>
      <c r="E53" s="0" t="str">
        <f aca="false">CONCATENATE("_case_",Table2[[#This Row],[name]],"")</f>
        <v>_case_d_illness_severe_malaria_possible</v>
      </c>
      <c r="F53" s="0" t="str">
        <f aca="false">CONCATENATE("${_case_",Table2[[#This Row],[name]],"}")</f>
        <v>${_case_d_illness_severe_malaria_possible}</v>
      </c>
      <c r="G53" s="0" t="str">
        <f aca="false">CONCATENATE("label_",MID(Table2[[#This Row],[name]],FIND("_",Table2[[#This Row],[name]]) +1,LEN(Table2[[#This Row],[name]])-FIND("_",Table2[[#This Row],[name]])),"")</f>
        <v>label_illness_severe_malaria_possible</v>
      </c>
    </row>
    <row r="54" customFormat="false" ht="15.75" hidden="false" customHeight="false" outlineLevel="0" collapsed="false">
      <c r="A54" s="0" t="s">
        <v>482</v>
      </c>
      <c r="B54" s="0" t="s">
        <v>782</v>
      </c>
      <c r="C54" s="0" t="s">
        <v>3992</v>
      </c>
      <c r="D54" s="0" t="s">
        <v>420</v>
      </c>
      <c r="E54" s="0" t="str">
        <f aca="false">CONCATENATE("_case_",Table2[[#This Row],[name]],"")</f>
        <v>_case_d_illness_severe_malaria_to_test</v>
      </c>
      <c r="F54" s="0" t="str">
        <f aca="false">CONCATENATE("${_case_",Table2[[#This Row],[name]],"}")</f>
        <v>${_case_d_illness_severe_malaria_to_test}</v>
      </c>
      <c r="G54" s="0" t="str">
        <f aca="false">CONCATENATE("label_",MID(Table2[[#This Row],[name]],FIND("_",Table2[[#This Row],[name]]) +1,LEN(Table2[[#This Row],[name]])-FIND("_",Table2[[#This Row],[name]])),"")</f>
        <v>label_illness_severe_malaria_to_test</v>
      </c>
    </row>
    <row r="55" customFormat="false" ht="15.75" hidden="true" customHeight="false" outlineLevel="0" collapsed="false">
      <c r="A55" s="0" t="s">
        <v>482</v>
      </c>
      <c r="B55" s="0" t="s">
        <v>842</v>
      </c>
      <c r="C55" s="0" t="s">
        <v>3993</v>
      </c>
      <c r="D55" s="0" t="s">
        <v>396</v>
      </c>
      <c r="E55" s="0" t="str">
        <f aca="false">CONCATENATE("_case_",Table2[[#This Row],[name]],"")</f>
        <v>_case_d_illness_severe_no_malaria</v>
      </c>
      <c r="F55" s="0" t="str">
        <f aca="false">CONCATENATE("${_case_",Table2[[#This Row],[name]],"}")</f>
        <v>${_case_d_illness_severe_no_malaria}</v>
      </c>
      <c r="G55" s="0" t="str">
        <f aca="false">CONCATENATE("label_",MID(Table2[[#This Row],[name]],FIND("_",Table2[[#This Row],[name]]) +1,LEN(Table2[[#This Row],[name]])-FIND("_",Table2[[#This Row],[name]])),"")</f>
        <v>label_illness_severe_no_malaria</v>
      </c>
    </row>
    <row r="56" customFormat="false" ht="15.75" hidden="true" customHeight="false" outlineLevel="0" collapsed="false">
      <c r="A56" s="0" t="s">
        <v>482</v>
      </c>
      <c r="B56" s="0" t="s">
        <v>830</v>
      </c>
      <c r="C56" s="0" t="s">
        <v>3994</v>
      </c>
      <c r="D56" s="0" t="s">
        <v>476</v>
      </c>
      <c r="E56" s="0" t="str">
        <f aca="false">CONCATENATE("_case_",Table2[[#This Row],[name]],"")</f>
        <v>_case_d_intestinal_bilharziasis</v>
      </c>
      <c r="F56" s="0" t="str">
        <f aca="false">CONCATENATE("${_case_",Table2[[#This Row],[name]],"}")</f>
        <v>${_case_d_intestinal_bilharziasis}</v>
      </c>
      <c r="G56" s="0" t="str">
        <f aca="false">CONCATENATE("label_",MID(Table2[[#This Row],[name]],FIND("_",Table2[[#This Row],[name]]) +1,LEN(Table2[[#This Row],[name]])-FIND("_",Table2[[#This Row],[name]])),"")</f>
        <v>label_intestinal_bilharziasis</v>
      </c>
    </row>
    <row r="57" customFormat="false" ht="15.75" hidden="true" customHeight="false" outlineLevel="0" collapsed="false">
      <c r="A57" s="0" t="s">
        <v>482</v>
      </c>
      <c r="B57" s="0" t="s">
        <v>820</v>
      </c>
      <c r="C57" s="0" t="s">
        <v>3995</v>
      </c>
      <c r="D57" s="0" t="s">
        <v>466</v>
      </c>
      <c r="E57" s="0" t="str">
        <f aca="false">CONCATENATE("_case_",Table2[[#This Row],[name]],"")</f>
        <v>_case_d_intestinal_parasite</v>
      </c>
      <c r="F57" s="0" t="str">
        <f aca="false">CONCATENATE("${_case_",Table2[[#This Row],[name]],"}")</f>
        <v>${_case_d_intestinal_parasite}</v>
      </c>
      <c r="G57" s="0" t="str">
        <f aca="false">CONCATENATE("label_",MID(Table2[[#This Row],[name]],FIND("_",Table2[[#This Row],[name]]) +1,LEN(Table2[[#This Row],[name]])-FIND("_",Table2[[#This Row],[name]])),"")</f>
        <v>label_intestinal_parasite</v>
      </c>
    </row>
    <row r="58" customFormat="false" ht="15.75" hidden="true" customHeight="false" outlineLevel="0" collapsed="false">
      <c r="A58" s="0" t="s">
        <v>482</v>
      </c>
      <c r="B58" s="0" t="s">
        <v>824</v>
      </c>
      <c r="C58" s="0" t="s">
        <v>3996</v>
      </c>
      <c r="D58" s="0" t="s">
        <v>470</v>
      </c>
      <c r="E58" s="0" t="str">
        <f aca="false">CONCATENATE("_case_",Table2[[#This Row],[name]],"")</f>
        <v>_case_d_intoxication</v>
      </c>
      <c r="F58" s="0" t="str">
        <f aca="false">CONCATENATE("${_case_",Table2[[#This Row],[name]],"}")</f>
        <v>${_case_d_intoxication}</v>
      </c>
      <c r="G58" s="0" t="str">
        <f aca="false">CONCATENATE("label_",MID(Table2[[#This Row],[name]],FIND("_",Table2[[#This Row],[name]]) +1,LEN(Table2[[#This Row],[name]])-FIND("_",Table2[[#This Row],[name]])),"")</f>
        <v>label_intoxication</v>
      </c>
    </row>
    <row r="59" customFormat="false" ht="15.75" hidden="true" customHeight="false" outlineLevel="0" collapsed="false">
      <c r="A59" s="0" t="s">
        <v>482</v>
      </c>
      <c r="B59" s="0" t="s">
        <v>880</v>
      </c>
      <c r="C59" s="0" t="s">
        <v>3997</v>
      </c>
      <c r="D59" s="0" t="s">
        <v>3998</v>
      </c>
      <c r="E59" s="0" t="str">
        <f aca="false">CONCATENATE("_case_",Table2[[#This Row],[name]],"")</f>
        <v>_case_d_kidney_trauma</v>
      </c>
      <c r="F59" s="0" t="str">
        <f aca="false">CONCATENATE("${_case_",Table2[[#This Row],[name]],"}")</f>
        <v>${_case_d_kidney_trauma}</v>
      </c>
      <c r="G59" s="0" t="str">
        <f aca="false">CONCATENATE("label_",MID(Table2[[#This Row],[name]],FIND("_",Table2[[#This Row],[name]]) +1,LEN(Table2[[#This Row],[name]])-FIND("_",Table2[[#This Row],[name]])),"")</f>
        <v>label_kidney_trauma</v>
      </c>
    </row>
    <row r="60" customFormat="false" ht="15.75" hidden="true" customHeight="false" outlineLevel="0" collapsed="false">
      <c r="A60" s="0" t="s">
        <v>482</v>
      </c>
      <c r="B60" s="0" t="s">
        <v>854</v>
      </c>
      <c r="C60" s="0" t="s">
        <v>3999</v>
      </c>
      <c r="D60" s="0" t="s">
        <v>412</v>
      </c>
      <c r="E60" s="0" t="str">
        <f aca="false">CONCATENATE("_case_",Table2[[#This Row],[name]],"")</f>
        <v>_case_d_malaria</v>
      </c>
      <c r="F60" s="0" t="str">
        <f aca="false">CONCATENATE("${_case_",Table2[[#This Row],[name]],"}")</f>
        <v>${_case_d_malaria}</v>
      </c>
      <c r="G60" s="0" t="str">
        <f aca="false">CONCATENATE("label_",MID(Table2[[#This Row],[name]],FIND("_",Table2[[#This Row],[name]]) +1,LEN(Table2[[#This Row],[name]])-FIND("_",Table2[[#This Row],[name]])),"")</f>
        <v>label_malaria</v>
      </c>
    </row>
    <row r="61" customFormat="false" ht="15.75" hidden="true" customHeight="false" outlineLevel="0" collapsed="false">
      <c r="A61" s="0" t="s">
        <v>482</v>
      </c>
      <c r="B61" s="0" t="s">
        <v>850</v>
      </c>
      <c r="C61" s="0" t="s">
        <v>4000</v>
      </c>
      <c r="D61" s="0" t="s">
        <v>408</v>
      </c>
      <c r="E61" s="0" t="str">
        <f aca="false">CONCATENATE("_case_",Table2[[#This Row],[name]],"")</f>
        <v>_case_d_malaria_neuro</v>
      </c>
      <c r="F61" s="0" t="str">
        <f aca="false">CONCATENATE("${_case_",Table2[[#This Row],[name]],"}")</f>
        <v>${_case_d_malaria_neuro}</v>
      </c>
      <c r="G61" s="0" t="str">
        <f aca="false">CONCATENATE("label_",MID(Table2[[#This Row],[name]],FIND("_",Table2[[#This Row],[name]]) +1,LEN(Table2[[#This Row],[name]])-FIND("_",Table2[[#This Row],[name]])),"")</f>
        <v>label_malaria_neuro</v>
      </c>
    </row>
    <row r="62" customFormat="false" ht="15.75" hidden="true" customHeight="false" outlineLevel="0" collapsed="false">
      <c r="A62" s="0" t="s">
        <v>482</v>
      </c>
      <c r="B62" s="0" t="s">
        <v>856</v>
      </c>
      <c r="C62" s="0" t="s">
        <v>4001</v>
      </c>
      <c r="D62" s="0" t="s">
        <v>414</v>
      </c>
      <c r="E62" s="0" t="str">
        <f aca="false">CONCATENATE("_case_",Table2[[#This Row],[name]],"")</f>
        <v>_case_d_malaria_possible</v>
      </c>
      <c r="F62" s="0" t="str">
        <f aca="false">CONCATENATE("${_case_",Table2[[#This Row],[name]],"}")</f>
        <v>${_case_d_malaria_possible}</v>
      </c>
      <c r="G62" s="0" t="str">
        <f aca="false">CONCATENATE("label_",MID(Table2[[#This Row],[name]],FIND("_",Table2[[#This Row],[name]]) +1,LEN(Table2[[#This Row],[name]])-FIND("_",Table2[[#This Row],[name]])),"")</f>
        <v>label_malaria_possible</v>
      </c>
    </row>
    <row r="63" customFormat="false" ht="15.75" hidden="true" customHeight="false" outlineLevel="0" collapsed="false">
      <c r="A63" s="0" t="s">
        <v>482</v>
      </c>
      <c r="B63" s="0" t="s">
        <v>852</v>
      </c>
      <c r="C63" s="0" t="s">
        <v>4002</v>
      </c>
      <c r="D63" s="0" t="s">
        <v>410</v>
      </c>
      <c r="E63" s="0" t="str">
        <f aca="false">CONCATENATE("_case_",Table2[[#This Row],[name]],"")</f>
        <v>_case_d_malaria_severe</v>
      </c>
      <c r="F63" s="0" t="str">
        <f aca="false">CONCATENATE("${_case_",Table2[[#This Row],[name]],"}")</f>
        <v>${_case_d_malaria_severe}</v>
      </c>
      <c r="G63" s="0" t="str">
        <f aca="false">CONCATENATE("label_",MID(Table2[[#This Row],[name]],FIND("_",Table2[[#This Row],[name]]) +1,LEN(Table2[[#This Row],[name]])-FIND("_",Table2[[#This Row],[name]])),"")</f>
        <v>label_malaria_severe</v>
      </c>
    </row>
    <row r="64" customFormat="false" ht="15.75" hidden="false" customHeight="false" outlineLevel="0" collapsed="false">
      <c r="A64" s="0" t="s">
        <v>482</v>
      </c>
      <c r="B64" s="0" t="s">
        <v>870</v>
      </c>
      <c r="C64" s="0" t="s">
        <v>4003</v>
      </c>
      <c r="D64" s="0" t="s">
        <v>418</v>
      </c>
      <c r="E64" s="0" t="str">
        <f aca="false">CONCATENATE("_case_",Table2[[#This Row],[name]],"")</f>
        <v>_case_d_malaria_to_test</v>
      </c>
      <c r="F64" s="0" t="str">
        <f aca="false">CONCATENATE("${_case_",Table2[[#This Row],[name]],"}")</f>
        <v>${_case_d_malaria_to_test}</v>
      </c>
      <c r="G64" s="0" t="str">
        <f aca="false">CONCATENATE("label_",MID(Table2[[#This Row],[name]],FIND("_",Table2[[#This Row],[name]]) +1,LEN(Table2[[#This Row],[name]])-FIND("_",Table2[[#This Row],[name]])),"")</f>
        <v>label_malaria_to_test</v>
      </c>
    </row>
    <row r="65" customFormat="false" ht="15.75" hidden="true" customHeight="false" outlineLevel="0" collapsed="false">
      <c r="A65" s="0" t="s">
        <v>482</v>
      </c>
      <c r="B65" s="0" t="s">
        <v>511</v>
      </c>
      <c r="C65" s="0" t="s">
        <v>4004</v>
      </c>
      <c r="D65" s="0" t="s">
        <v>82</v>
      </c>
      <c r="E65" s="0" t="str">
        <f aca="false">CONCATENATE("_case_",Table2[[#This Row],[name]],"")</f>
        <v>_case_d_malnutrition_cannot_assess</v>
      </c>
      <c r="F65" s="0" t="str">
        <f aca="false">CONCATENATE("${_case_",Table2[[#This Row],[name]],"}")</f>
        <v>${_case_d_malnutrition_cannot_assess}</v>
      </c>
      <c r="G65" s="0" t="str">
        <f aca="false">CONCATENATE("label_",MID(Table2[[#This Row],[name]],FIND("_",Table2[[#This Row],[name]]) +1,LEN(Table2[[#This Row],[name]])-FIND("_",Table2[[#This Row],[name]])),"")</f>
        <v>label_malnutrition_cannot_assess</v>
      </c>
    </row>
    <row r="66" customFormat="false" ht="15.75" hidden="true" customHeight="false" outlineLevel="0" collapsed="false">
      <c r="A66" s="0" t="s">
        <v>482</v>
      </c>
      <c r="B66" s="0" t="s">
        <v>509</v>
      </c>
      <c r="C66" s="0" t="s">
        <v>4005</v>
      </c>
      <c r="D66" s="0" t="s">
        <v>80</v>
      </c>
      <c r="E66" s="0" t="str">
        <f aca="false">CONCATENATE("_case_",Table2[[#This Row],[name]],"")</f>
        <v>_case_d_malnutrition_moderate</v>
      </c>
      <c r="F66" s="0" t="str">
        <f aca="false">CONCATENATE("${_case_",Table2[[#This Row],[name]],"}")</f>
        <v>${_case_d_malnutrition_moderate}</v>
      </c>
      <c r="G66" s="0" t="str">
        <f aca="false">CONCATENATE("label_",MID(Table2[[#This Row],[name]],FIND("_",Table2[[#This Row],[name]]) +1,LEN(Table2[[#This Row],[name]])-FIND("_",Table2[[#This Row],[name]])),"")</f>
        <v>label_malnutrition_moderate</v>
      </c>
    </row>
    <row r="67" customFormat="false" ht="15.75" hidden="true" customHeight="false" outlineLevel="0" collapsed="false">
      <c r="A67" s="0" t="s">
        <v>482</v>
      </c>
      <c r="B67" s="0" t="s">
        <v>513</v>
      </c>
      <c r="C67" s="0" t="s">
        <v>4006</v>
      </c>
      <c r="D67" s="0" t="s">
        <v>84</v>
      </c>
      <c r="E67" s="0" t="str">
        <f aca="false">CONCATENATE("_case_",Table2[[#This Row],[name]],"")</f>
        <v>_case_d_malnutrition_none</v>
      </c>
      <c r="F67" s="0" t="str">
        <f aca="false">CONCATENATE("${_case_",Table2[[#This Row],[name]],"}")</f>
        <v>${_case_d_malnutrition_none}</v>
      </c>
      <c r="G67" s="0" t="str">
        <f aca="false">CONCATENATE("label_",MID(Table2[[#This Row],[name]],FIND("_",Table2[[#This Row],[name]]) +1,LEN(Table2[[#This Row],[name]])-FIND("_",Table2[[#This Row],[name]])),"")</f>
        <v>label_malnutrition_none</v>
      </c>
    </row>
    <row r="68" customFormat="false" ht="15.75" hidden="true" customHeight="false" outlineLevel="0" collapsed="false">
      <c r="A68" s="0" t="s">
        <v>482</v>
      </c>
      <c r="B68" s="0" t="s">
        <v>515</v>
      </c>
      <c r="C68" s="0" t="s">
        <v>4007</v>
      </c>
      <c r="D68" s="0" t="s">
        <v>86</v>
      </c>
      <c r="E68" s="0" t="str">
        <f aca="false">CONCATENATE("_case_",Table2[[#This Row],[name]],"")</f>
        <v>_case_d_malnutrition_severe</v>
      </c>
      <c r="F68" s="0" t="str">
        <f aca="false">CONCATENATE("${_case_",Table2[[#This Row],[name]],"}")</f>
        <v>${_case_d_malnutrition_severe}</v>
      </c>
      <c r="G68" s="0" t="str">
        <f aca="false">CONCATENATE("label_",MID(Table2[[#This Row],[name]],FIND("_",Table2[[#This Row],[name]]) +1,LEN(Table2[[#This Row],[name]])-FIND("_",Table2[[#This Row],[name]])),"")</f>
        <v>label_malnutrition_severe</v>
      </c>
    </row>
    <row r="69" customFormat="false" ht="15.75" hidden="true" customHeight="false" outlineLevel="0" collapsed="false">
      <c r="A69" s="0" t="s">
        <v>482</v>
      </c>
      <c r="B69" s="0" t="s">
        <v>503</v>
      </c>
      <c r="C69" s="0" t="s">
        <v>4008</v>
      </c>
      <c r="D69" s="0" t="s">
        <v>74</v>
      </c>
      <c r="E69" s="0" t="str">
        <f aca="false">CONCATENATE("_case_",Table2[[#This Row],[name]],"")</f>
        <v>_case_d_malnutrition_severe_complex</v>
      </c>
      <c r="F69" s="0" t="str">
        <f aca="false">CONCATENATE("${_case_",Table2[[#This Row],[name]],"}")</f>
        <v>${_case_d_malnutrition_severe_complex}</v>
      </c>
      <c r="G69" s="0" t="str">
        <f aca="false">CONCATENATE("label_",MID(Table2[[#This Row],[name]],FIND("_",Table2[[#This Row],[name]]) +1,LEN(Table2[[#This Row],[name]])-FIND("_",Table2[[#This Row],[name]])),"")</f>
        <v>label_malnutrition_severe_complex</v>
      </c>
    </row>
    <row r="70" customFormat="false" ht="15.75" hidden="true" customHeight="false" outlineLevel="0" collapsed="false">
      <c r="A70" s="0" t="s">
        <v>482</v>
      </c>
      <c r="B70" s="0" t="s">
        <v>507</v>
      </c>
      <c r="C70" s="0" t="s">
        <v>4009</v>
      </c>
      <c r="D70" s="0" t="s">
        <v>78</v>
      </c>
      <c r="E70" s="0" t="str">
        <f aca="false">CONCATENATE("_case_",Table2[[#This Row],[name]],"")</f>
        <v>_case_d_malnutrition_severe_possible</v>
      </c>
      <c r="F70" s="0" t="str">
        <f aca="false">CONCATENATE("${_case_",Table2[[#This Row],[name]],"}")</f>
        <v>${_case_d_malnutrition_severe_possible}</v>
      </c>
      <c r="G70" s="0" t="str">
        <f aca="false">CONCATENATE("label_",MID(Table2[[#This Row],[name]],FIND("_",Table2[[#This Row],[name]]) +1,LEN(Table2[[#This Row],[name]])-FIND("_",Table2[[#This Row],[name]])),"")</f>
        <v>label_malnutrition_severe_possible</v>
      </c>
    </row>
    <row r="71" customFormat="false" ht="15.75" hidden="true" customHeight="false" outlineLevel="0" collapsed="false">
      <c r="A71" s="0" t="s">
        <v>482</v>
      </c>
      <c r="B71" s="0" t="s">
        <v>505</v>
      </c>
      <c r="C71" s="0" t="s">
        <v>4010</v>
      </c>
      <c r="D71" s="0" t="s">
        <v>76</v>
      </c>
      <c r="E71" s="0" t="str">
        <f aca="false">CONCATENATE("_case_",Table2[[#This Row],[name]],"")</f>
        <v>_case_d_malnutrition_severe_simple</v>
      </c>
      <c r="F71" s="0" t="str">
        <f aca="false">CONCATENATE("${_case_",Table2[[#This Row],[name]],"}")</f>
        <v>${_case_d_malnutrition_severe_simple}</v>
      </c>
      <c r="G71" s="0" t="str">
        <f aca="false">CONCATENATE("label_",MID(Table2[[#This Row],[name]],FIND("_",Table2[[#This Row],[name]]) +1,LEN(Table2[[#This Row],[name]])-FIND("_",Table2[[#This Row],[name]])),"")</f>
        <v>label_malnutrition_severe_simple</v>
      </c>
    </row>
    <row r="72" customFormat="false" ht="15.75" hidden="true" customHeight="false" outlineLevel="0" collapsed="false">
      <c r="A72" s="0" t="s">
        <v>482</v>
      </c>
      <c r="B72" s="0" t="s">
        <v>188</v>
      </c>
      <c r="C72" s="0" t="s">
        <v>4011</v>
      </c>
      <c r="D72" s="0" t="s">
        <v>187</v>
      </c>
      <c r="E72" s="0" t="str">
        <f aca="false">CONCATENATE("_case_",Table2[[#This Row],[name]],"")</f>
        <v>_case_d_mastoidity</v>
      </c>
      <c r="F72" s="0" t="str">
        <f aca="false">CONCATENATE("${_case_",Table2[[#This Row],[name]],"}")</f>
        <v>${_case_d_mastoidity}</v>
      </c>
      <c r="G72" s="0" t="str">
        <f aca="false">CONCATENATE("label_",MID(Table2[[#This Row],[name]],FIND("_",Table2[[#This Row],[name]]) +1,LEN(Table2[[#This Row],[name]])-FIND("_",Table2[[#This Row],[name]])),"")</f>
        <v>label_mastoidity</v>
      </c>
    </row>
    <row r="73" customFormat="false" ht="15.75" hidden="true" customHeight="false" outlineLevel="0" collapsed="false">
      <c r="A73" s="0" t="s">
        <v>482</v>
      </c>
      <c r="B73" s="0" t="s">
        <v>736</v>
      </c>
      <c r="C73" s="0" t="s">
        <v>4012</v>
      </c>
      <c r="D73" s="0" t="s">
        <v>335</v>
      </c>
      <c r="E73" s="0" t="str">
        <f aca="false">CONCATENATE("_case_",Table2[[#This Row],[name]],"")</f>
        <v>_case_d_measles</v>
      </c>
      <c r="F73" s="0" t="str">
        <f aca="false">CONCATENATE("${_case_",Table2[[#This Row],[name]],"}")</f>
        <v>${_case_d_measles}</v>
      </c>
      <c r="G73" s="0" t="str">
        <f aca="false">CONCATENATE("label_",MID(Table2[[#This Row],[name]],FIND("_",Table2[[#This Row],[name]]) +1,LEN(Table2[[#This Row],[name]])-FIND("_",Table2[[#This Row],[name]])),"")</f>
        <v>label_measles</v>
      </c>
    </row>
    <row r="74" customFormat="false" ht="15.75" hidden="true" customHeight="false" outlineLevel="0" collapsed="false">
      <c r="A74" s="0" t="s">
        <v>482</v>
      </c>
      <c r="B74" s="0" t="s">
        <v>734</v>
      </c>
      <c r="C74" s="0" t="s">
        <v>4013</v>
      </c>
      <c r="D74" s="0" t="s">
        <v>333</v>
      </c>
      <c r="E74" s="0" t="str">
        <f aca="false">CONCATENATE("_case_",Table2[[#This Row],[name]],"")</f>
        <v>_case_d_measles_complex</v>
      </c>
      <c r="F74" s="0" t="str">
        <f aca="false">CONCATENATE("${_case_",Table2[[#This Row],[name]],"}")</f>
        <v>${_case_d_measles_complex}</v>
      </c>
      <c r="G74" s="0" t="str">
        <f aca="false">CONCATENATE("label_",MID(Table2[[#This Row],[name]],FIND("_",Table2[[#This Row],[name]]) +1,LEN(Table2[[#This Row],[name]])-FIND("_",Table2[[#This Row],[name]])),"")</f>
        <v>label_measles_complex</v>
      </c>
    </row>
    <row r="75" customFormat="false" ht="15.75" hidden="true" customHeight="false" outlineLevel="0" collapsed="false">
      <c r="A75" s="0" t="s">
        <v>482</v>
      </c>
      <c r="B75" s="0" t="s">
        <v>730</v>
      </c>
      <c r="C75" s="0" t="s">
        <v>4014</v>
      </c>
      <c r="D75" s="0" t="s">
        <v>329</v>
      </c>
      <c r="E75" s="0" t="str">
        <f aca="false">CONCATENATE("_case_",Table2[[#This Row],[name]],"")</f>
        <v>_case_d_measles_past</v>
      </c>
      <c r="F75" s="0" t="str">
        <f aca="false">CONCATENATE("${_case_",Table2[[#This Row],[name]],"}")</f>
        <v>${_case_d_measles_past}</v>
      </c>
      <c r="G75" s="0" t="str">
        <f aca="false">CONCATENATE("label_",MID(Table2[[#This Row],[name]],FIND("_",Table2[[#This Row],[name]]) +1,LEN(Table2[[#This Row],[name]])-FIND("_",Table2[[#This Row],[name]])),"")</f>
        <v>label_measles_past</v>
      </c>
    </row>
    <row r="76" customFormat="false" ht="15.75" hidden="true" customHeight="false" outlineLevel="0" collapsed="false">
      <c r="A76" s="0" t="s">
        <v>482</v>
      </c>
      <c r="B76" s="0" t="s">
        <v>738</v>
      </c>
      <c r="C76" s="0" t="s">
        <v>4015</v>
      </c>
      <c r="D76" s="0" t="s">
        <v>337</v>
      </c>
      <c r="E76" s="0" t="str">
        <f aca="false">CONCATENATE("_case_",Table2[[#This Row],[name]],"")</f>
        <v>_case_d_measles_present_past</v>
      </c>
      <c r="F76" s="0" t="str">
        <f aca="false">CONCATENATE("${_case_",Table2[[#This Row],[name]],"}")</f>
        <v>${_case_d_measles_present_past}</v>
      </c>
      <c r="G76" s="0" t="str">
        <f aca="false">CONCATENATE("label_",MID(Table2[[#This Row],[name]],FIND("_",Table2[[#This Row],[name]]) +1,LEN(Table2[[#This Row],[name]])-FIND("_",Table2[[#This Row],[name]])),"")</f>
        <v>label_measles_present_past</v>
      </c>
    </row>
    <row r="77" customFormat="false" ht="15.75" hidden="true" customHeight="false" outlineLevel="0" collapsed="false">
      <c r="A77" s="0" t="s">
        <v>482</v>
      </c>
      <c r="B77" s="0" t="s">
        <v>732</v>
      </c>
      <c r="C77" s="0" t="s">
        <v>4016</v>
      </c>
      <c r="D77" s="0" t="s">
        <v>331</v>
      </c>
      <c r="E77" s="0" t="str">
        <f aca="false">CONCATENATE("_case_",Table2[[#This Row],[name]],"")</f>
        <v>_case_d_measles_severe_complex</v>
      </c>
      <c r="F77" s="0" t="str">
        <f aca="false">CONCATENATE("${_case_",Table2[[#This Row],[name]],"}")</f>
        <v>${_case_d_measles_severe_complex}</v>
      </c>
      <c r="G77" s="0" t="str">
        <f aca="false">CONCATENATE("label_",MID(Table2[[#This Row],[name]],FIND("_",Table2[[#This Row],[name]]) +1,LEN(Table2[[#This Row],[name]])-FIND("_",Table2[[#This Row],[name]])),"")</f>
        <v>label_measles_severe_complex</v>
      </c>
    </row>
    <row r="78" customFormat="false" ht="15.75" hidden="false" customHeight="false" outlineLevel="0" collapsed="false">
      <c r="A78" s="0" t="s">
        <v>482</v>
      </c>
      <c r="B78" s="0" t="s">
        <v>780</v>
      </c>
      <c r="C78" s="0" t="s">
        <v>4017</v>
      </c>
      <c r="D78" s="0" t="s">
        <v>416</v>
      </c>
      <c r="E78" s="0" t="str">
        <f aca="false">CONCATENATE("_case_",Table2[[#This Row],[name]],"")</f>
        <v>_case_d_meningitis_malaria_to_test</v>
      </c>
      <c r="F78" s="0" t="str">
        <f aca="false">CONCATENATE("${_case_",Table2[[#This Row],[name]],"}")</f>
        <v>${_case_d_meningitis_malaria_to_test}</v>
      </c>
      <c r="G78" s="0" t="str">
        <f aca="false">CONCATENATE("label_",MID(Table2[[#This Row],[name]],FIND("_",Table2[[#This Row],[name]]) +1,LEN(Table2[[#This Row],[name]])-FIND("_",Table2[[#This Row],[name]])),"")</f>
        <v>label_meningitis_malaria_to_test</v>
      </c>
    </row>
    <row r="79" customFormat="false" ht="15.75" hidden="false" customHeight="false" outlineLevel="0" collapsed="false">
      <c r="A79" s="0" t="s">
        <v>482</v>
      </c>
      <c r="B79" s="0" t="s">
        <v>848</v>
      </c>
      <c r="C79" s="0" t="s">
        <v>4018</v>
      </c>
      <c r="D79" s="0" t="s">
        <v>406</v>
      </c>
      <c r="E79" s="0" t="str">
        <f aca="false">CONCATENATE("_case_",Table2[[#This Row],[name]],"")</f>
        <v>_case_d_meningitis_no_malaria</v>
      </c>
      <c r="F79" s="0" t="str">
        <f aca="false">CONCATENATE("${_case_",Table2[[#This Row],[name]],"}")</f>
        <v>${_case_d_meningitis_no_malaria}</v>
      </c>
      <c r="G79" s="0" t="str">
        <f aca="false">CONCATENATE("label_",MID(Table2[[#This Row],[name]],FIND("_",Table2[[#This Row],[name]]) +1,LEN(Table2[[#This Row],[name]])-FIND("_",Table2[[#This Row],[name]])),"")</f>
        <v>label_meningitis_no_malaria</v>
      </c>
    </row>
    <row r="80" customFormat="false" ht="15.75" hidden="false" customHeight="false" outlineLevel="0" collapsed="false">
      <c r="A80" s="0" t="s">
        <v>482</v>
      </c>
      <c r="B80" s="0" t="s">
        <v>800</v>
      </c>
      <c r="C80" s="0" t="s">
        <v>4019</v>
      </c>
      <c r="D80" s="0" t="s">
        <v>446</v>
      </c>
      <c r="E80" s="0" t="str">
        <f aca="false">CONCATENATE("_case_",Table2[[#This Row],[name]],"")</f>
        <v>_case_d_pneumonia</v>
      </c>
      <c r="F80" s="0" t="str">
        <f aca="false">CONCATENATE("${_case_",Table2[[#This Row],[name]],"}")</f>
        <v>${_case_d_pneumonia}</v>
      </c>
      <c r="G80" s="0" t="str">
        <f aca="false">CONCATENATE("label_",MID(Table2[[#This Row],[name]],FIND("_",Table2[[#This Row],[name]]) +1,LEN(Table2[[#This Row],[name]])-FIND("_",Table2[[#This Row],[name]])),"")</f>
        <v>label_pneumonia</v>
      </c>
    </row>
    <row r="81" customFormat="false" ht="15.75" hidden="false" customHeight="false" outlineLevel="0" collapsed="false">
      <c r="A81" s="0" t="s">
        <v>482</v>
      </c>
      <c r="B81" s="0" t="s">
        <v>798</v>
      </c>
      <c r="C81" s="0" t="s">
        <v>4020</v>
      </c>
      <c r="D81" s="0" t="s">
        <v>444</v>
      </c>
      <c r="E81" s="0" t="str">
        <f aca="false">CONCATENATE("_case_",Table2[[#This Row],[name]],"")</f>
        <v>_case_d_pneumonia_severe</v>
      </c>
      <c r="F81" s="0" t="str">
        <f aca="false">CONCATENATE("${_case_",Table2[[#This Row],[name]],"}")</f>
        <v>${_case_d_pneumonia_severe}</v>
      </c>
      <c r="G81" s="0" t="str">
        <f aca="false">CONCATENATE("label_",MID(Table2[[#This Row],[name]],FIND("_",Table2[[#This Row],[name]]) +1,LEN(Table2[[#This Row],[name]])-FIND("_",Table2[[#This Row],[name]])),"")</f>
        <v>label_pneumonia_severe</v>
      </c>
    </row>
    <row r="82" customFormat="false" ht="15.75" hidden="false" customHeight="false" outlineLevel="0" collapsed="false">
      <c r="A82" s="0" t="s">
        <v>482</v>
      </c>
      <c r="B82" s="0" t="s">
        <v>746</v>
      </c>
      <c r="C82" s="0" t="s">
        <v>4021</v>
      </c>
      <c r="D82" s="0" t="s">
        <v>345</v>
      </c>
      <c r="E82" s="0" t="str">
        <f aca="false">CONCATENATE("_case_",Table2[[#This Row],[name]],"")</f>
        <v>_case_d_rectal_prolapse</v>
      </c>
      <c r="F82" s="0" t="str">
        <f aca="false">CONCATENATE("${_case_",Table2[[#This Row],[name]],"}")</f>
        <v>${_case_d_rectal_prolapse}</v>
      </c>
      <c r="G82" s="0" t="str">
        <f aca="false">CONCATENATE("label_",MID(Table2[[#This Row],[name]],FIND("_",Table2[[#This Row],[name]]) +1,LEN(Table2[[#This Row],[name]])-FIND("_",Table2[[#This Row],[name]])),"")</f>
        <v>label_rectal_prolapse</v>
      </c>
    </row>
    <row r="83" customFormat="false" ht="15.75" hidden="false" customHeight="false" outlineLevel="0" collapsed="false">
      <c r="A83" s="0" t="s">
        <v>482</v>
      </c>
      <c r="B83" s="0" t="s">
        <v>4022</v>
      </c>
      <c r="C83" s="0" t="s">
        <v>4023</v>
      </c>
      <c r="D83" s="0" t="s">
        <v>4024</v>
      </c>
      <c r="E83" s="0" t="str">
        <f aca="false">CONCATENATE("_case_",Table2[[#This Row],[name]],"")</f>
        <v>_case_d_skin_infection</v>
      </c>
      <c r="F83" s="0" t="str">
        <f aca="false">CONCATENATE("${_case_",Table2[[#This Row],[name]],"}")</f>
        <v>${_case_d_skin_infection}</v>
      </c>
      <c r="G83" s="0" t="str">
        <f aca="false">CONCATENATE("label_",MID(Table2[[#This Row],[name]],FIND("_",Table2[[#This Row],[name]]) +1,LEN(Table2[[#This Row],[name]])-FIND("_",Table2[[#This Row],[name]])),"")</f>
        <v>label_skin_infection</v>
      </c>
    </row>
    <row r="84" customFormat="false" ht="15.75" hidden="false" customHeight="false" outlineLevel="0" collapsed="false">
      <c r="A84" s="0" t="s">
        <v>482</v>
      </c>
      <c r="B84" s="0" t="s">
        <v>348</v>
      </c>
      <c r="C84" s="0" t="s">
        <v>4025</v>
      </c>
      <c r="D84" s="0" t="s">
        <v>347</v>
      </c>
      <c r="E84" s="0" t="str">
        <f aca="false">CONCATENATE("_case_",Table2[[#This Row],[name]],"")</f>
        <v>_case_d_stool_blood</v>
      </c>
      <c r="F84" s="0" t="str">
        <f aca="false">CONCATENATE("${_case_",Table2[[#This Row],[name]],"}")</f>
        <v>${_case_d_stool_blood}</v>
      </c>
      <c r="G84" s="0" t="str">
        <f aca="false">CONCATENATE("label_",MID(Table2[[#This Row],[name]],FIND("_",Table2[[#This Row],[name]]) +1,LEN(Table2[[#This Row],[name]])-FIND("_",Table2[[#This Row],[name]])),"")</f>
        <v>label_stool_blood</v>
      </c>
    </row>
    <row r="85" customFormat="false" ht="15.75" hidden="false" customHeight="false" outlineLevel="0" collapsed="false">
      <c r="A85" s="0" t="s">
        <v>482</v>
      </c>
      <c r="B85" s="0" t="s">
        <v>749</v>
      </c>
      <c r="C85" s="0" t="s">
        <v>4026</v>
      </c>
      <c r="D85" s="0" t="s">
        <v>349</v>
      </c>
      <c r="E85" s="0" t="str">
        <f aca="false">CONCATENATE("_case_",Table2[[#This Row],[name]],"")</f>
        <v>_case_d_stool_blood_episode</v>
      </c>
      <c r="F85" s="0" t="str">
        <f aca="false">CONCATENATE("${_case_",Table2[[#This Row],[name]],"}")</f>
        <v>${_case_d_stool_blood_episode}</v>
      </c>
      <c r="G85" s="0" t="str">
        <f aca="false">CONCATENATE("label_",MID(Table2[[#This Row],[name]],FIND("_",Table2[[#This Row],[name]]) +1,LEN(Table2[[#This Row],[name]])-FIND("_",Table2[[#This Row],[name]])),"")</f>
        <v>label_stool_blood_episode</v>
      </c>
    </row>
    <row r="86" customFormat="false" ht="15.75" hidden="false" customHeight="false" outlineLevel="0" collapsed="false">
      <c r="A86" s="0" t="s">
        <v>482</v>
      </c>
      <c r="B86" s="0" t="s">
        <v>784</v>
      </c>
      <c r="C86" s="0" t="s">
        <v>4027</v>
      </c>
      <c r="D86" s="0" t="s">
        <v>422</v>
      </c>
      <c r="E86" s="0" t="str">
        <f aca="false">CONCATENATE("_case_",Table2[[#This Row],[name]],"")</f>
        <v>_case_d_tuberculosis_possible</v>
      </c>
      <c r="F86" s="0" t="str">
        <f aca="false">CONCATENATE("${_case_",Table2[[#This Row],[name]],"}")</f>
        <v>${_case_d_tuberculosis_possible}</v>
      </c>
      <c r="G86" s="0" t="str">
        <f aca="false">CONCATENATE("label_",MID(Table2[[#This Row],[name]],FIND("_",Table2[[#This Row],[name]]) +1,LEN(Table2[[#This Row],[name]])-FIND("_",Table2[[#This Row],[name]])),"")</f>
        <v>label_tuberculosis_possible</v>
      </c>
    </row>
    <row r="87" customFormat="false" ht="15.75" hidden="false" customHeight="false" outlineLevel="0" collapsed="false">
      <c r="A87" s="0" t="s">
        <v>482</v>
      </c>
      <c r="B87" s="0" t="s">
        <v>874</v>
      </c>
      <c r="C87" s="0" t="s">
        <v>4028</v>
      </c>
      <c r="D87" s="0" t="s">
        <v>4029</v>
      </c>
      <c r="E87" s="0" t="str">
        <f aca="false">CONCATENATE("_case_",Table2[[#This Row],[name]],"")</f>
        <v>_case_d_typhoid_fever</v>
      </c>
      <c r="F87" s="0" t="str">
        <f aca="false">CONCATENATE("${_case_",Table2[[#This Row],[name]],"}")</f>
        <v>${_case_d_typhoid_fever}</v>
      </c>
      <c r="G87" s="0" t="str">
        <f aca="false">CONCATENATE("label_",MID(Table2[[#This Row],[name]],FIND("_",Table2[[#This Row],[name]]) +1,LEN(Table2[[#This Row],[name]])-FIND("_",Table2[[#This Row],[name]])),"")</f>
        <v>label_typhoid_fever</v>
      </c>
    </row>
    <row r="88" customFormat="false" ht="15.75" hidden="false" customHeight="false" outlineLevel="0" collapsed="false">
      <c r="A88" s="0" t="s">
        <v>482</v>
      </c>
      <c r="B88" s="0" t="s">
        <v>873</v>
      </c>
      <c r="C88" s="0" t="s">
        <v>4030</v>
      </c>
      <c r="D88" s="0" t="s">
        <v>4031</v>
      </c>
      <c r="E88" s="0" t="str">
        <f aca="false">CONCATENATE("_case_",Table2[[#This Row],[name]],"")</f>
        <v>_case_d_typhoid_fever_possible</v>
      </c>
      <c r="F88" s="0" t="str">
        <f aca="false">CONCATENATE("${_case_",Table2[[#This Row],[name]],"}")</f>
        <v>${_case_d_typhoid_fever_possible}</v>
      </c>
      <c r="G88" s="0" t="str">
        <f aca="false">CONCATENATE("label_",MID(Table2[[#This Row],[name]],FIND("_",Table2[[#This Row],[name]]) +1,LEN(Table2[[#This Row],[name]])-FIND("_",Table2[[#This Row],[name]])),"")</f>
        <v>label_typhoid_fever_possible</v>
      </c>
    </row>
    <row r="89" customFormat="false" ht="15.75" hidden="false" customHeight="false" outlineLevel="0" collapsed="false">
      <c r="A89" s="0" t="s">
        <v>482</v>
      </c>
      <c r="B89" s="0" t="s">
        <v>722</v>
      </c>
      <c r="C89" s="0" t="s">
        <v>4032</v>
      </c>
      <c r="D89" s="0" t="s">
        <v>321</v>
      </c>
      <c r="E89" s="0" t="str">
        <f aca="false">CONCATENATE("_case_",Table2[[#This Row],[name]],"")</f>
        <v>_case_d_upper_resp_infection</v>
      </c>
      <c r="F89" s="0" t="str">
        <f aca="false">CONCATENATE("${_case_",Table2[[#This Row],[name]],"}")</f>
        <v>${_case_d_upper_resp_infection}</v>
      </c>
      <c r="G89" s="0" t="str">
        <f aca="false">CONCATENATE("label_",MID(Table2[[#This Row],[name]],FIND("_",Table2[[#This Row],[name]]) +1,LEN(Table2[[#This Row],[name]])-FIND("_",Table2[[#This Row],[name]])),"")</f>
        <v>label_upper_resp_infection</v>
      </c>
    </row>
    <row r="90" customFormat="false" ht="15.75" hidden="false" customHeight="false" outlineLevel="0" collapsed="false">
      <c r="A90" s="0" t="s">
        <v>482</v>
      </c>
      <c r="B90" s="0" t="s">
        <v>876</v>
      </c>
      <c r="C90" s="0" t="s">
        <v>4033</v>
      </c>
      <c r="D90" s="0" t="s">
        <v>4034</v>
      </c>
      <c r="E90" s="0" t="str">
        <f aca="false">CONCATENATE("_case_",Table2[[#This Row],[name]],"")</f>
        <v>_case_d_urinary_bacterian_infection_possible</v>
      </c>
      <c r="F90" s="0" t="str">
        <f aca="false">CONCATENATE("${_case_",Table2[[#This Row],[name]],"}")</f>
        <v>${_case_d_urinary_bacterian_infection_possible}</v>
      </c>
      <c r="G90" s="0" t="str">
        <f aca="false">CONCATENATE("label_",MID(Table2[[#This Row],[name]],FIND("_",Table2[[#This Row],[name]]) +1,LEN(Table2[[#This Row],[name]])-FIND("_",Table2[[#This Row],[name]])),"")</f>
        <v>label_urinary_bacterian_infection_possible</v>
      </c>
    </row>
    <row r="91" customFormat="false" ht="15.75" hidden="false" customHeight="false" outlineLevel="0" collapsed="false">
      <c r="A91" s="0" t="s">
        <v>482</v>
      </c>
      <c r="B91" s="0" t="s">
        <v>878</v>
      </c>
      <c r="C91" s="0" t="s">
        <v>4035</v>
      </c>
      <c r="D91" s="0" t="s">
        <v>4036</v>
      </c>
      <c r="E91" s="0" t="str">
        <f aca="false">CONCATENATE("_case_",Table2[[#This Row],[name]],"")</f>
        <v>_case_d_urinary_calculi</v>
      </c>
      <c r="F91" s="0" t="str">
        <f aca="false">CONCATENATE("${_case_",Table2[[#This Row],[name]],"}")</f>
        <v>${_case_d_urinary_calculi}</v>
      </c>
      <c r="G91" s="0" t="str">
        <f aca="false">CONCATENATE("label_",MID(Table2[[#This Row],[name]],FIND("_",Table2[[#This Row],[name]]) +1,LEN(Table2[[#This Row],[name]])-FIND("_",Table2[[#This Row],[name]])),"")</f>
        <v>label_urinary_calculi</v>
      </c>
    </row>
    <row r="92" customFormat="false" ht="15.75" hidden="false" customHeight="false" outlineLevel="0" collapsed="false">
      <c r="A92" s="0" t="s">
        <v>482</v>
      </c>
      <c r="B92" s="0" t="s">
        <v>881</v>
      </c>
      <c r="C92" s="0" t="s">
        <v>4037</v>
      </c>
      <c r="D92" s="0" t="s">
        <v>4038</v>
      </c>
      <c r="E92" s="0" t="str">
        <f aca="false">CONCATENATE("_case_",Table2[[#This Row],[name]],"")</f>
        <v>_case_d_urinary_hold</v>
      </c>
      <c r="F92" s="0" t="str">
        <f aca="false">CONCATENATE("${_case_",Table2[[#This Row],[name]],"}")</f>
        <v>${_case_d_urinary_hold}</v>
      </c>
      <c r="G92" s="0" t="str">
        <f aca="false">CONCATENATE("label_",MID(Table2[[#This Row],[name]],FIND("_",Table2[[#This Row],[name]]) +1,LEN(Table2[[#This Row],[name]])-FIND("_",Table2[[#This Row],[name]])),"")</f>
        <v>label_urinary_hold</v>
      </c>
    </row>
    <row r="93" customFormat="false" ht="15.75" hidden="false" customHeight="false" outlineLevel="0" collapsed="false">
      <c r="A93" s="0" t="s">
        <v>482</v>
      </c>
      <c r="B93" s="0" t="s">
        <v>877</v>
      </c>
      <c r="C93" s="0" t="s">
        <v>4039</v>
      </c>
      <c r="D93" s="0" t="s">
        <v>4040</v>
      </c>
      <c r="E93" s="0" t="str">
        <f aca="false">CONCATENATE("_case_",Table2[[#This Row],[name]],"")</f>
        <v>_case_d_urinary_infection</v>
      </c>
      <c r="F93" s="0" t="str">
        <f aca="false">CONCATENATE("${_case_",Table2[[#This Row],[name]],"}")</f>
        <v>${_case_d_urinary_infection}</v>
      </c>
      <c r="G93" s="0" t="str">
        <f aca="false">CONCATENATE("label_",MID(Table2[[#This Row],[name]],FIND("_",Table2[[#This Row],[name]]) +1,LEN(Table2[[#This Row],[name]])-FIND("_",Table2[[#This Row],[name]])),"")</f>
        <v>label_urinary_infection</v>
      </c>
    </row>
    <row r="94" customFormat="false" ht="15.75" hidden="false" customHeight="false" outlineLevel="0" collapsed="false">
      <c r="A94" s="0" t="s">
        <v>482</v>
      </c>
      <c r="B94" s="0" t="s">
        <v>875</v>
      </c>
      <c r="C94" s="0" t="s">
        <v>4041</v>
      </c>
      <c r="D94" s="0" t="s">
        <v>4042</v>
      </c>
      <c r="E94" s="0" t="str">
        <f aca="false">CONCATENATE("_case_",Table2[[#This Row],[name]],"")</f>
        <v>_case_d_urinary_viral_infection_possible</v>
      </c>
      <c r="F94" s="0" t="str">
        <f aca="false">CONCATENATE("${_case_",Table2[[#This Row],[name]],"}")</f>
        <v>${_case_d_urinary_viral_infection_possible}</v>
      </c>
      <c r="G94" s="0" t="str">
        <f aca="false">CONCATENATE("label_",MID(Table2[[#This Row],[name]],FIND("_",Table2[[#This Row],[name]]) +1,LEN(Table2[[#This Row],[name]])-FIND("_",Table2[[#This Row],[name]])),"")</f>
        <v>label_urinary_viral_infection_possible</v>
      </c>
    </row>
    <row r="95" customFormat="false" ht="15.75" hidden="false" customHeight="false" outlineLevel="0" collapsed="false">
      <c r="A95" s="0" t="s">
        <v>482</v>
      </c>
      <c r="B95" s="0" t="s">
        <v>794</v>
      </c>
      <c r="C95" s="0" t="s">
        <v>4043</v>
      </c>
      <c r="D95" s="0" t="s">
        <v>440</v>
      </c>
      <c r="E95" s="0" t="str">
        <f aca="false">CONCATENATE("_case_",Table2[[#This Row],[name]],"")</f>
        <v>_case_d_wheezing_recurent</v>
      </c>
      <c r="F95" s="0" t="str">
        <f aca="false">CONCATENATE("${_case_",Table2[[#This Row],[name]],"}")</f>
        <v>${_case_d_wheezing_recurent}</v>
      </c>
      <c r="G95" s="0" t="str">
        <f aca="false">CONCATENATE("label_",MID(Table2[[#This Row],[name]],FIND("_",Table2[[#This Row],[name]]) +1,LEN(Table2[[#This Row],[name]])-FIND("_",Table2[[#This Row],[name]])),"")</f>
        <v>label_wheezing_recurent</v>
      </c>
    </row>
    <row r="96" customFormat="false" ht="15.75" hidden="false" customHeight="false" outlineLevel="0" collapsed="false">
      <c r="A96" s="0" t="s">
        <v>482</v>
      </c>
      <c r="B96" s="0" t="s">
        <v>872</v>
      </c>
      <c r="C96" s="0" t="s">
        <v>921</v>
      </c>
      <c r="D96" s="0" t="s">
        <v>438</v>
      </c>
      <c r="E96" s="0" t="str">
        <f aca="false">CONCATENATE("_case_",Table2[[#This Row],[name]],"")</f>
        <v>_case_d_wheezing_to_follow</v>
      </c>
      <c r="F96" s="0" t="str">
        <f aca="false">CONCATENATE("${_case_",Table2[[#This Row],[name]],"}")</f>
        <v>${_case_d_wheezing_to_follow}</v>
      </c>
      <c r="G96" s="0" t="str">
        <f aca="false">CONCATENATE("label_",MID(Table2[[#This Row],[name]],FIND("_",Table2[[#This Row],[name]]) +1,LEN(Table2[[#This Row],[name]])-FIND("_",Table2[[#This Row],[name]])),"")</f>
        <v>label_wheezing_to_follow</v>
      </c>
    </row>
    <row r="97" customFormat="false" ht="15.75" hidden="false" customHeight="false" outlineLevel="0" collapsed="false">
      <c r="A97" s="0" t="s">
        <v>482</v>
      </c>
      <c r="B97" s="0" t="s">
        <v>4044</v>
      </c>
      <c r="C97" s="0" t="s">
        <v>4045</v>
      </c>
      <c r="D97" s="0" t="s">
        <v>4046</v>
      </c>
      <c r="E97" s="0" t="str">
        <f aca="false">CONCATENATE("_case_",Table2[[#This Row],[name]],"")</f>
        <v>_case_f_is_fever_assumed</v>
      </c>
      <c r="F97" s="0" t="str">
        <f aca="false">CONCATENATE("${_case_",Table2[[#This Row],[name]],"}")</f>
        <v>${_case_f_is_fever_assumed}</v>
      </c>
      <c r="G97" s="0" t="str">
        <f aca="false">CONCATENATE("label_",MID(Table2[[#This Row],[name]],FIND("_",Table2[[#This Row],[name]]) +1,LEN(Table2[[#This Row],[name]])-FIND("_",Table2[[#This Row],[name]])),"")</f>
        <v>label_is_fever_assumed</v>
      </c>
    </row>
    <row r="98" customFormat="false" ht="15.75" hidden="false" customHeight="false" outlineLevel="0" collapsed="false">
      <c r="A98" s="0" t="s">
        <v>482</v>
      </c>
      <c r="B98" s="0" t="s">
        <v>4047</v>
      </c>
      <c r="C98" s="0" t="s">
        <v>4048</v>
      </c>
      <c r="D98" s="0" t="s">
        <v>4049</v>
      </c>
      <c r="E98" s="0" t="str">
        <f aca="false">CONCATENATE("_case_",Table2[[#This Row],[name]],"")</f>
        <v>_case_f_is_fever_complex</v>
      </c>
      <c r="F98" s="0" t="str">
        <f aca="false">CONCATENATE("${_case_",Table2[[#This Row],[name]],"}")</f>
        <v>${_case_f_is_fever_complex}</v>
      </c>
      <c r="G98" s="0" t="str">
        <f aca="false">CONCATENATE("label_",MID(Table2[[#This Row],[name]],FIND("_",Table2[[#This Row],[name]]) +1,LEN(Table2[[#This Row],[name]])-FIND("_",Table2[[#This Row],[name]])),"")</f>
        <v>label_is_fever_complex</v>
      </c>
    </row>
    <row r="99" customFormat="false" ht="15.75" hidden="false" customHeight="false" outlineLevel="0" collapsed="false">
      <c r="A99" s="0" t="s">
        <v>482</v>
      </c>
      <c r="B99" s="0" t="s">
        <v>4050</v>
      </c>
      <c r="C99" s="0" t="s">
        <v>4051</v>
      </c>
      <c r="D99" s="0" t="s">
        <v>4052</v>
      </c>
      <c r="E99" s="0" t="str">
        <f aca="false">CONCATENATE("_case_",Table2[[#This Row],[name]],"")</f>
        <v>_case_f_is_fever_malnut</v>
      </c>
      <c r="F99" s="0" t="str">
        <f aca="false">CONCATENATE("${_case_",Table2[[#This Row],[name]],"}")</f>
        <v>${_case_f_is_fever_malnut}</v>
      </c>
      <c r="G99" s="0" t="str">
        <f aca="false">CONCATENATE("label_",MID(Table2[[#This Row],[name]],FIND("_",Table2[[#This Row],[name]]) +1,LEN(Table2[[#This Row],[name]])-FIND("_",Table2[[#This Row],[name]])),"")</f>
        <v>label_is_fever_malnut</v>
      </c>
    </row>
    <row r="100" customFormat="false" ht="15.75" hidden="false" customHeight="false" outlineLevel="0" collapsed="false">
      <c r="A100" s="0" t="s">
        <v>482</v>
      </c>
      <c r="B100" s="0" t="s">
        <v>4053</v>
      </c>
      <c r="C100" s="0" t="s">
        <v>4054</v>
      </c>
      <c r="D100" s="0" t="s">
        <v>4055</v>
      </c>
      <c r="E100" s="0" t="str">
        <f aca="false">CONCATENATE("_case_",Table2[[#This Row],[name]],"")</f>
        <v>_case_f_is_fever_meningitis</v>
      </c>
      <c r="F100" s="0" t="str">
        <f aca="false">CONCATENATE("${_case_",Table2[[#This Row],[name]],"}")</f>
        <v>${_case_f_is_fever_meningitis}</v>
      </c>
      <c r="G100" s="0" t="str">
        <f aca="false">CONCATENATE("label_",MID(Table2[[#This Row],[name]],FIND("_",Table2[[#This Row],[name]]) +1,LEN(Table2[[#This Row],[name]])-FIND("_",Table2[[#This Row],[name]])),"")</f>
        <v>label_is_fever_meningitis</v>
      </c>
    </row>
    <row r="101" customFormat="false" ht="15.75" hidden="false" customHeight="false" outlineLevel="0" collapsed="false">
      <c r="A101" s="0" t="s">
        <v>482</v>
      </c>
      <c r="B101" s="0" t="s">
        <v>59</v>
      </c>
      <c r="C101" s="0" t="s">
        <v>4056</v>
      </c>
      <c r="D101" s="0" t="s">
        <v>58</v>
      </c>
      <c r="E101" s="0" t="str">
        <f aca="false">CONCATENATE("_case_",Table2[[#This Row],[name]],"")</f>
        <v>_case_p_age</v>
      </c>
      <c r="F101" s="0" t="str">
        <f aca="false">CONCATENATE("${_case_",Table2[[#This Row],[name]],"}")</f>
        <v>${_case_p_age}</v>
      </c>
      <c r="G101" s="0" t="str">
        <f aca="false">CONCATENATE("label_",MID(Table2[[#This Row],[name]],FIND("_",Table2[[#This Row],[name]]) +1,LEN(Table2[[#This Row],[name]])-FIND("_",Table2[[#This Row],[name]])),"")</f>
        <v>label_age</v>
      </c>
    </row>
    <row r="102" customFormat="false" ht="15.75" hidden="false" customHeight="false" outlineLevel="0" collapsed="false">
      <c r="A102" s="0" t="s">
        <v>482</v>
      </c>
      <c r="B102" s="0" t="s">
        <v>479</v>
      </c>
      <c r="C102" s="0" t="s">
        <v>4057</v>
      </c>
      <c r="D102" s="0" t="s">
        <v>478</v>
      </c>
      <c r="E102" s="0" t="str">
        <f aca="false">CONCATENATE("_case_",Table2[[#This Row],[name]],"")</f>
        <v>_case_p_height</v>
      </c>
      <c r="F102" s="0" t="str">
        <f aca="false">CONCATENATE("${_case_",Table2[[#This Row],[name]],"}")</f>
        <v>${_case_p_height}</v>
      </c>
      <c r="G102" s="0" t="str">
        <f aca="false">CONCATENATE("label_",MID(Table2[[#This Row],[name]],FIND("_",Table2[[#This Row],[name]]) +1,LEN(Table2[[#This Row],[name]])-FIND("_",Table2[[#This Row],[name]])),"")</f>
        <v>label_height</v>
      </c>
    </row>
    <row r="103" customFormat="false" ht="15.75" hidden="false" customHeight="false" outlineLevel="0" collapsed="false">
      <c r="A103" s="0" t="s">
        <v>482</v>
      </c>
      <c r="B103" s="0" t="s">
        <v>489</v>
      </c>
      <c r="C103" s="0" t="s">
        <v>4058</v>
      </c>
      <c r="D103" s="0" t="s">
        <v>60</v>
      </c>
      <c r="E103" s="0" t="str">
        <f aca="false">CONCATENATE("_case_",Table2[[#This Row],[name]],"")</f>
        <v>_case_p_weight</v>
      </c>
      <c r="F103" s="0" t="str">
        <f aca="false">CONCATENATE("${_case_",Table2[[#This Row],[name]],"}")</f>
        <v>${_case_p_weight}</v>
      </c>
      <c r="G103" s="0" t="str">
        <f aca="false">CONCATENATE("label_",MID(Table2[[#This Row],[name]],FIND("_",Table2[[#This Row],[name]]) +1,LEN(Table2[[#This Row],[name]])-FIND("_",Table2[[#This Row],[name]])),"")</f>
        <v>label_weight</v>
      </c>
    </row>
    <row r="104" customFormat="false" ht="15.75" hidden="false" customHeight="false" outlineLevel="0" collapsed="false">
      <c r="A104" s="0" t="s">
        <v>482</v>
      </c>
      <c r="B104" s="0" t="s">
        <v>603</v>
      </c>
      <c r="C104" s="0" t="s">
        <v>4059</v>
      </c>
      <c r="D104" s="0" t="s">
        <v>170</v>
      </c>
      <c r="E104" s="0" t="str">
        <f aca="false">CONCATENATE("_case_",Table2[[#This Row],[name]],"")</f>
        <v>_case_d_simple_headache</v>
      </c>
      <c r="F104" s="0" t="str">
        <f aca="false">CONCATENATE("${_case_",Table2[[#This Row],[name]],"}")</f>
        <v>${_case_d_simple_headache}</v>
      </c>
      <c r="G104" s="0" t="str">
        <f aca="false">CONCATENATE("label_",MID(Table2[[#This Row],[name]],FIND("_",Table2[[#This Row],[name]]) +1,LEN(Table2[[#This Row],[name]])-FIND("_",Table2[[#This Row],[name]])),"")</f>
        <v>label_simple_headache</v>
      </c>
    </row>
    <row r="105" customFormat="false" ht="15.75" hidden="false" customHeight="false" outlineLevel="0" collapsed="false">
      <c r="A105" s="0" t="s">
        <v>482</v>
      </c>
      <c r="B105" s="0" t="s">
        <v>605</v>
      </c>
      <c r="C105" s="0" t="s">
        <v>4060</v>
      </c>
      <c r="D105" s="0" t="s">
        <v>172</v>
      </c>
      <c r="E105" s="0" t="str">
        <f aca="false">CONCATENATE("_case_",Table2[[#This Row],[name]],"")</f>
        <v>_case_d_serious_brain_problem</v>
      </c>
      <c r="F105" s="0" t="str">
        <f aca="false">CONCATENATE("${_case_",Table2[[#This Row],[name]],"}")</f>
        <v>${_case_d_serious_brain_problem}</v>
      </c>
      <c r="G105" s="0" t="str">
        <f aca="false">CONCATENATE("label_",MID(Table2[[#This Row],[name]],FIND("_",Table2[[#This Row],[name]]) +1,LEN(Table2[[#This Row],[name]])-FIND("_",Table2[[#This Row],[name]])),"")</f>
        <v>label_serious_brain_problem</v>
      </c>
    </row>
    <row r="106" customFormat="false" ht="15.75" hidden="false" customHeight="false" outlineLevel="0" collapsed="false">
      <c r="A106" s="0" t="s">
        <v>482</v>
      </c>
      <c r="B106" s="0" t="s">
        <v>607</v>
      </c>
      <c r="C106" s="0" t="s">
        <v>4061</v>
      </c>
      <c r="D106" s="0" t="s">
        <v>174</v>
      </c>
      <c r="E106" s="0" t="str">
        <f aca="false">CONCATENATE("_case_",Table2[[#This Row],[name]],"")</f>
        <v>_case_d_referral_head</v>
      </c>
      <c r="F106" s="0" t="str">
        <f aca="false">CONCATENATE("${_case_",Table2[[#This Row],[name]],"}")</f>
        <v>${_case_d_referral_head}</v>
      </c>
      <c r="G106" s="0" t="str">
        <f aca="false">CONCATENATE("label_",MID(Table2[[#This Row],[name]],FIND("_",Table2[[#This Row],[name]]) +1,LEN(Table2[[#This Row],[name]])-FIND("_",Table2[[#This Row],[name]])),"")</f>
        <v>label_referral_head</v>
      </c>
    </row>
    <row r="107" customFormat="false" ht="15.75" hidden="false" customHeight="false" outlineLevel="0" collapsed="false">
      <c r="A107" s="0" t="s">
        <v>482</v>
      </c>
      <c r="B107" s="0" t="s">
        <v>609</v>
      </c>
      <c r="C107" s="0" t="s">
        <v>4062</v>
      </c>
      <c r="D107" s="0" t="s">
        <v>175</v>
      </c>
      <c r="E107" s="0" t="str">
        <f aca="false">CONCATENATE("_case_",Table2[[#This Row],[name]],"")</f>
        <v>_case_d_migraine</v>
      </c>
      <c r="F107" s="0" t="str">
        <f aca="false">CONCATENATE("${_case_",Table2[[#This Row],[name]],"}")</f>
        <v>${_case_d_migraine}</v>
      </c>
      <c r="G107" s="0" t="str">
        <f aca="false">CONCATENATE("label_",MID(Table2[[#This Row],[name]],FIND("_",Table2[[#This Row],[name]]) +1,LEN(Table2[[#This Row],[name]])-FIND("_",Table2[[#This Row],[name]])),"")</f>
        <v>label_migraine</v>
      </c>
    </row>
    <row r="108" customFormat="false" ht="15.75" hidden="false" customHeight="false" outlineLevel="0" collapsed="false">
      <c r="A108" s="0" t="s">
        <v>482</v>
      </c>
      <c r="B108" s="0" t="s">
        <v>611</v>
      </c>
      <c r="C108" s="0" t="str">
        <f aca="false">CONCATENATE("${_case_",Table2[[#This Row],[name]],"}=1")</f>
        <v>${_case_d_simple_head_trauma}=1</v>
      </c>
      <c r="D108" s="0" t="str">
        <f aca="false">CONCATENATE("${",Table2[[#This Row],[name]],"}=1")</f>
        <v>${d_simple_head_trauma}=1</v>
      </c>
      <c r="E108" s="0" t="str">
        <f aca="false">CONCATENATE("_case_",Table2[[#This Row],[name]],"")</f>
        <v>_case_d_simple_head_trauma</v>
      </c>
      <c r="F108" s="0" t="str">
        <f aca="false">CONCATENATE("${_case_",Table2[[#This Row],[name]],"}")</f>
        <v>${_case_d_simple_head_trauma}</v>
      </c>
      <c r="G108" s="0" t="str">
        <f aca="false">CONCATENATE("label_",MID(Table2[[#This Row],[name]],FIND("_",Table2[[#This Row],[name]]) +1,LEN(Table2[[#This Row],[name]])-FIND("_",Table2[[#This Row],[name]])),"")</f>
        <v>label_simple_head_trauma</v>
      </c>
    </row>
    <row r="109" customFormat="false" ht="15.75" hidden="false" customHeight="false" outlineLevel="0" collapsed="false">
      <c r="A109" s="0" t="s">
        <v>482</v>
      </c>
      <c r="B109" s="0" t="s">
        <v>613</v>
      </c>
      <c r="C109" s="0" t="str">
        <f aca="false">CONCATENATE("${_case_",Table2[[#This Row],[name]],"}=1")</f>
        <v>${_case_d_flu}=1</v>
      </c>
      <c r="D109" s="0" t="str">
        <f aca="false">CONCATENATE("${",Table2[[#This Row],[name]],"}=1")</f>
        <v>${d_flu}=1</v>
      </c>
      <c r="E109" s="0" t="str">
        <f aca="false">CONCATENATE("_case_",Table2[[#This Row],[name]],"")</f>
        <v>_case_d_flu</v>
      </c>
      <c r="F109" s="0" t="str">
        <f aca="false">CONCATENATE("${_case_",Table2[[#This Row],[name]],"}")</f>
        <v>${_case_d_flu}</v>
      </c>
      <c r="G109" s="0" t="str">
        <f aca="false">CONCATENATE("label_",MID(Table2[[#This Row],[name]],FIND("_",Table2[[#This Row],[name]]) +1,LEN(Table2[[#This Row],[name]])-FIND("_",Table2[[#This Row],[name]])),"")</f>
        <v>label_flu</v>
      </c>
    </row>
    <row r="110" customFormat="false" ht="15.75" hidden="false" customHeight="false" outlineLevel="0" collapsed="false">
      <c r="A110" s="0" t="s">
        <v>482</v>
      </c>
      <c r="B110" s="0" t="s">
        <v>615</v>
      </c>
      <c r="C110" s="0" t="str">
        <f aca="false">CONCATENATE("${_case_",Table2[[#This Row],[name]],"}=1")</f>
        <v>${_case_d_simple_headache_sinusitis_viral}=1</v>
      </c>
      <c r="D110" s="0" t="str">
        <f aca="false">CONCATENATE("${",Table2[[#This Row],[name]],"}=1")</f>
        <v>${d_simple_headache_sinusitis_viral}=1</v>
      </c>
      <c r="E110" s="0" t="str">
        <f aca="false">CONCATENATE("_case_",Table2[[#This Row],[name]],"")</f>
        <v>_case_d_simple_headache_sinusitis_viral</v>
      </c>
      <c r="F110" s="0" t="str">
        <f aca="false">CONCATENATE("${_case_",Table2[[#This Row],[name]],"}")</f>
        <v>${_case_d_simple_headache_sinusitis_viral}</v>
      </c>
      <c r="G110" s="0" t="str">
        <f aca="false">CONCATENATE("label_",MID(Table2[[#This Row],[name]],FIND("_",Table2[[#This Row],[name]]) +1,LEN(Table2[[#This Row],[name]])-FIND("_",Table2[[#This Row],[name]])),"")</f>
        <v>label_simple_headache_sinusitis_viral</v>
      </c>
    </row>
    <row r="111" customFormat="false" ht="15.75" hidden="false" customHeight="false" outlineLevel="0" collapsed="false">
      <c r="A111" s="0" t="s">
        <v>482</v>
      </c>
      <c r="B111" s="0" t="s">
        <v>617</v>
      </c>
      <c r="C111" s="0" t="str">
        <f aca="false">CONCATENATE("${_case_",Table2[[#This Row],[name]],"}=1")</f>
        <v>${_case_d_sinusitis_bacterial}=1</v>
      </c>
      <c r="D111" s="0" t="str">
        <f aca="false">CONCATENATE("${",Table2[[#This Row],[name]],"}=1")</f>
        <v>${d_sinusitis_bacterial}=1</v>
      </c>
      <c r="E111" s="0" t="str">
        <f aca="false">CONCATENATE("_case_",Table2[[#This Row],[name]],"")</f>
        <v>_case_d_sinusitis_bacterial</v>
      </c>
      <c r="F111" s="0" t="str">
        <f aca="false">CONCATENATE("${_case_",Table2[[#This Row],[name]],"}")</f>
        <v>${_case_d_sinusitis_bacterial}</v>
      </c>
      <c r="G111" s="0" t="str">
        <f aca="false">CONCATENATE("label_",MID(Table2[[#This Row],[name]],FIND("_",Table2[[#This Row],[name]]) +1,LEN(Table2[[#This Row],[name]])-FIND("_",Table2[[#This Row],[name]])),"")</f>
        <v>label_sinusitis_bacterial</v>
      </c>
    </row>
    <row r="112" customFormat="false" ht="15.75" hidden="false" customHeight="false" outlineLevel="0" collapsed="false">
      <c r="A112" s="0" t="s">
        <v>482</v>
      </c>
      <c r="B112" s="0" t="s">
        <v>595</v>
      </c>
      <c r="C112" s="0" t="str">
        <f aca="false">CONCATENATE("${_case_",Table2[[#This Row],[name]],"}=1")</f>
        <v>${_case_d_vision_loss}=1</v>
      </c>
      <c r="D112" s="0" t="str">
        <f aca="false">CONCATENATE("${",Table2[[#This Row],[name]],"}=1")</f>
        <v>${d_vision_loss}=1</v>
      </c>
      <c r="E112" s="0" t="str">
        <f aca="false">CONCATENATE("_case_",Table2[[#This Row],[name]],"")</f>
        <v>_case_d_vision_loss</v>
      </c>
      <c r="F112" s="0" t="str">
        <f aca="false">CONCATENATE("${_case_",Table2[[#This Row],[name]],"}")</f>
        <v>${_case_d_vision_loss}</v>
      </c>
      <c r="G112" s="0" t="str">
        <f aca="false">CONCATENATE("label_",MID(Table2[[#This Row],[name]],FIND("_",Table2[[#This Row],[name]]) +1,LEN(Table2[[#This Row],[name]])-FIND("_",Table2[[#This Row],[name]])),"")</f>
        <v>label_vision_loss</v>
      </c>
    </row>
    <row r="113" customFormat="false" ht="15.75" hidden="false" customHeight="false" outlineLevel="0" collapsed="false">
      <c r="A113" s="0" t="s">
        <v>482</v>
      </c>
      <c r="B113" s="0" t="s">
        <v>597</v>
      </c>
      <c r="C113" s="0" t="str">
        <f aca="false">CONCATENATE("${_case_",Table2[[#This Row],[name]],"}=1")</f>
        <v>${_case_d_eye_injury}=1</v>
      </c>
      <c r="D113" s="0" t="str">
        <f aca="false">CONCATENATE("${",Table2[[#This Row],[name]],"}=1")</f>
        <v>${d_eye_injury}=1</v>
      </c>
      <c r="E113" s="0" t="str">
        <f aca="false">CONCATENATE("_case_",Table2[[#This Row],[name]],"")</f>
        <v>_case_d_eye_injury</v>
      </c>
      <c r="F113" s="0" t="str">
        <f aca="false">CONCATENATE("${_case_",Table2[[#This Row],[name]],"}")</f>
        <v>${_case_d_eye_injury}</v>
      </c>
      <c r="G113" s="0" t="str">
        <f aca="false">CONCATENATE("label_",MID(Table2[[#This Row],[name]],FIND("_",Table2[[#This Row],[name]]) +1,LEN(Table2[[#This Row],[name]])-FIND("_",Table2[[#This Row],[name]])),"")</f>
        <v>label_eye_injury</v>
      </c>
    </row>
    <row r="114" customFormat="false" ht="15.75" hidden="false" customHeight="false" outlineLevel="0" collapsed="false">
      <c r="A114" s="0" t="s">
        <v>482</v>
      </c>
      <c r="B114" s="0" t="s">
        <v>599</v>
      </c>
      <c r="C114" s="0" t="str">
        <f aca="false">CONCATENATE("${_case_",Table2[[#This Row],[name]],"}=1")</f>
        <v>${_case_d_orbital_cellulitis}=1</v>
      </c>
      <c r="D114" s="0" t="str">
        <f aca="false">CONCATENATE("${",Table2[[#This Row],[name]],"}=1")</f>
        <v>${d_orbital_cellulitis}=1</v>
      </c>
      <c r="E114" s="0" t="str">
        <f aca="false">CONCATENATE("_case_",Table2[[#This Row],[name]],"")</f>
        <v>_case_d_orbital_cellulitis</v>
      </c>
      <c r="F114" s="0" t="str">
        <f aca="false">CONCATENATE("${_case_",Table2[[#This Row],[name]],"}")</f>
        <v>${_case_d_orbital_cellulitis}</v>
      </c>
      <c r="G114" s="0" t="str">
        <f aca="false">CONCATENATE("label_",MID(Table2[[#This Row],[name]],FIND("_",Table2[[#This Row],[name]]) +1,LEN(Table2[[#This Row],[name]])-FIND("_",Table2[[#This Row],[name]])),"")</f>
        <v>label_orbital_cellulitis</v>
      </c>
    </row>
    <row r="115" customFormat="false" ht="15.75" hidden="false" customHeight="false" outlineLevel="0" collapsed="false">
      <c r="A115" s="0" t="s">
        <v>482</v>
      </c>
      <c r="B115" s="0" t="s">
        <v>601</v>
      </c>
      <c r="C115" s="0" t="str">
        <f aca="false">CONCATENATE("${_case_",Table2[[#This Row],[name]],"}=1")</f>
        <v>${_case_d_preseptal_cellulitis}=1</v>
      </c>
      <c r="D115" s="0" t="str">
        <f aca="false">CONCATENATE("${",Table2[[#This Row],[name]],"}=1")</f>
        <v>${d_preseptal_cellulitis}=1</v>
      </c>
      <c r="E115" s="0" t="str">
        <f aca="false">CONCATENATE("_case_",Table2[[#This Row],[name]],"")</f>
        <v>_case_d_preseptal_cellulitis</v>
      </c>
      <c r="F115" s="0" t="str">
        <f aca="false">CONCATENATE("${_case_",Table2[[#This Row],[name]],"}")</f>
        <v>${_case_d_preseptal_cellulitis}</v>
      </c>
      <c r="G115" s="0" t="str">
        <f aca="false">CONCATENATE("label_",MID(Table2[[#This Row],[name]],FIND("_",Table2[[#This Row],[name]]) +1,LEN(Table2[[#This Row],[name]])-FIND("_",Table2[[#This Row],[name]])),"")</f>
        <v>label_preseptal_cellulitis</v>
      </c>
    </row>
    <row r="116" customFormat="false" ht="15.75" hidden="false" customHeight="false" outlineLevel="0" collapsed="false">
      <c r="A116" s="0" t="s">
        <v>482</v>
      </c>
      <c r="B116" s="0" t="s">
        <v>656</v>
      </c>
      <c r="C116" s="0" t="str">
        <f aca="false">CONCATENATE("${_case_",Table2[[#This Row],[name]],"}=1")</f>
        <v>${_case_d_oral_trauma_severe}=1</v>
      </c>
      <c r="D116" s="0" t="str">
        <f aca="false">CONCATENATE("${",Table2[[#This Row],[name]],"}=1")</f>
        <v>${d_oral_trauma_severe}=1</v>
      </c>
      <c r="E116" s="0" t="str">
        <f aca="false">CONCATENATE("_case_",Table2[[#This Row],[name]],"")</f>
        <v>_case_d_oral_trauma_severe</v>
      </c>
      <c r="F116" s="0" t="str">
        <f aca="false">CONCATENATE("${_case_",Table2[[#This Row],[name]],"}")</f>
        <v>${_case_d_oral_trauma_severe}</v>
      </c>
      <c r="G116" s="0" t="str">
        <f aca="false">CONCATENATE("label_",MID(Table2[[#This Row],[name]],FIND("_",Table2[[#This Row],[name]]) +1,LEN(Table2[[#This Row],[name]])-FIND("_",Table2[[#This Row],[name]])),"")</f>
        <v>label_oral_trauma_severe</v>
      </c>
    </row>
    <row r="117" customFormat="false" ht="15.75" hidden="false" customHeight="false" outlineLevel="0" collapsed="false">
      <c r="A117" s="0" t="s">
        <v>482</v>
      </c>
      <c r="B117" s="0" t="s">
        <v>644</v>
      </c>
      <c r="C117" s="0" t="str">
        <f aca="false">CONCATENATE("${_case_",Table2[[#This Row],[name]],"}=1")</f>
        <v>${_case_d_eruption_tooth}=1</v>
      </c>
      <c r="D117" s="0" t="str">
        <f aca="false">CONCATENATE("${",Table2[[#This Row],[name]],"}=1")</f>
        <v>${d_eruption_tooth}=1</v>
      </c>
      <c r="E117" s="0" t="str">
        <f aca="false">CONCATENATE("_case_",Table2[[#This Row],[name]],"")</f>
        <v>_case_d_eruption_tooth</v>
      </c>
      <c r="F117" s="0" t="str">
        <f aca="false">CONCATENATE("${_case_",Table2[[#This Row],[name]],"}")</f>
        <v>${_case_d_eruption_tooth}</v>
      </c>
      <c r="G117" s="0" t="str">
        <f aca="false">CONCATENATE("label_",MID(Table2[[#This Row],[name]],FIND("_",Table2[[#This Row],[name]]) +1,LEN(Table2[[#This Row],[name]])-FIND("_",Table2[[#This Row],[name]])),"")</f>
        <v>label_eruption_tooth</v>
      </c>
    </row>
    <row r="118" customFormat="false" ht="15.75" hidden="false" customHeight="false" outlineLevel="0" collapsed="false">
      <c r="A118" s="0" t="s">
        <v>482</v>
      </c>
      <c r="B118" s="0" t="s">
        <v>646</v>
      </c>
      <c r="C118" s="0" t="str">
        <f aca="false">CONCATENATE("${_case_",Table2[[#This Row],[name]],"}=1")</f>
        <v>${_case_d_dental_cavity}=1</v>
      </c>
      <c r="D118" s="0" t="str">
        <f aca="false">CONCATENATE("${",Table2[[#This Row],[name]],"}=1")</f>
        <v>${d_dental_cavity}=1</v>
      </c>
      <c r="E118" s="0" t="str">
        <f aca="false">CONCATENATE("_case_",Table2[[#This Row],[name]],"")</f>
        <v>_case_d_dental_cavity</v>
      </c>
      <c r="F118" s="0" t="str">
        <f aca="false">CONCATENATE("${_case_",Table2[[#This Row],[name]],"}")</f>
        <v>${_case_d_dental_cavity}</v>
      </c>
      <c r="G118" s="0" t="str">
        <f aca="false">CONCATENATE("label_",MID(Table2[[#This Row],[name]],FIND("_",Table2[[#This Row],[name]]) +1,LEN(Table2[[#This Row],[name]])-FIND("_",Table2[[#This Row],[name]])),"")</f>
        <v>label_dental_cavity</v>
      </c>
    </row>
    <row r="119" customFormat="false" ht="15.75" hidden="false" customHeight="false" outlineLevel="0" collapsed="false">
      <c r="A119" s="0" t="s">
        <v>482</v>
      </c>
      <c r="B119" s="0" t="s">
        <v>648</v>
      </c>
      <c r="C119" s="0" t="str">
        <f aca="false">CONCATENATE("${_case_",Table2[[#This Row],[name]],"}=1")</f>
        <v>${_case_d_oral_ulcer}=1</v>
      </c>
      <c r="D119" s="0" t="str">
        <f aca="false">CONCATENATE("${",Table2[[#This Row],[name]],"}=1")</f>
        <v>${d_oral_ulcer}=1</v>
      </c>
      <c r="E119" s="0" t="str">
        <f aca="false">CONCATENATE("_case_",Table2[[#This Row],[name]],"")</f>
        <v>_case_d_oral_ulcer</v>
      </c>
      <c r="F119" s="0" t="str">
        <f aca="false">CONCATENATE("${_case_",Table2[[#This Row],[name]],"}")</f>
        <v>${_case_d_oral_ulcer}</v>
      </c>
      <c r="G119" s="0" t="str">
        <f aca="false">CONCATENATE("label_",MID(Table2[[#This Row],[name]],FIND("_",Table2[[#This Row],[name]]) +1,LEN(Table2[[#This Row],[name]])-FIND("_",Table2[[#This Row],[name]])),"")</f>
        <v>label_oral_ulcer</v>
      </c>
    </row>
    <row r="120" customFormat="false" ht="15.75" hidden="false" customHeight="false" outlineLevel="0" collapsed="false">
      <c r="A120" s="0" t="s">
        <v>482</v>
      </c>
      <c r="B120" s="0" t="s">
        <v>650</v>
      </c>
      <c r="C120" s="0" t="str">
        <f aca="false">CONCATENATE("${_case_",Table2[[#This Row],[name]],"}=1")</f>
        <v>${_case_d_viral_infection_oral}=1</v>
      </c>
      <c r="D120" s="0" t="str">
        <f aca="false">CONCATENATE("${",Table2[[#This Row],[name]],"}=1")</f>
        <v>${d_viral_infection_oral}=1</v>
      </c>
      <c r="E120" s="0" t="str">
        <f aca="false">CONCATENATE("_case_",Table2[[#This Row],[name]],"")</f>
        <v>_case_d_viral_infection_oral</v>
      </c>
      <c r="F120" s="0" t="str">
        <f aca="false">CONCATENATE("${_case_",Table2[[#This Row],[name]],"}")</f>
        <v>${_case_d_viral_infection_oral}</v>
      </c>
      <c r="G120" s="0" t="str">
        <f aca="false">CONCATENATE("label_",MID(Table2[[#This Row],[name]],FIND("_",Table2[[#This Row],[name]]) +1,LEN(Table2[[#This Row],[name]])-FIND("_",Table2[[#This Row],[name]])),"")</f>
        <v>label_viral_infection_oral</v>
      </c>
    </row>
    <row r="121" customFormat="false" ht="15.75" hidden="false" customHeight="false" outlineLevel="0" collapsed="false">
      <c r="A121" s="0" t="s">
        <v>482</v>
      </c>
      <c r="B121" s="0" t="s">
        <v>652</v>
      </c>
      <c r="C121" s="0" t="str">
        <f aca="false">CONCATENATE("${_case_",Table2[[#This Row],[name]],"}=1")</f>
        <v>${_case_d_gingivite}=1</v>
      </c>
      <c r="D121" s="0" t="str">
        <f aca="false">CONCATENATE("${",Table2[[#This Row],[name]],"}=1")</f>
        <v>${d_gingivite}=1</v>
      </c>
      <c r="E121" s="0" t="str">
        <f aca="false">CONCATENATE("_case_",Table2[[#This Row],[name]],"")</f>
        <v>_case_d_gingivite</v>
      </c>
      <c r="F121" s="0" t="str">
        <f aca="false">CONCATENATE("${_case_",Table2[[#This Row],[name]],"}")</f>
        <v>${_case_d_gingivite}</v>
      </c>
      <c r="G121" s="0" t="str">
        <f aca="false">CONCATENATE("label_",MID(Table2[[#This Row],[name]],FIND("_",Table2[[#This Row],[name]]) +1,LEN(Table2[[#This Row],[name]])-FIND("_",Table2[[#This Row],[name]])),"")</f>
        <v>label_gingivite</v>
      </c>
    </row>
    <row r="122" customFormat="false" ht="15.75" hidden="false" customHeight="false" outlineLevel="0" collapsed="false">
      <c r="A122" s="0" t="s">
        <v>482</v>
      </c>
      <c r="B122" s="0" t="s">
        <v>654</v>
      </c>
      <c r="C122" s="0" t="str">
        <f aca="false">CONCATENATE("${_case_",Table2[[#This Row],[name]],"}=1")</f>
        <v>${_case_d_oral_trauma}=1</v>
      </c>
      <c r="D122" s="0" t="str">
        <f aca="false">CONCATENATE("${",Table2[[#This Row],[name]],"}=1")</f>
        <v>${d_oral_trauma}=1</v>
      </c>
      <c r="E122" s="0" t="str">
        <f aca="false">CONCATENATE("_case_",Table2[[#This Row],[name]],"")</f>
        <v>_case_d_oral_trauma</v>
      </c>
      <c r="F122" s="0" t="str">
        <f aca="false">CONCATENATE("${_case_",Table2[[#This Row],[name]],"}")</f>
        <v>${_case_d_oral_trauma}</v>
      </c>
      <c r="G122" s="0" t="str">
        <f aca="false">CONCATENATE("label_",MID(Table2[[#This Row],[name]],FIND("_",Table2[[#This Row],[name]]) +1,LEN(Table2[[#This Row],[name]])-FIND("_",Table2[[#This Row],[name]])),"")</f>
        <v>label_oral_trauma</v>
      </c>
    </row>
    <row r="123" customFormat="false" ht="15.75" hidden="false" customHeight="false" outlineLevel="0" collapsed="false">
      <c r="A123" s="0" t="s">
        <v>482</v>
      </c>
      <c r="B123" s="0" t="s">
        <v>658</v>
      </c>
      <c r="C123" s="0" t="str">
        <f aca="false">CONCATENATE("${_case_",Table2[[#This Row],[name]],"}=1")</f>
        <v>${_case_d_dental_abscess}=1</v>
      </c>
      <c r="D123" s="0" t="str">
        <f aca="false">CONCATENATE("${",Table2[[#This Row],[name]],"}=1")</f>
        <v>${d_dental_abscess}=1</v>
      </c>
      <c r="E123" s="0" t="str">
        <f aca="false">CONCATENATE("_case_",Table2[[#This Row],[name]],"")</f>
        <v>_case_d_dental_abscess</v>
      </c>
      <c r="F123" s="0" t="str">
        <f aca="false">CONCATENATE("${_case_",Table2[[#This Row],[name]],"}")</f>
        <v>${_case_d_dental_abscess}</v>
      </c>
      <c r="G123" s="0" t="str">
        <f aca="false">CONCATENATE("label_",MID(Table2[[#This Row],[name]],FIND("_",Table2[[#This Row],[name]]) +1,LEN(Table2[[#This Row],[name]])-FIND("_",Table2[[#This Row],[name]])),"")</f>
        <v>label_dental_abscess</v>
      </c>
    </row>
    <row r="124" customFormat="false" ht="15.75" hidden="false" customHeight="false" outlineLevel="0" collapsed="false">
      <c r="A124" s="0" t="s">
        <v>482</v>
      </c>
      <c r="B124" s="0" t="s">
        <v>4063</v>
      </c>
      <c r="C124" s="0" t="str">
        <f aca="false">CONCATENATE("${_case_",Table2[[#This Row],[name]],"}=1")</f>
        <v>${_case_d_possible_dental_abscess}=1</v>
      </c>
      <c r="D124" s="0" t="str">
        <f aca="false">CONCATENATE("${",Table2[[#This Row],[name]],"}=1")</f>
        <v>${d_possible_dental_abscess}=1</v>
      </c>
      <c r="E124" s="0" t="str">
        <f aca="false">CONCATENATE("_case_",Table2[[#This Row],[name]],"")</f>
        <v>_case_d_possible_dental_abscess</v>
      </c>
      <c r="F124" s="0" t="str">
        <f aca="false">CONCATENATE("${_case_",Table2[[#This Row],[name]],"}")</f>
        <v>${_case_d_possible_dental_abscess}</v>
      </c>
      <c r="G124" s="0" t="str">
        <f aca="false">CONCATENATE("label_",MID(Table2[[#This Row],[name]],FIND("_",Table2[[#This Row],[name]]) +1,LEN(Table2[[#This Row],[name]])-FIND("_",Table2[[#This Row],[name]])),"")</f>
        <v>label_possible_dental_abscess</v>
      </c>
    </row>
    <row r="125" customFormat="false" ht="15.75" hidden="false" customHeight="false" outlineLevel="0" collapsed="false">
      <c r="A125" s="0" t="s">
        <v>482</v>
      </c>
      <c r="B125" s="0" t="s">
        <v>662</v>
      </c>
      <c r="C125" s="0" t="str">
        <f aca="false">CONCATENATE("${_case_",Table2[[#This Row],[name]],"}=1")</f>
        <v>${_case_d_mastoiditis}=1</v>
      </c>
      <c r="D125" s="0" t="str">
        <f aca="false">CONCATENATE("${",Table2[[#This Row],[name]],"}=1")</f>
        <v>${d_mastoiditis}=1</v>
      </c>
      <c r="E125" s="0" t="str">
        <f aca="false">CONCATENATE("_case_",Table2[[#This Row],[name]],"")</f>
        <v>_case_d_mastoiditis</v>
      </c>
      <c r="F125" s="0" t="str">
        <f aca="false">CONCATENATE("${_case_",Table2[[#This Row],[name]],"}")</f>
        <v>${_case_d_mastoiditis}</v>
      </c>
      <c r="G125" s="0" t="str">
        <f aca="false">CONCATENATE("label_",MID(Table2[[#This Row],[name]],FIND("_",Table2[[#This Row],[name]]) +1,LEN(Table2[[#This Row],[name]])-FIND("_",Table2[[#This Row],[name]])),"")</f>
        <v>label_mastoiditis</v>
      </c>
    </row>
    <row r="126" customFormat="false" ht="15.75" hidden="false" customHeight="false" outlineLevel="0" collapsed="false">
      <c r="A126" s="0" t="s">
        <v>482</v>
      </c>
      <c r="B126" s="0" t="s">
        <v>724</v>
      </c>
      <c r="C126" s="0" t="str">
        <f aca="false">CONCATENATE("${_case_",Table2[[#This Row],[name]],"}=1")</f>
        <v>${_case_d_herpetic_keratitis}=1</v>
      </c>
      <c r="D126" s="0" t="str">
        <f aca="false">CONCATENATE("${",Table2[[#This Row],[name]],"}=1")</f>
        <v>${d_herpetic_keratitis}=1</v>
      </c>
      <c r="E126" s="0" t="str">
        <f aca="false">CONCATENATE("_case_",Table2[[#This Row],[name]],"")</f>
        <v>_case_d_herpetic_keratitis</v>
      </c>
      <c r="F126" s="0" t="str">
        <f aca="false">CONCATENATE("${_case_",Table2[[#This Row],[name]],"}")</f>
        <v>${_case_d_herpetic_keratitis}</v>
      </c>
      <c r="G126" s="0" t="str">
        <f aca="false">CONCATENATE("label_",MID(Table2[[#This Row],[name]],FIND("_",Table2[[#This Row],[name]]) +1,LEN(Table2[[#This Row],[name]])-FIND("_",Table2[[#This Row],[name]])),"")</f>
        <v>label_herpetic_keratitis</v>
      </c>
    </row>
    <row r="127" customFormat="false" ht="15.75" hidden="false" customHeight="false" outlineLevel="0" collapsed="false">
      <c r="A127" s="0" t="s">
        <v>482</v>
      </c>
      <c r="B127" s="0" t="s">
        <v>4064</v>
      </c>
      <c r="C127" s="0" t="str">
        <f aca="false">CONCATENATE("${_case_",Table2[[#This Row],[name]],"}=1")</f>
        <v>${_case_d_possible_trachoma}=1</v>
      </c>
      <c r="D127" s="0" t="str">
        <f aca="false">CONCATENATE("${",Table2[[#This Row],[name]],"}=1")</f>
        <v>${d_possible_trachoma}=1</v>
      </c>
      <c r="E127" s="0" t="str">
        <f aca="false">CONCATENATE("_case_",Table2[[#This Row],[name]],"")</f>
        <v>_case_d_possible_trachoma</v>
      </c>
      <c r="F127" s="0" t="str">
        <f aca="false">CONCATENATE("${_case_",Table2[[#This Row],[name]],"}")</f>
        <v>${_case_d_possible_trachoma}</v>
      </c>
      <c r="G127" s="0" t="str">
        <f aca="false">CONCATENATE("label_",MID(Table2[[#This Row],[name]],FIND("_",Table2[[#This Row],[name]]) +1,LEN(Table2[[#This Row],[name]])-FIND("_",Table2[[#This Row],[name]])),"")</f>
        <v>label_possible_trachoma</v>
      </c>
    </row>
    <row r="128" customFormat="false" ht="15.75" hidden="false" customHeight="false" outlineLevel="0" collapsed="false">
      <c r="A128" s="0" t="s">
        <v>482</v>
      </c>
      <c r="B128" s="0" t="s">
        <v>4065</v>
      </c>
      <c r="C128" s="0" t="str">
        <f aca="false">CONCATENATE("${_case_",Table2[[#This Row],[name]],"}=1")</f>
        <v>${_case_d_orgelet}=1</v>
      </c>
      <c r="D128" s="0" t="str">
        <f aca="false">CONCATENATE("${",Table2[[#This Row],[name]],"}=1")</f>
        <v>${d_orgelet}=1</v>
      </c>
      <c r="E128" s="0" t="str">
        <f aca="false">CONCATENATE("_case_",Table2[[#This Row],[name]],"")</f>
        <v>_case_d_orgelet</v>
      </c>
      <c r="F128" s="0" t="str">
        <f aca="false">CONCATENATE("${_case_",Table2[[#This Row],[name]],"}")</f>
        <v>${_case_d_orgelet}</v>
      </c>
      <c r="G128" s="0" t="str">
        <f aca="false">CONCATENATE("label_",MID(Table2[[#This Row],[name]],FIND("_",Table2[[#This Row],[name]]) +1,LEN(Table2[[#This Row],[name]])-FIND("_",Table2[[#This Row],[name]])),"")</f>
        <v>label_orgelet</v>
      </c>
    </row>
    <row r="129" customFormat="false" ht="15.75" hidden="false" customHeight="false" outlineLevel="0" collapsed="false">
      <c r="A129" s="0" t="s">
        <v>482</v>
      </c>
      <c r="B129" s="0" t="s">
        <v>4066</v>
      </c>
      <c r="C129" s="0" t="str">
        <f aca="false">CONCATENATE("${_case_",Table2[[#This Row],[name]],"}=1")</f>
        <v>${_case_d_stye}=1</v>
      </c>
      <c r="D129" s="0" t="str">
        <f aca="false">CONCATENATE("${",Table2[[#This Row],[name]],"}=1")</f>
        <v>${d_stye}=1</v>
      </c>
      <c r="E129" s="0" t="str">
        <f aca="false">CONCATENATE("_case_",Table2[[#This Row],[name]],"")</f>
        <v>_case_d_stye</v>
      </c>
      <c r="F129" s="0" t="str">
        <f aca="false">CONCATENATE("${_case_",Table2[[#This Row],[name]],"}")</f>
        <v>${_case_d_stye}</v>
      </c>
      <c r="G129" s="0" t="str">
        <f aca="false">CONCATENATE("label_",MID(Table2[[#This Row],[name]],FIND("_",Table2[[#This Row],[name]]) +1,LEN(Table2[[#This Row],[name]])-FIND("_",Table2[[#This Row],[name]])),"")</f>
        <v>label_stye</v>
      </c>
    </row>
    <row r="130" customFormat="false" ht="15.75" hidden="false" customHeight="false" outlineLevel="0" collapsed="false">
      <c r="A130" s="0" t="s">
        <v>482</v>
      </c>
      <c r="B130" s="0" t="s">
        <v>656</v>
      </c>
      <c r="C130" s="0" t="str">
        <f aca="false">CONCATENATE("${_case_",Table2[[#This Row],[name]],"}=1")</f>
        <v>${_case_d_oral_trauma_severe}=1</v>
      </c>
      <c r="D130" s="0" t="str">
        <f aca="false">CONCATENATE("${",Table2[[#This Row],[name]],"}=1")</f>
        <v>${d_oral_trauma_severe}=1</v>
      </c>
      <c r="E130" s="0" t="str">
        <f aca="false">CONCATENATE("_case_",Table2[[#This Row],[name]],"")</f>
        <v>_case_d_oral_trauma_severe</v>
      </c>
      <c r="F130" s="0" t="str">
        <f aca="false">CONCATENATE("${_case_",Table2[[#This Row],[name]],"}")</f>
        <v>${_case_d_oral_trauma_severe}</v>
      </c>
      <c r="G130" s="0" t="str">
        <f aca="false">CONCATENATE("label_",MID(Table2[[#This Row],[name]],FIND("_",Table2[[#This Row],[name]]) +1,LEN(Table2[[#This Row],[name]])-FIND("_",Table2[[#This Row],[name]])),"")</f>
        <v>label_oral_trauma_severe</v>
      </c>
    </row>
    <row r="131" customFormat="false" ht="15.75" hidden="false" customHeight="false" outlineLevel="0" collapsed="false">
      <c r="A131" s="0" t="s">
        <v>482</v>
      </c>
      <c r="B131" s="0" t="s">
        <v>644</v>
      </c>
      <c r="C131" s="0" t="str">
        <f aca="false">CONCATENATE("${_case_",Table2[[#This Row],[name]],"}=1")</f>
        <v>${_case_d_eruption_tooth}=1</v>
      </c>
      <c r="D131" s="0" t="str">
        <f aca="false">CONCATENATE("${",Table2[[#This Row],[name]],"}=1")</f>
        <v>${d_eruption_tooth}=1</v>
      </c>
      <c r="E131" s="0" t="str">
        <f aca="false">CONCATENATE("_case_",Table2[[#This Row],[name]],"")</f>
        <v>_case_d_eruption_tooth</v>
      </c>
      <c r="F131" s="0" t="str">
        <f aca="false">CONCATENATE("${_case_",Table2[[#This Row],[name]],"}")</f>
        <v>${_case_d_eruption_tooth}</v>
      </c>
      <c r="G131" s="0" t="str">
        <f aca="false">CONCATENATE("label_",MID(Table2[[#This Row],[name]],FIND("_",Table2[[#This Row],[name]]) +1,LEN(Table2[[#This Row],[name]])-FIND("_",Table2[[#This Row],[name]])),"")</f>
        <v>label_eruption_tooth</v>
      </c>
    </row>
    <row r="132" customFormat="false" ht="15.75" hidden="false" customHeight="false" outlineLevel="0" collapsed="false">
      <c r="A132" s="0" t="s">
        <v>482</v>
      </c>
      <c r="B132" s="0" t="s">
        <v>646</v>
      </c>
      <c r="C132" s="0" t="str">
        <f aca="false">CONCATENATE("${_case_",Table2[[#This Row],[name]],"}=1")</f>
        <v>${_case_d_dental_cavity}=1</v>
      </c>
      <c r="D132" s="0" t="str">
        <f aca="false">CONCATENATE("${",Table2[[#This Row],[name]],"}=1")</f>
        <v>${d_dental_cavity}=1</v>
      </c>
      <c r="E132" s="0" t="str">
        <f aca="false">CONCATENATE("_case_",Table2[[#This Row],[name]],"")</f>
        <v>_case_d_dental_cavity</v>
      </c>
      <c r="F132" s="0" t="str">
        <f aca="false">CONCATENATE("${_case_",Table2[[#This Row],[name]],"}")</f>
        <v>${_case_d_dental_cavity}</v>
      </c>
      <c r="G132" s="0" t="str">
        <f aca="false">CONCATENATE("label_",MID(Table2[[#This Row],[name]],FIND("_",Table2[[#This Row],[name]]) +1,LEN(Table2[[#This Row],[name]])-FIND("_",Table2[[#This Row],[name]])),"")</f>
        <v>label_dental_cavity</v>
      </c>
    </row>
    <row r="133" customFormat="false" ht="15.75" hidden="false" customHeight="false" outlineLevel="0" collapsed="false">
      <c r="A133" s="0" t="s">
        <v>482</v>
      </c>
      <c r="B133" s="0" t="s">
        <v>648</v>
      </c>
      <c r="C133" s="0" t="str">
        <f aca="false">CONCATENATE("${_case_",Table2[[#This Row],[name]],"}=1")</f>
        <v>${_case_d_oral_ulcer}=1</v>
      </c>
      <c r="D133" s="0" t="str">
        <f aca="false">CONCATENATE("${",Table2[[#This Row],[name]],"}=1")</f>
        <v>${d_oral_ulcer}=1</v>
      </c>
      <c r="E133" s="0" t="str">
        <f aca="false">CONCATENATE("_case_",Table2[[#This Row],[name]],"")</f>
        <v>_case_d_oral_ulcer</v>
      </c>
      <c r="F133" s="0" t="str">
        <f aca="false">CONCATENATE("${_case_",Table2[[#This Row],[name]],"}")</f>
        <v>${_case_d_oral_ulcer}</v>
      </c>
      <c r="G133" s="0" t="str">
        <f aca="false">CONCATENATE("label_",MID(Table2[[#This Row],[name]],FIND("_",Table2[[#This Row],[name]]) +1,LEN(Table2[[#This Row],[name]])-FIND("_",Table2[[#This Row],[name]])),"")</f>
        <v>label_oral_ulcer</v>
      </c>
    </row>
    <row r="134" customFormat="false" ht="15.75" hidden="false" customHeight="false" outlineLevel="0" collapsed="false">
      <c r="A134" s="0" t="s">
        <v>482</v>
      </c>
      <c r="B134" s="0" t="s">
        <v>650</v>
      </c>
      <c r="C134" s="0" t="str">
        <f aca="false">CONCATENATE("${_case_",Table2[[#This Row],[name]],"}=1")</f>
        <v>${_case_d_viral_infection_oral}=1</v>
      </c>
      <c r="D134" s="0" t="str">
        <f aca="false">CONCATENATE("${",Table2[[#This Row],[name]],"}=1")</f>
        <v>${d_viral_infection_oral}=1</v>
      </c>
      <c r="E134" s="0" t="str">
        <f aca="false">CONCATENATE("_case_",Table2[[#This Row],[name]],"")</f>
        <v>_case_d_viral_infection_oral</v>
      </c>
      <c r="F134" s="0" t="str">
        <f aca="false">CONCATENATE("${_case_",Table2[[#This Row],[name]],"}")</f>
        <v>${_case_d_viral_infection_oral}</v>
      </c>
      <c r="G134" s="0" t="str">
        <f aca="false">CONCATENATE("label_",MID(Table2[[#This Row],[name]],FIND("_",Table2[[#This Row],[name]]) +1,LEN(Table2[[#This Row],[name]])-FIND("_",Table2[[#This Row],[name]])),"")</f>
        <v>label_viral_infection_oral</v>
      </c>
    </row>
    <row r="135" customFormat="false" ht="15.75" hidden="false" customHeight="false" outlineLevel="0" collapsed="false">
      <c r="A135" s="0" t="s">
        <v>482</v>
      </c>
      <c r="B135" s="0" t="s">
        <v>652</v>
      </c>
      <c r="C135" s="0" t="str">
        <f aca="false">CONCATENATE("${_case_",Table2[[#This Row],[name]],"}=1")</f>
        <v>${_case_d_gingivite}=1</v>
      </c>
      <c r="D135" s="0" t="str">
        <f aca="false">CONCATENATE("${",Table2[[#This Row],[name]],"}=1")</f>
        <v>${d_gingivite}=1</v>
      </c>
      <c r="E135" s="0" t="str">
        <f aca="false">CONCATENATE("_case_",Table2[[#This Row],[name]],"")</f>
        <v>_case_d_gingivite</v>
      </c>
      <c r="F135" s="0" t="str">
        <f aca="false">CONCATENATE("${_case_",Table2[[#This Row],[name]],"}")</f>
        <v>${_case_d_gingivite}</v>
      </c>
      <c r="G135" s="0" t="str">
        <f aca="false">CONCATENATE("label_",MID(Table2[[#This Row],[name]],FIND("_",Table2[[#This Row],[name]]) +1,LEN(Table2[[#This Row],[name]])-FIND("_",Table2[[#This Row],[name]])),"")</f>
        <v>label_gingivite</v>
      </c>
    </row>
    <row r="136" customFormat="false" ht="15.75" hidden="false" customHeight="false" outlineLevel="0" collapsed="false">
      <c r="A136" s="0" t="s">
        <v>482</v>
      </c>
      <c r="B136" s="0" t="s">
        <v>654</v>
      </c>
      <c r="C136" s="0" t="str">
        <f aca="false">CONCATENATE("${_case_",Table2[[#This Row],[name]],"}=1")</f>
        <v>${_case_d_oral_trauma}=1</v>
      </c>
      <c r="D136" s="0" t="str">
        <f aca="false">CONCATENATE("${",Table2[[#This Row],[name]],"}=1")</f>
        <v>${d_oral_trauma}=1</v>
      </c>
      <c r="E136" s="0" t="str">
        <f aca="false">CONCATENATE("_case_",Table2[[#This Row],[name]],"")</f>
        <v>_case_d_oral_trauma</v>
      </c>
      <c r="F136" s="0" t="str">
        <f aca="false">CONCATENATE("${_case_",Table2[[#This Row],[name]],"}")</f>
        <v>${_case_d_oral_trauma}</v>
      </c>
      <c r="G136" s="0" t="str">
        <f aca="false">CONCATENATE("label_",MID(Table2[[#This Row],[name]],FIND("_",Table2[[#This Row],[name]]) +1,LEN(Table2[[#This Row],[name]])-FIND("_",Table2[[#This Row],[name]])),"")</f>
        <v>label_oral_trauma</v>
      </c>
    </row>
    <row r="137" customFormat="false" ht="15.75" hidden="false" customHeight="false" outlineLevel="0" collapsed="false">
      <c r="A137" s="0" t="s">
        <v>482</v>
      </c>
      <c r="B137" s="0" t="s">
        <v>658</v>
      </c>
      <c r="C137" s="0" t="str">
        <f aca="false">CONCATENATE("${_case_",Table2[[#This Row],[name]],"}=1")</f>
        <v>${_case_d_dental_abscess}=1</v>
      </c>
      <c r="D137" s="0" t="str">
        <f aca="false">CONCATENATE("${",Table2[[#This Row],[name]],"}=1")</f>
        <v>${d_dental_abscess}=1</v>
      </c>
      <c r="E137" s="0" t="str">
        <f aca="false">CONCATENATE("_case_",Table2[[#This Row],[name]],"")</f>
        <v>_case_d_dental_abscess</v>
      </c>
      <c r="F137" s="0" t="str">
        <f aca="false">CONCATENATE("${_case_",Table2[[#This Row],[name]],"}")</f>
        <v>${_case_d_dental_abscess}</v>
      </c>
      <c r="G137" s="0" t="str">
        <f aca="false">CONCATENATE("label_",MID(Table2[[#This Row],[name]],FIND("_",Table2[[#This Row],[name]]) +1,LEN(Table2[[#This Row],[name]])-FIND("_",Table2[[#This Row],[name]])),"")</f>
        <v>label_dental_abscess</v>
      </c>
    </row>
    <row r="138" customFormat="false" ht="15.75" hidden="false" customHeight="false" outlineLevel="0" collapsed="false">
      <c r="A138" s="0" t="s">
        <v>482</v>
      </c>
      <c r="B138" s="0" t="s">
        <v>4063</v>
      </c>
      <c r="C138" s="0" t="str">
        <f aca="false">CONCATENATE("${_case_",Table2[[#This Row],[name]],"}=1")</f>
        <v>${_case_d_possible_dental_abscess}=1</v>
      </c>
      <c r="D138" s="0" t="str">
        <f aca="false">CONCATENATE("${",Table2[[#This Row],[name]],"}=1")</f>
        <v>${d_possible_dental_abscess}=1</v>
      </c>
      <c r="E138" s="0" t="str">
        <f aca="false">CONCATENATE("_case_",Table2[[#This Row],[name]],"")</f>
        <v>_case_d_possible_dental_abscess</v>
      </c>
      <c r="F138" s="0" t="str">
        <f aca="false">CONCATENATE("${_case_",Table2[[#This Row],[name]],"}")</f>
        <v>${_case_d_possible_dental_abscess}</v>
      </c>
      <c r="G138" s="0" t="str">
        <f aca="false">CONCATENATE("label_",MID(Table2[[#This Row],[name]],FIND("_",Table2[[#This Row],[name]]) +1,LEN(Table2[[#This Row],[name]])-FIND("_",Table2[[#This Row],[name]])),"")</f>
        <v>label_possible_dental_abscess</v>
      </c>
    </row>
    <row r="139" customFormat="false" ht="15.75" hidden="false" customHeight="false" outlineLevel="0" collapsed="false">
      <c r="A139" s="0" t="s">
        <v>482</v>
      </c>
      <c r="B139" s="0" t="s">
        <v>662</v>
      </c>
      <c r="C139" s="0" t="str">
        <f aca="false">CONCATENATE("${_case_",Table2[[#This Row],[name]],"}=1")</f>
        <v>${_case_d_mastoiditis}=1</v>
      </c>
      <c r="D139" s="0" t="str">
        <f aca="false">CONCATENATE("${",Table2[[#This Row],[name]],"}=1")</f>
        <v>${d_mastoiditis}=1</v>
      </c>
      <c r="E139" s="0" t="str">
        <f aca="false">CONCATENATE("_case_",Table2[[#This Row],[name]],"")</f>
        <v>_case_d_mastoiditis</v>
      </c>
      <c r="F139" s="0" t="str">
        <f aca="false">CONCATENATE("${_case_",Table2[[#This Row],[name]],"}")</f>
        <v>${_case_d_mastoiditis}</v>
      </c>
      <c r="G139" s="0" t="str">
        <f aca="false">CONCATENATE("label_",MID(Table2[[#This Row],[name]],FIND("_",Table2[[#This Row],[name]]) +1,LEN(Table2[[#This Row],[name]])-FIND("_",Table2[[#This Row],[name]])),"")</f>
        <v>label_mastoiditis</v>
      </c>
    </row>
    <row r="140" customFormat="false" ht="15.75" hidden="false" customHeight="false" outlineLevel="0" collapsed="false">
      <c r="A140" s="0" t="s">
        <v>482</v>
      </c>
      <c r="B140" s="0" t="s">
        <v>642</v>
      </c>
      <c r="C140" s="0" t="str">
        <f aca="false">CONCATENATE("${_case_",Table2[[#This Row],[name]],"}=1")</f>
        <v>${_case_d_oral_candida}=1</v>
      </c>
      <c r="D140" s="0" t="str">
        <f aca="false">CONCATENATE("${",Table2[[#This Row],[name]],"}=1")</f>
        <v>${d_oral_candida}=1</v>
      </c>
      <c r="E140" s="0" t="str">
        <f aca="false">CONCATENATE("_case_",Table2[[#This Row],[name]],"")</f>
        <v>_case_d_oral_candida</v>
      </c>
      <c r="F140" s="0" t="str">
        <f aca="false">CONCATENATE("${_case_",Table2[[#This Row],[name]],"}")</f>
        <v>${_case_d_oral_candida}</v>
      </c>
      <c r="G140" s="0" t="str">
        <f aca="false">CONCATENATE("label_",MID(Table2[[#This Row],[name]],FIND("_",Table2[[#This Row],[name]]) +1,LEN(Table2[[#This Row],[name]])-FIND("_",Table2[[#This Row],[name]])),"")</f>
        <v>label_oral_candida</v>
      </c>
    </row>
    <row r="141" customFormat="false" ht="15.75" hidden="false" customHeight="false" outlineLevel="0" collapsed="false">
      <c r="B141" s="0" t="s">
        <v>636</v>
      </c>
      <c r="C141" s="0" t="str">
        <f aca="false">CONCATENATE("${_case_",Table2[[#This Row],[name]],"}=1")</f>
        <v>${_case_d_upper_resp_infection_severe}=1</v>
      </c>
      <c r="D141" s="0" t="str">
        <f aca="false">CONCATENATE("${",Table2[[#This Row],[name]],"}=1")</f>
        <v>${d_upper_resp_infection_severe}=1</v>
      </c>
      <c r="E141" s="0" t="str">
        <f aca="false">CONCATENATE("_case_",Table2[[#This Row],[name]],"")</f>
        <v>_case_d_upper_resp_infection_severe</v>
      </c>
      <c r="F141" s="0" t="str">
        <f aca="false">CONCATENATE("${_case_",Table2[[#This Row],[name]],"}")</f>
        <v>${_case_d_upper_resp_infection_severe}</v>
      </c>
      <c r="G141" s="0" t="str">
        <f aca="false">CONCATENATE("label_",MID(Table2[[#This Row],[name]],FIND("_",Table2[[#This Row],[name]]) +1,LEN(Table2[[#This Row],[name]])-FIND("_",Table2[[#This Row],[name]])),"")</f>
        <v>label_upper_resp_infection_severe</v>
      </c>
    </row>
    <row r="142" customFormat="false" ht="15.75" hidden="false" customHeight="false" outlineLevel="0" collapsed="false">
      <c r="B142" s="0" t="s">
        <v>889</v>
      </c>
      <c r="C142" s="0" t="str">
        <f aca="false">CONCATENATE("${_case_",Table2[[#This Row],[name]],"}=1")</f>
        <v>${_case_d_angina_possible}=1</v>
      </c>
      <c r="D142" s="0" t="str">
        <f aca="false">CONCATENATE("${",Table2[[#This Row],[name]],"}=1")</f>
        <v>${d_angina_possible}=1</v>
      </c>
      <c r="E142" s="0" t="str">
        <f aca="false">CONCATENATE("_case_",Table2[[#This Row],[name]],"")</f>
        <v>_case_d_angina_possible</v>
      </c>
      <c r="F142" s="0" t="str">
        <f aca="false">CONCATENATE("${_case_",Table2[[#This Row],[name]],"}")</f>
        <v>${_case_d_angina_possible}</v>
      </c>
      <c r="G142" s="0" t="str">
        <f aca="false">CONCATENATE("label_",MID(Table2[[#This Row],[name]],FIND("_",Table2[[#This Row],[name]]) +1,LEN(Table2[[#This Row],[name]])-FIND("_",Table2[[#This Row],[name]])),"")</f>
        <v>label_angina_possible</v>
      </c>
    </row>
    <row r="143" customFormat="false" ht="15.75" hidden="false" customHeight="false" outlineLevel="0" collapsed="false">
      <c r="B143" s="0" t="s">
        <v>891</v>
      </c>
      <c r="C143" s="0" t="str">
        <f aca="false">CONCATENATE("${_case_",Table2[[#This Row],[name]],"}=1")</f>
        <v>${_case_d_angina}=1</v>
      </c>
      <c r="D143" s="0" t="str">
        <f aca="false">CONCATENATE("${",Table2[[#This Row],[name]],"}=1")</f>
        <v>${d_angina}=1</v>
      </c>
      <c r="E143" s="0" t="str">
        <f aca="false">CONCATENATE("_case_",Table2[[#This Row],[name]],"")</f>
        <v>_case_d_angina</v>
      </c>
      <c r="F143" s="0" t="str">
        <f aca="false">CONCATENATE("${_case_",Table2[[#This Row],[name]],"}")</f>
        <v>${_case_d_angina}</v>
      </c>
      <c r="G143" s="0" t="str">
        <f aca="false">CONCATENATE("label_",MID(Table2[[#This Row],[name]],FIND("_",Table2[[#This Row],[name]]) +1,LEN(Table2[[#This Row],[name]])-FIND("_",Table2[[#This Row],[name]])),"")</f>
        <v>label_angina</v>
      </c>
    </row>
    <row r="144" customFormat="false" ht="15.75" hidden="false" customHeight="false" outlineLevel="0" collapsed="false">
      <c r="B144" s="0" t="s">
        <v>893</v>
      </c>
      <c r="C144" s="0" t="str">
        <f aca="false">CONCATENATE("${_case_",Table2[[#This Row],[name]],"}=1")</f>
        <v>${_case_d_pharyngitis_viral}=1</v>
      </c>
      <c r="D144" s="0" t="str">
        <f aca="false">CONCATENATE("${",Table2[[#This Row],[name]],"}=1")</f>
        <v>${d_pharyngitis_viral}=1</v>
      </c>
      <c r="E144" s="0" t="str">
        <f aca="false">CONCATENATE("_case_",Table2[[#This Row],[name]],"")</f>
        <v>_case_d_pharyngitis_viral</v>
      </c>
      <c r="F144" s="0" t="str">
        <f aca="false">CONCATENATE("${_case_",Table2[[#This Row],[name]],"}")</f>
        <v>${_case_d_pharyngitis_viral}</v>
      </c>
      <c r="G144" s="0" t="str">
        <f aca="false">CONCATENATE("label_",MID(Table2[[#This Row],[name]],FIND("_",Table2[[#This Row],[name]]) +1,LEN(Table2[[#This Row],[name]])-FIND("_",Table2[[#This Row],[name]])),"")</f>
        <v>label_pharyngitis_viral</v>
      </c>
    </row>
    <row r="151" customFormat="false" ht="15.75" hidden="false" customHeight="false" outlineLevel="0" collapsed="false">
      <c r="A151" s="0" t="s">
        <v>482</v>
      </c>
      <c r="B151" s="0" t="s">
        <v>636</v>
      </c>
      <c r="O151" s="0" t="s">
        <v>4067</v>
      </c>
      <c r="V151" s="0" t="s">
        <v>214</v>
      </c>
    </row>
    <row r="152" customFormat="false" ht="15.75" hidden="false" customHeight="false" outlineLevel="0" collapsed="false">
      <c r="A152" s="0" t="s">
        <v>482</v>
      </c>
      <c r="B152" s="0" t="s">
        <v>889</v>
      </c>
      <c r="O152" s="0" t="s">
        <v>4068</v>
      </c>
    </row>
    <row r="153" customFormat="false" ht="15.75" hidden="false" customHeight="false" outlineLevel="0" collapsed="false">
      <c r="A153" s="0" t="s">
        <v>482</v>
      </c>
      <c r="B153" s="0" t="s">
        <v>891</v>
      </c>
      <c r="O153" s="0" t="s">
        <v>4069</v>
      </c>
    </row>
    <row r="154" customFormat="false" ht="15.75" hidden="false" customHeight="false" outlineLevel="0" collapsed="false">
      <c r="A154" s="0" t="s">
        <v>482</v>
      </c>
      <c r="B154" s="0" t="s">
        <v>893</v>
      </c>
      <c r="O154" s="0" t="s">
        <v>4070</v>
      </c>
    </row>
    <row r="155" customFormat="false" ht="15.75" hidden="false" customHeight="false" outlineLevel="0" collapsed="false">
      <c r="A155" s="0" t="s">
        <v>482</v>
      </c>
      <c r="B155" s="0" t="s">
        <v>642</v>
      </c>
    </row>
    <row r="156" customFormat="false" ht="15.75" hidden="false" customHeight="false" outlineLevel="0" collapsed="false">
      <c r="A156" s="0" t="s">
        <v>482</v>
      </c>
      <c r="B156" s="0" t="s">
        <v>656</v>
      </c>
      <c r="O156" s="0" t="s">
        <v>4071</v>
      </c>
    </row>
    <row r="157" customFormat="false" ht="15.75" hidden="false" customHeight="false" outlineLevel="0" collapsed="false">
      <c r="A157" s="0" t="s">
        <v>482</v>
      </c>
      <c r="B157" s="0" t="s">
        <v>644</v>
      </c>
      <c r="O157" s="0" t="s">
        <v>4072</v>
      </c>
    </row>
    <row r="158" customFormat="false" ht="15.75" hidden="false" customHeight="false" outlineLevel="0" collapsed="false">
      <c r="A158" s="0" t="s">
        <v>482</v>
      </c>
      <c r="B158" s="0" t="s">
        <v>646</v>
      </c>
      <c r="O158" s="0" t="s">
        <v>4073</v>
      </c>
    </row>
    <row r="159" customFormat="false" ht="15.75" hidden="false" customHeight="false" outlineLevel="0" collapsed="false">
      <c r="A159" s="0" t="s">
        <v>482</v>
      </c>
      <c r="B159" s="0" t="s">
        <v>648</v>
      </c>
      <c r="O159" s="0" t="s">
        <v>4074</v>
      </c>
    </row>
    <row r="160" customFormat="false" ht="15.75" hidden="false" customHeight="false" outlineLevel="0" collapsed="false">
      <c r="A160" s="0" t="s">
        <v>482</v>
      </c>
      <c r="B160" s="0" t="s">
        <v>650</v>
      </c>
      <c r="O160" s="0" t="s">
        <v>4075</v>
      </c>
    </row>
    <row r="161" customFormat="false" ht="15.75" hidden="false" customHeight="false" outlineLevel="0" collapsed="false">
      <c r="A161" s="0" t="s">
        <v>482</v>
      </c>
      <c r="B161" s="0" t="s">
        <v>652</v>
      </c>
      <c r="O161" s="0" t="s">
        <v>4076</v>
      </c>
    </row>
    <row r="162" customFormat="false" ht="15.75" hidden="false" customHeight="false" outlineLevel="0" collapsed="false">
      <c r="A162" s="0" t="s">
        <v>482</v>
      </c>
      <c r="B162" s="0" t="s">
        <v>654</v>
      </c>
      <c r="O162" s="0" t="s">
        <v>4077</v>
      </c>
    </row>
    <row r="163" customFormat="false" ht="15.75" hidden="false" customHeight="false" outlineLevel="0" collapsed="false">
      <c r="A163" s="0" t="s">
        <v>482</v>
      </c>
      <c r="B163" s="0" t="s">
        <v>658</v>
      </c>
      <c r="O163" s="0" t="s">
        <v>4078</v>
      </c>
    </row>
    <row r="164" customFormat="false" ht="15.75" hidden="false" customHeight="false" outlineLevel="0" collapsed="false">
      <c r="A164" s="0" t="s">
        <v>482</v>
      </c>
      <c r="B164" s="0" t="s">
        <v>4063</v>
      </c>
      <c r="O164" s="0" t="s">
        <v>4079</v>
      </c>
    </row>
    <row r="165" customFormat="false" ht="15.75" hidden="false" customHeight="false" outlineLevel="0" collapsed="false">
      <c r="A165" s="0" t="s">
        <v>482</v>
      </c>
      <c r="B165" s="0" t="s">
        <v>662</v>
      </c>
      <c r="J165" s="0" t="s">
        <v>2306</v>
      </c>
      <c r="O165" s="0" t="s">
        <v>4080</v>
      </c>
    </row>
    <row r="166" customFormat="false" ht="15.75" hidden="false" customHeight="false" outlineLevel="0" collapsed="false">
      <c r="A166" s="0" t="s">
        <v>482</v>
      </c>
      <c r="B166" s="0" t="s">
        <v>642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100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2023-05-30T13:15:20Z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file>