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Replication_AirQ+\"/>
    </mc:Choice>
  </mc:AlternateContent>
  <bookViews>
    <workbookView xWindow="0" yWindow="0" windowWidth="16452" windowHeight="6084" tabRatio="797" activeTab="1"/>
  </bookViews>
  <sheets>
    <sheet name="airqplus_deaths_yll_lifetable_a" sheetId="1" r:id="rId1"/>
    <sheet name="deaths_difference" sheetId="4" r:id="rId2"/>
    <sheet name="yll_difference" sheetId="7" r:id="rId3"/>
    <sheet name="hazard_rates_modelled" sheetId="12" r:id="rId4"/>
    <sheet name="entry_population_modelled" sheetId="11" r:id="rId5"/>
    <sheet name="entry_population_cutoff" sheetId="9" r:id="rId6"/>
    <sheet name="hazard_rates_cutoff" sheetId="10" r:id="rId7"/>
    <sheet name="yll_cutoff" sheetId="5" r:id="rId8"/>
    <sheet name="yll_per_age_cohort" sheetId="8" r:id="rId9"/>
    <sheet name="yll_modelled" sheetId="6" r:id="rId10"/>
    <sheet name="deaths_modelled" sheetId="2" r:id="rId11"/>
    <sheet name="deaths_cutoff" sheetId="3" r:id="rId12"/>
  </sheets>
  <calcPr calcId="162913"/>
</workbook>
</file>

<file path=xl/calcChain.xml><?xml version="1.0" encoding="utf-8"?>
<calcChain xmlns="http://schemas.openxmlformats.org/spreadsheetml/2006/main">
  <c r="C103" i="7" l="1"/>
  <c r="N159" i="1" l="1"/>
  <c r="M159" i="1"/>
  <c r="B103" i="4" l="1"/>
  <c r="B103" i="7"/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2" i="4" l="1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</calcChain>
</file>

<file path=xl/sharedStrings.xml><?xml version="1.0" encoding="utf-8"?>
<sst xmlns="http://schemas.openxmlformats.org/spreadsheetml/2006/main" count="97912" uniqueCount="38245">
  <si>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</si>
  <si>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</si>
  <si>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</si>
  <si>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</si>
  <si>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</si>
  <si>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</si>
  <si>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</si>
  <si>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</si>
  <si>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</si>
  <si>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</si>
  <si>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</si>
  <si>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</si>
  <si>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</si>
  <si>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</si>
  <si>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</si>
  <si>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</si>
  <si>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</si>
  <si>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</si>
  <si>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</si>
  <si>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</si>
  <si>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</si>
  <si>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</si>
  <si>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</si>
  <si>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</si>
  <si>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</si>
  <si>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</si>
  <si>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</si>
  <si>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</si>
  <si>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</si>
  <si>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</si>
  <si>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</si>
  <si>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</si>
  <si>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</si>
  <si>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</si>
  <si>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</si>
  <si>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</si>
  <si>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</si>
  <si>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</si>
  <si>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</si>
  <si>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</si>
  <si>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</si>
  <si>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</si>
  <si>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</si>
  <si>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</si>
  <si>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</si>
  <si>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</si>
  <si>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</si>
  <si>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</si>
  <si>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</si>
  <si>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</si>
  <si>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</si>
  <si>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</si>
  <si>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</si>
  <si>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</si>
  <si>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</si>
  <si>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</si>
  <si>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</si>
  <si>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</si>
  <si>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</si>
  <si>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</si>
  <si>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</si>
  <si>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</si>
  <si>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</si>
  <si>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</si>
  <si>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</si>
  <si>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</si>
  <si>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</si>
  <si>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</si>
  <si>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</si>
  <si>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</si>
  <si>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</si>
  <si>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</si>
  <si>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</si>
  <si>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</si>
  <si>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</si>
  <si>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</si>
  <si>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</si>
  <si>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</si>
  <si>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</si>
  <si>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</si>
  <si>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</si>
  <si>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</si>
  <si>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</si>
  <si>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</si>
  <si>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</si>
  <si>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</si>
  <si>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</si>
  <si>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</si>
  <si>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</si>
  <si>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</si>
  <si>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</si>
  <si>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</si>
  <si>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</si>
  <si>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</si>
  <si>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</si>
  <si>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</si>
  <si>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</si>
  <si>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</si>
  <si>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</si>
  <si>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</si>
  <si>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</si>
  <si>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</si>
  <si>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</si>
  <si>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</si>
  <si>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</si>
  <si>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</si>
  <si>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</si>
  <si>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</si>
  <si>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</si>
  <si>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</si>
  <si>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</si>
  <si>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</si>
  <si>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</si>
  <si>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</si>
  <si>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</si>
  <si>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</si>
  <si>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</si>
  <si>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</si>
  <si>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</si>
  <si>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</si>
  <si>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</si>
  <si>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</si>
  <si>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</si>
  <si>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</si>
  <si>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</si>
  <si>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</si>
  <si>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</si>
  <si>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</si>
  <si>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</si>
  <si>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</si>
  <si>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</si>
  <si>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</si>
  <si>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</si>
  <si>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</si>
  <si>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</si>
  <si>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</si>
  <si>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</si>
  <si>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</si>
  <si>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</si>
  <si>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</si>
  <si>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</si>
  <si>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</si>
  <si>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</si>
  <si>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</si>
  <si>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</si>
  <si>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</si>
  <si>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</si>
  <si>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</si>
  <si>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</si>
  <si>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</si>
  <si>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</si>
  <si>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</si>
  <si>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</si>
  <si>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</si>
  <si>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</si>
  <si>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</si>
  <si>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</si>
  <si>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</si>
  <si>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</si>
  <si>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</si>
  <si>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</si>
  <si>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</si>
  <si>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</si>
  <si>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</si>
  <si>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</si>
  <si>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</si>
  <si>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</si>
  <si>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</si>
  <si>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</si>
  <si>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</si>
  <si>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</si>
  <si>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</si>
  <si>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</si>
  <si>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</si>
  <si>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</si>
  <si>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</si>
  <si>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</si>
  <si>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</si>
  <si>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</si>
  <si>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</si>
  <si>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</si>
  <si>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</si>
  <si>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</si>
  <si>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</si>
  <si>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</si>
  <si>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</si>
  <si>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</si>
  <si>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</si>
  <si>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</si>
  <si>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</si>
  <si>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</si>
  <si>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</si>
  <si>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</si>
  <si>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</si>
  <si>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</si>
  <si>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</si>
  <si>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</si>
  <si>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</si>
  <si>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</si>
  <si>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</si>
  <si>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</si>
  <si>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</si>
  <si>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</si>
  <si>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</si>
  <si>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</si>
  <si>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</si>
  <si>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</si>
  <si>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</si>
  <si>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</si>
  <si>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</si>
  <si>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</si>
  <si>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</si>
  <si>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</si>
  <si>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</si>
  <si>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</si>
  <si>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</si>
  <si>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</si>
  <si>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</si>
  <si>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</si>
  <si>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</si>
  <si>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</si>
  <si>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</si>
  <si>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</si>
  <si>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</si>
  <si>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</si>
  <si>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</si>
  <si>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</si>
  <si>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</si>
  <si>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</si>
  <si>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</si>
  <si>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</si>
  <si>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</si>
  <si>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</si>
  <si>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</si>
  <si>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</si>
  <si>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</si>
  <si>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</si>
  <si>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</si>
  <si>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</si>
  <si>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</si>
  <si>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</si>
  <si>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</si>
  <si>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</si>
  <si>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</si>
  <si>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</si>
  <si>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</si>
  <si>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</si>
  <si>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</si>
  <si>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</si>
  <si>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</si>
  <si>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</si>
  <si>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</si>
  <si>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</si>
  <si>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</si>
  <si>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</si>
  <si>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</si>
  <si>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</si>
  <si>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</si>
  <si>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</si>
  <si>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</si>
  <si>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</si>
  <si>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</si>
  <si>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</si>
  <si>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</si>
  <si>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</si>
  <si>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</si>
  <si>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</si>
  <si>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</si>
  <si>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</si>
  <si>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</si>
  <si>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</si>
  <si>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</si>
  <si>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</si>
  <si>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</si>
  <si>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</si>
  <si>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</si>
  <si>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</si>
  <si>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</si>
  <si>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</si>
  <si>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</si>
  <si>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</si>
  <si>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</si>
  <si>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</si>
  <si>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</si>
  <si>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</si>
  <si>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</si>
  <si>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</si>
  <si>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</si>
  <si>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</si>
  <si>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</si>
  <si>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</si>
  <si>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</si>
  <si>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</si>
  <si>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</si>
  <si>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</si>
  <si>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</si>
  <si>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</si>
  <si>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</si>
  <si>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</si>
  <si>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</si>
  <si>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</si>
  <si>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</si>
  <si>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</si>
  <si>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</si>
  <si>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</si>
  <si>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</si>
  <si>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</si>
  <si>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</si>
  <si>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</si>
  <si>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</si>
  <si>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</si>
  <si>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</si>
  <si>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</si>
  <si>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</si>
  <si>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</si>
  <si>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</si>
  <si>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</si>
  <si>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</si>
  <si>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</si>
  <si>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</si>
  <si>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</si>
  <si>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</si>
  <si>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</si>
  <si>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</si>
  <si>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</si>
  <si>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</si>
  <si>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</si>
  <si>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</si>
  <si>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</si>
  <si>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</si>
  <si>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</si>
  <si>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</si>
  <si>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</si>
  <si>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</si>
  <si>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</si>
  <si>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</si>
  <si>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</si>
  <si>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</si>
  <si>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</si>
  <si>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</si>
  <si>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</si>
  <si>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</si>
  <si>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</si>
  <si>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</si>
  <si>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</si>
  <si>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</si>
  <si>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</si>
  <si>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</si>
  <si>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</si>
  <si>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</si>
  <si>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</si>
  <si>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</si>
  <si>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</si>
  <si>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</si>
  <si>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</si>
  <si>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</si>
  <si>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</si>
  <si>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</si>
  <si>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</si>
  <si>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</si>
  <si>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</si>
  <si>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</si>
  <si>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</si>
  <si>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</si>
  <si>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</si>
  <si>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</si>
  <si>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</si>
  <si>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</si>
  <si>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</si>
  <si>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</si>
  <si>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</si>
  <si>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</si>
  <si>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</si>
  <si>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</si>
  <si>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</si>
  <si>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</si>
  <si>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</si>
  <si>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</si>
  <si>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</si>
  <si>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</si>
  <si>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</si>
  <si>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</si>
  <si>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</si>
  <si>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</si>
  <si>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</si>
  <si>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</si>
  <si>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</si>
  <si>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</si>
  <si>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</si>
  <si>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</si>
  <si>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</si>
  <si>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</si>
  <si>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</si>
  <si>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</si>
  <si>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</si>
  <si>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</si>
  <si>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</si>
  <si>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</si>
  <si>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</si>
  <si>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</si>
  <si>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</si>
  <si>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</si>
  <si>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</si>
  <si>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</si>
  <si>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</si>
  <si>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</si>
  <si>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</si>
  <si>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</si>
  <si>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</si>
  <si>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</si>
  <si>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</si>
  <si>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</si>
  <si>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</si>
  <si>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</si>
  <si>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</si>
  <si>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</si>
  <si>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</si>
  <si>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</si>
  <si>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</si>
  <si>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</si>
  <si>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</si>
  <si>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</si>
  <si>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</si>
  <si>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</si>
  <si>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</si>
  <si>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</si>
  <si>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</si>
  <si>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</si>
  <si>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</si>
  <si>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</si>
  <si>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</si>
  <si>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</si>
  <si>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</si>
  <si>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</si>
  <si>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</si>
  <si>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</si>
  <si>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</si>
  <si>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</si>
  <si>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</si>
  <si>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</si>
  <si>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</si>
  <si>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</si>
  <si>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</si>
  <si>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</si>
  <si>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</si>
  <si>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</si>
  <si>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</si>
  <si>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</si>
  <si>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</si>
  <si>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</si>
  <si>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</si>
  <si>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</si>
  <si>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</si>
  <si>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</si>
  <si>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</si>
  <si>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</si>
  <si>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</si>
  <si>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</si>
  <si>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</si>
  <si>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</si>
  <si>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</si>
  <si>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</si>
  <si>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</si>
  <si>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</si>
  <si>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</si>
  <si>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</si>
  <si>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</si>
  <si>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</si>
  <si>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</si>
  <si>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</si>
  <si>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</si>
  <si>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</si>
  <si>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</si>
  <si>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</si>
  <si>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</si>
  <si>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</si>
  <si>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</si>
  <si>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</si>
  <si>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</si>
  <si>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</si>
  <si>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</si>
  <si>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</si>
  <si>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</si>
  <si>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</si>
  <si>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</si>
  <si>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</si>
  <si>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</si>
  <si>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</si>
  <si>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</si>
  <si>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</si>
  <si>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</si>
  <si>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</si>
  <si>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</si>
  <si>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</si>
  <si>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</si>
  <si>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</si>
  <si>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</si>
  <si>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</si>
  <si>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</si>
  <si>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</si>
  <si>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</si>
  <si>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</si>
  <si>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</si>
  <si>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</si>
  <si>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</si>
  <si>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</si>
  <si>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</si>
  <si>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</si>
  <si>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</si>
  <si>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</si>
  <si>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</si>
  <si>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</si>
  <si>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</si>
  <si>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</si>
  <si>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</si>
  <si>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</si>
  <si>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</si>
  <si>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</si>
  <si>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</si>
  <si>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</si>
  <si>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</si>
  <si>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</si>
  <si>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</si>
  <si>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</si>
  <si>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</si>
  <si>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</si>
  <si>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</si>
  <si>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</si>
  <si>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</si>
  <si>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</si>
  <si>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</si>
  <si>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</si>
  <si>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</si>
  <si>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</si>
  <si>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</si>
  <si>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</si>
  <si>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</si>
  <si>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</si>
  <si>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</si>
  <si>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</si>
  <si>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</si>
  <si>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</si>
  <si>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</si>
  <si>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</si>
  <si>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</si>
  <si>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</si>
  <si>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</si>
  <si>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</si>
  <si>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</si>
  <si>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</si>
  <si>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</si>
  <si>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</si>
  <si>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</si>
  <si>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</si>
  <si>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</si>
  <si>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</si>
  <si>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</si>
  <si>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</si>
  <si>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</si>
  <si>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</si>
  <si>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</si>
  <si>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</si>
  <si>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</si>
  <si>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</si>
  <si>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</si>
  <si>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</si>
  <si>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</si>
  <si>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</si>
  <si>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</si>
  <si>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</si>
  <si>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</si>
  <si>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</si>
  <si>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</si>
  <si>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</si>
  <si>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</si>
  <si>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</si>
  <si>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</si>
  <si>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</si>
  <si>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</si>
  <si>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</si>
  <si>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</si>
  <si>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</si>
  <si>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</si>
  <si>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</si>
  <si>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</si>
  <si>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</si>
  <si>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</si>
  <si>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</si>
  <si>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</si>
  <si>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</si>
  <si>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</si>
  <si>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</si>
  <si>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</si>
  <si>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</si>
  <si>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</si>
  <si>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</si>
  <si>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</si>
  <si>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</si>
  <si>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</si>
  <si>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</si>
  <si>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</si>
  <si>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</si>
  <si>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</si>
  <si>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</si>
  <si>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</si>
  <si>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</si>
  <si>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</si>
  <si>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</si>
  <si>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</si>
  <si>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</si>
  <si>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</si>
  <si>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</si>
  <si>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</si>
  <si>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</si>
  <si>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</si>
  <si>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</si>
  <si>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</si>
  <si>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</si>
  <si>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</si>
  <si>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</si>
  <si>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</si>
  <si>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</si>
  <si>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</si>
  <si>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</si>
  <si>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</si>
  <si>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</si>
  <si>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</si>
  <si>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</si>
  <si>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</si>
  <si>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</si>
  <si>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</si>
  <si>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</si>
  <si>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</si>
  <si>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</si>
  <si>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</si>
  <si>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</si>
  <si>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</si>
  <si>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</si>
  <si>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</si>
  <si>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</si>
  <si>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</si>
  <si>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</si>
  <si>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</si>
  <si>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</si>
  <si>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</si>
  <si>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</si>
  <si>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</si>
  <si>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</si>
  <si>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</si>
  <si>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</si>
  <si>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</si>
  <si>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</si>
  <si>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</si>
  <si>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</si>
  <si>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</si>
  <si>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</si>
  <si>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</si>
  <si>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</si>
  <si>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</si>
  <si>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</si>
  <si>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</si>
  <si>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</si>
  <si>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</si>
  <si>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</si>
  <si>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</si>
  <si>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</si>
  <si>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</si>
  <si>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</si>
  <si>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</si>
  <si>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</si>
  <si>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</si>
  <si>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</si>
  <si>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</si>
  <si>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</si>
  <si>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</si>
  <si>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</si>
  <si>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</si>
  <si>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</si>
  <si>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</si>
  <si>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</si>
  <si>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</si>
  <si>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</si>
  <si>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</si>
  <si>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</si>
  <si>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</si>
  <si>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</si>
  <si>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</si>
  <si>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</si>
  <si>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</si>
  <si>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</si>
  <si>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</si>
  <si>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</si>
  <si>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</si>
  <si>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</si>
  <si>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</si>
  <si>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</si>
  <si>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</si>
  <si>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</si>
  <si>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</si>
  <si>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</si>
  <si>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</si>
  <si>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</si>
  <si>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</si>
  <si>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</si>
  <si>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</si>
  <si>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</si>
  <si>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</si>
  <si>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</si>
  <si>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</si>
  <si>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</si>
  <si>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</si>
  <si>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</si>
  <si>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</si>
  <si>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</si>
  <si>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</si>
  <si>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</si>
  <si>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</si>
  <si>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</si>
  <si>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</si>
  <si>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</si>
  <si>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</si>
  <si>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</si>
  <si>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</si>
  <si>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</si>
  <si>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</si>
  <si>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</si>
  <si>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</si>
  <si>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</si>
  <si>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</si>
  <si>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</si>
  <si>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</si>
  <si>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</si>
  <si>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</si>
  <si>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</si>
  <si>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</si>
  <si>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</si>
  <si>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</si>
  <si>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</si>
  <si>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</si>
  <si>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</si>
  <si>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</si>
  <si>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</si>
  <si>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</si>
  <si>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</si>
  <si>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</si>
  <si>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</si>
  <si>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</si>
  <si>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</si>
  <si>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</si>
  <si>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</si>
  <si>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</si>
  <si>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</si>
  <si>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</si>
  <si>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</si>
  <si>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</si>
  <si>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</si>
  <si>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</si>
  <si>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</si>
  <si>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</si>
  <si>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</si>
  <si>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</si>
  <si>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</si>
  <si>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</si>
  <si>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</si>
  <si>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</si>
  <si>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</si>
  <si>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</si>
  <si>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</si>
  <si>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</si>
  <si>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</si>
  <si>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</si>
  <si>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</si>
  <si>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</si>
  <si>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</si>
  <si>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</si>
  <si>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</si>
  <si>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</si>
  <si>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</si>
  <si>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</si>
  <si>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</si>
  <si>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</si>
  <si>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</si>
  <si>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</si>
  <si>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</si>
  <si>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</si>
  <si>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</si>
  <si>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</si>
  <si>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</si>
  <si>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</si>
  <si>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</si>
  <si>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</si>
  <si>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</si>
  <si>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</si>
  <si>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</si>
  <si>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</si>
  <si>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</si>
  <si>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</si>
  <si>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</si>
  <si>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</si>
  <si>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</si>
  <si>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</si>
  <si>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</si>
  <si>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</si>
  <si>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</si>
  <si>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</si>
  <si>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</si>
  <si>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</si>
  <si>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</si>
  <si>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</si>
  <si>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</si>
  <si>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</si>
  <si>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</si>
  <si>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</si>
  <si>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</si>
  <si>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</si>
  <si>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</si>
  <si>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</si>
  <si>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</si>
  <si>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</si>
  <si>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</si>
  <si>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</si>
  <si>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</si>
  <si>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</si>
  <si>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</si>
  <si>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</si>
  <si>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</si>
  <si>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</si>
  <si>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</si>
  <si>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</si>
  <si>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</si>
  <si>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</si>
  <si>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</si>
  <si>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</si>
  <si>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</si>
  <si>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</si>
  <si>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</si>
  <si>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</si>
  <si>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</si>
  <si>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</si>
  <si>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</si>
  <si>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</si>
  <si>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</si>
  <si>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</si>
  <si>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</si>
  <si>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</si>
  <si>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</si>
  <si>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</si>
  <si>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</si>
  <si>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</si>
  <si>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</si>
  <si>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</si>
  <si>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</si>
  <si>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</si>
  <si>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</si>
  <si>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</si>
  <si>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</si>
  <si>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</si>
  <si>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</si>
  <si>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</si>
  <si>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</si>
  <si>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</si>
  <si>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</si>
  <si>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</si>
  <si>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</si>
  <si>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</si>
  <si>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</si>
  <si>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</si>
  <si>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</si>
  <si>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</si>
  <si>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</si>
  <si>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</si>
  <si>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</si>
  <si>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</si>
  <si>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</si>
  <si>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</si>
  <si>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</si>
  <si>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</si>
  <si>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</si>
  <si>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</si>
  <si>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</si>
  <si>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</si>
  <si>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</si>
  <si>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</si>
  <si>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</si>
  <si>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</si>
  <si>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</si>
  <si>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</si>
  <si>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</si>
  <si>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</si>
  <si>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</si>
  <si>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</si>
  <si>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</si>
  <si>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</si>
  <si>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</si>
  <si>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</si>
  <si>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</si>
  <si>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</si>
  <si>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</si>
  <si>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</si>
  <si>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</si>
  <si>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</si>
  <si>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</si>
  <si>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</si>
  <si>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</si>
  <si>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</si>
  <si>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</si>
  <si>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</si>
  <si>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</si>
  <si>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</si>
  <si>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</si>
  <si>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</si>
  <si>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</si>
  <si>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</si>
  <si>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</si>
  <si>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</si>
  <si>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</si>
  <si>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</si>
  <si>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</si>
  <si>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</si>
  <si>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</si>
  <si>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</si>
  <si>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</si>
  <si>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</si>
  <si>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</si>
  <si>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</si>
  <si>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</si>
  <si>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</si>
  <si>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</si>
  <si>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</si>
  <si>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</si>
  <si>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</si>
  <si>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</si>
  <si>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</si>
  <si>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</si>
  <si>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</si>
  <si>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</si>
  <si>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</si>
  <si>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</si>
  <si>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</si>
  <si>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</si>
  <si>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</si>
  <si>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</si>
  <si>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</si>
  <si>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</si>
  <si>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</si>
  <si>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</si>
  <si>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</si>
  <si>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</si>
  <si>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</si>
  <si>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</si>
  <si>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</si>
  <si>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</si>
  <si>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</si>
  <si>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</si>
  <si>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</si>
  <si>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</si>
  <si>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</si>
  <si>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</si>
  <si>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</si>
  <si>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</si>
  <si>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</si>
  <si>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</si>
  <si>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</si>
  <si>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</si>
  <si>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</si>
  <si>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</si>
  <si>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</si>
  <si>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</si>
  <si>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</si>
  <si>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</si>
  <si>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</si>
  <si>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</si>
  <si>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</si>
  <si>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</si>
  <si>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</si>
  <si>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</si>
  <si>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</si>
  <si>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</si>
  <si>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</si>
  <si>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</si>
  <si>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</si>
  <si>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</si>
  <si>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</si>
  <si>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</si>
  <si>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</si>
  <si>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</si>
  <si>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</si>
  <si>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</si>
  <si>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</si>
  <si>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</si>
  <si>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</si>
  <si>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</si>
  <si>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</si>
  <si>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</si>
  <si>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</si>
  <si>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</si>
  <si>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</si>
  <si>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</si>
  <si>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</si>
  <si>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</si>
  <si>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</si>
  <si>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</si>
  <si>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</si>
  <si>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</si>
  <si>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</si>
  <si>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</si>
  <si>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</si>
  <si>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</si>
  <si>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</si>
  <si>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</si>
  <si>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</si>
  <si>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</si>
  <si>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</si>
  <si>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</si>
  <si>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</si>
  <si>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</si>
  <si>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</si>
  <si>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</si>
  <si>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</si>
  <si>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</si>
  <si>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</si>
  <si>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</si>
  <si>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</si>
  <si>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</si>
  <si>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</si>
  <si>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</si>
  <si>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</si>
  <si>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</si>
  <si>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</si>
  <si>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</si>
  <si>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</si>
  <si>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</si>
  <si>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</si>
  <si>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</si>
  <si>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</si>
  <si>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</si>
  <si>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</si>
  <si>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</si>
  <si>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</si>
  <si>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</si>
  <si>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</si>
  <si>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</si>
  <si>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</si>
  <si>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</si>
  <si>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</si>
  <si>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</si>
  <si>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</si>
  <si>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</si>
  <si>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</si>
  <si>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</si>
  <si>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</si>
  <si>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</si>
  <si>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</si>
  <si>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</si>
  <si>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</si>
  <si>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</si>
  <si>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</si>
  <si>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</si>
  <si>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</si>
  <si>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</si>
  <si>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</si>
  <si>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</si>
  <si>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</si>
  <si>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</si>
  <si>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</si>
  <si>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</si>
  <si>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</si>
  <si>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</si>
  <si>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</si>
  <si>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</si>
  <si>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</si>
  <si>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</si>
  <si>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</si>
  <si>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</si>
  <si>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</si>
  <si>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</si>
  <si>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</si>
  <si>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</si>
  <si>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</si>
  <si>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</si>
  <si>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</si>
  <si>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</si>
  <si>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</si>
  <si>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</si>
  <si>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</si>
  <si>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</si>
  <si>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</si>
  <si>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</si>
  <si>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</si>
  <si>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</si>
  <si>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</si>
  <si>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</si>
  <si>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</si>
  <si>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</si>
  <si>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</si>
  <si>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</si>
  <si>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</si>
  <si>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</si>
  <si>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</si>
  <si>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</si>
  <si>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</si>
  <si>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</si>
  <si>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</si>
  <si>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</si>
  <si>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</si>
  <si>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</si>
  <si>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</si>
  <si>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</si>
  <si>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</si>
  <si>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</si>
  <si>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</si>
  <si>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</si>
  <si>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</si>
  <si>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</si>
  <si>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</si>
  <si>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</si>
  <si>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</si>
  <si>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</si>
  <si>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</si>
  <si>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</si>
  <si>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</si>
  <si>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</si>
  <si>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</si>
  <si>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</si>
  <si>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</si>
  <si>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</si>
  <si>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</si>
  <si>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</si>
  <si>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</si>
  <si>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</si>
  <si>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</si>
  <si>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</si>
  <si>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</si>
  <si>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</si>
  <si>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</si>
  <si>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</si>
  <si>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</si>
  <si>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</si>
  <si>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</si>
  <si>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</si>
  <si>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</si>
  <si>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</si>
  <si>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</si>
  <si>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</si>
  <si>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</si>
  <si>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</si>
  <si>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</si>
  <si>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</si>
  <si>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</si>
  <si>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</si>
  <si>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</si>
  <si>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</si>
  <si>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</si>
  <si>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</si>
  <si>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</si>
  <si>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</si>
  <si>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</si>
  <si>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</si>
  <si>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</si>
  <si>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</si>
  <si>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</si>
  <si>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</si>
  <si>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</si>
  <si>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</si>
  <si>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</si>
  <si>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</si>
  <si>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</si>
  <si>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</si>
  <si>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</si>
  <si>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</si>
  <si>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</si>
  <si>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</si>
  <si>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</si>
  <si>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</si>
  <si>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</si>
  <si>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</si>
  <si>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</si>
  <si>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</si>
  <si>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</si>
  <si>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</si>
  <si>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</si>
  <si>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</si>
  <si>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</si>
  <si>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</si>
  <si>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</si>
  <si>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</si>
  <si>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</si>
  <si>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</si>
  <si>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</si>
  <si>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</si>
  <si>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</si>
  <si>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</si>
  <si>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</si>
  <si>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</si>
  <si>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</si>
  <si>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</si>
  <si>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</si>
  <si>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</si>
  <si>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</si>
  <si>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</si>
  <si>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</si>
  <si>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</si>
  <si>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</si>
  <si>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</si>
  <si>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</si>
  <si>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</si>
  <si>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</si>
  <si>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</si>
  <si>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</si>
  <si>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</si>
  <si>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</si>
  <si>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</si>
  <si>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</si>
  <si>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</si>
  <si>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</si>
  <si>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</si>
  <si>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</si>
  <si>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</si>
  <si>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</si>
  <si>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</si>
  <si>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</si>
  <si>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</si>
  <si>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</si>
  <si>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</si>
  <si>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</si>
  <si>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</si>
  <si>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</si>
  <si>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</si>
  <si>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</si>
  <si>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</si>
  <si>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</si>
  <si>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</si>
  <si>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</si>
  <si>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</si>
  <si>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</si>
  <si>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</si>
  <si>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</si>
  <si>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</si>
  <si>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</si>
  <si>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</si>
  <si>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</si>
  <si>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</si>
  <si>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</si>
  <si>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</si>
  <si>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</si>
  <si>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</si>
  <si>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</si>
  <si>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</si>
  <si>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</si>
  <si>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</si>
  <si>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</si>
  <si>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</si>
  <si>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</si>
  <si>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</si>
  <si>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</si>
  <si>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</si>
  <si>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</si>
  <si>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</si>
  <si>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</si>
  <si>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</si>
  <si>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</si>
  <si>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</si>
  <si>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</si>
  <si>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</si>
  <si>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</si>
  <si>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</si>
  <si>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</si>
  <si>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</si>
  <si>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</si>
  <si>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</si>
  <si>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</si>
  <si>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</si>
  <si>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</si>
  <si>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</si>
  <si>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</si>
  <si>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</si>
  <si>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</si>
  <si>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</si>
  <si>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</si>
  <si>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</si>
  <si>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</si>
  <si>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</si>
  <si>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</si>
  <si>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</si>
  <si>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</si>
  <si>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</si>
  <si>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</si>
  <si>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</si>
  <si>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</si>
  <si>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</si>
  <si>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</si>
  <si>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</si>
  <si>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</si>
  <si>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</si>
  <si>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</si>
  <si>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</si>
  <si>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</si>
  <si>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</si>
  <si>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</si>
  <si>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</si>
  <si>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</si>
  <si>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</si>
  <si>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</si>
  <si>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</si>
  <si>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</si>
  <si>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</si>
  <si>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</si>
  <si>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</si>
  <si>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</si>
  <si>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</si>
  <si>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</si>
  <si>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</si>
  <si>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</si>
  <si>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</si>
  <si>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</si>
  <si>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</si>
  <si>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</si>
  <si>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</si>
  <si>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</si>
  <si>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</si>
  <si>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</si>
  <si>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</si>
  <si>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</si>
  <si>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</si>
  <si>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</si>
  <si>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</si>
  <si>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</si>
  <si>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</si>
  <si>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</si>
  <si>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</si>
  <si>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</si>
  <si>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</si>
  <si>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</si>
  <si>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</si>
  <si>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</si>
  <si>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</si>
  <si>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</si>
  <si>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</si>
  <si>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</si>
  <si>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</si>
  <si>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</si>
  <si>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</si>
  <si>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</si>
  <si>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</si>
  <si>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</si>
  <si>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</si>
  <si>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</si>
  <si>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</si>
  <si>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</si>
  <si>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</si>
  <si>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</si>
  <si>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</si>
  <si>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</si>
  <si>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</si>
  <si>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</si>
  <si>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</si>
  <si>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</si>
  <si>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</si>
  <si>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</si>
  <si>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</si>
  <si>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</si>
  <si>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</si>
  <si>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</si>
  <si>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</si>
  <si>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</si>
  <si>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</si>
  <si>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</si>
  <si>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</si>
  <si>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</si>
  <si>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</si>
  <si>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</si>
  <si>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</si>
  <si>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</si>
  <si>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</si>
  <si>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</si>
  <si>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</si>
  <si>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</si>
  <si>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</si>
  <si>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</si>
  <si>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</si>
  <si>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</si>
  <si>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</si>
  <si>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</si>
  <si>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</si>
  <si>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</si>
  <si>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</si>
  <si>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</si>
  <si>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</si>
  <si>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</si>
  <si>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</si>
  <si>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</si>
  <si>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</si>
  <si>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</si>
  <si>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</si>
  <si>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</si>
  <si>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</si>
  <si>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</si>
  <si>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</si>
  <si>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</si>
  <si>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</si>
  <si>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</si>
  <si>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</si>
  <si>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</si>
  <si>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</si>
  <si>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</si>
  <si>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</si>
  <si>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</si>
  <si>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</si>
  <si>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</si>
  <si>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</si>
  <si>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</si>
  <si>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</si>
  <si>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</si>
  <si>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</si>
  <si>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</si>
  <si>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</si>
  <si>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</si>
  <si>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</si>
  <si>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</si>
  <si>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</si>
  <si>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</si>
  <si>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</si>
  <si>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</si>
  <si>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</si>
  <si>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</si>
  <si>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</si>
  <si>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</si>
  <si>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</si>
  <si>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</si>
  <si>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</si>
  <si>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</si>
  <si>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</si>
  <si>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</si>
  <si>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</si>
  <si>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</si>
  <si>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</si>
  <si>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</si>
  <si>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</si>
  <si>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</si>
  <si>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</si>
  <si>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</si>
  <si>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</si>
  <si>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</si>
  <si>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</si>
  <si>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</si>
  <si>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</si>
  <si>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</si>
  <si>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</si>
  <si>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</si>
  <si>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</si>
  <si>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</si>
  <si>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</si>
  <si>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</si>
  <si>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</si>
  <si>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</si>
  <si>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</si>
  <si>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</si>
  <si>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</si>
  <si>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</si>
  <si>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</si>
  <si>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</si>
  <si>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</si>
  <si>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</si>
  <si>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</si>
  <si>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</si>
  <si>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</si>
  <si>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</si>
  <si>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</si>
  <si>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</si>
  <si>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</si>
  <si>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</si>
  <si>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</si>
  <si>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</si>
  <si>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</si>
  <si>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</si>
  <si>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</si>
  <si>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</si>
  <si>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</si>
  <si>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</si>
  <si>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</si>
  <si>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</si>
  <si>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</si>
  <si>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</si>
  <si>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</si>
  <si>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</si>
  <si>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</si>
  <si>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</si>
  <si>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</si>
  <si>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</si>
  <si>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</si>
  <si>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</si>
  <si>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</si>
  <si>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</si>
  <si>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</si>
  <si>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</si>
  <si>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</si>
  <si>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</si>
  <si>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</si>
  <si>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</si>
  <si>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</si>
  <si>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</si>
  <si>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</si>
  <si>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</si>
  <si>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</si>
  <si>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</si>
  <si>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</si>
  <si>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</si>
  <si>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</si>
  <si>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</si>
  <si>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</si>
  <si>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</si>
  <si>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</si>
  <si>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</si>
  <si>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</si>
  <si>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</si>
  <si>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</si>
  <si>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</si>
  <si>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</si>
  <si>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</si>
  <si>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</si>
  <si>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</si>
  <si>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</si>
  <si>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</si>
  <si>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</si>
  <si>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</si>
  <si>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</si>
  <si>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</si>
  <si>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</si>
  <si>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</si>
  <si>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</si>
  <si>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</si>
  <si>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</si>
  <si>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</si>
  <si>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</si>
  <si>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</si>
  <si>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</si>
  <si>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</si>
  <si>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</si>
  <si>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</si>
  <si>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</si>
  <si>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</si>
  <si>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</si>
  <si>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</si>
  <si>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</si>
  <si>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</si>
  <si>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</si>
  <si>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</si>
  <si>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</si>
  <si>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</si>
  <si>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</si>
  <si>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</si>
  <si>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</si>
  <si>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</si>
  <si>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</si>
  <si>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</si>
  <si>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</si>
  <si>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</si>
  <si>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</si>
  <si>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</si>
  <si>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</si>
  <si>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</si>
  <si>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</si>
  <si>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</si>
  <si>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</si>
  <si>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</si>
  <si>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</si>
  <si>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</si>
  <si>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</si>
  <si>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</si>
  <si>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</si>
  <si>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</si>
  <si>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</si>
  <si>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</si>
  <si>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</si>
  <si>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</si>
  <si>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</si>
  <si>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</si>
  <si>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</si>
  <si>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</si>
  <si>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</si>
  <si>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</si>
  <si>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</si>
  <si>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</si>
  <si>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</si>
  <si>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</si>
  <si>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</si>
  <si>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</si>
  <si>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</si>
  <si>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</si>
  <si>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</si>
  <si>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</si>
  <si>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</si>
  <si>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</si>
  <si>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</si>
  <si>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</si>
  <si>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</si>
  <si>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</si>
  <si>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</si>
  <si>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</si>
  <si>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</si>
  <si>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</si>
  <si>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</si>
  <si>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</si>
  <si>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</si>
  <si>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</si>
  <si>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</si>
  <si>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</si>
  <si>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</si>
  <si>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</si>
  <si>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</si>
  <si>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</si>
  <si>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</si>
  <si>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</si>
  <si>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</si>
  <si>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</si>
  <si>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</si>
  <si>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</si>
  <si>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</si>
  <si>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</si>
  <si>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</si>
  <si>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</si>
  <si>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</si>
  <si>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</si>
  <si>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</si>
  <si>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</si>
  <si>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</si>
  <si>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</si>
  <si>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</si>
  <si>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</si>
  <si>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</si>
  <si>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</si>
  <si>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</si>
  <si>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</si>
  <si>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</si>
  <si>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</si>
  <si>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</si>
  <si>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</si>
  <si>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</si>
  <si>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</si>
  <si>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</si>
  <si>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</si>
  <si>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</si>
  <si>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</si>
  <si>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</si>
  <si>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</si>
  <si>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</si>
  <si>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</si>
  <si>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</si>
  <si>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</si>
  <si>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</si>
  <si>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</si>
  <si>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</si>
  <si>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</si>
  <si>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</si>
  <si>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</si>
  <si>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</si>
  <si>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</si>
  <si>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</si>
  <si>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</si>
  <si>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</si>
  <si>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</si>
  <si>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</si>
  <si>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</si>
  <si>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</si>
  <si>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</si>
  <si>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</si>
  <si>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</si>
  <si>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</si>
  <si>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</si>
  <si>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</si>
  <si>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</si>
  <si>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</si>
  <si>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</si>
  <si>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</si>
  <si>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</si>
  <si>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</si>
  <si>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</si>
  <si>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</si>
  <si>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</si>
  <si>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</si>
  <si>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</si>
  <si>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</si>
  <si>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</si>
  <si>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</si>
  <si>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</si>
  <si>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</si>
  <si>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</si>
  <si>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</si>
  <si>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</si>
  <si>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</si>
  <si>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</si>
  <si>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</si>
  <si>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</si>
  <si>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</si>
  <si>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</si>
  <si>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</si>
  <si>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</si>
  <si>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</si>
  <si>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</si>
  <si>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</si>
  <si>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</si>
  <si>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</si>
  <si>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</si>
  <si>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</si>
  <si>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</si>
  <si>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</si>
  <si>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</si>
  <si>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</si>
  <si>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</si>
  <si>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</si>
  <si>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</si>
  <si>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</si>
  <si>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</si>
  <si>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</si>
  <si>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</si>
  <si>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</si>
  <si>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</si>
  <si>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</si>
  <si>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</si>
  <si>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</si>
  <si>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</si>
  <si>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</si>
  <si>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</si>
  <si>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</si>
  <si>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</si>
  <si>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</si>
  <si>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</si>
  <si>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</si>
  <si>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</si>
  <si>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</si>
  <si>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</si>
  <si>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</si>
  <si>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</si>
  <si>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</si>
  <si>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</si>
  <si>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</si>
  <si>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</si>
  <si>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</si>
  <si>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</si>
  <si>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</si>
  <si>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</si>
  <si>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</si>
  <si>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</si>
  <si>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</si>
  <si>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</si>
  <si>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</si>
  <si>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</si>
  <si>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</si>
  <si>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</si>
  <si>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</si>
  <si>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</si>
  <si>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</si>
  <si>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</si>
  <si>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</si>
  <si>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</si>
  <si>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</si>
  <si>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</si>
  <si>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</si>
  <si>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</si>
  <si>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</si>
  <si>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</si>
  <si>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</si>
  <si>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</si>
  <si>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</si>
  <si>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</si>
  <si>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</si>
  <si>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</si>
  <si>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</si>
  <si>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</si>
  <si>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</si>
  <si>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</si>
  <si>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</si>
  <si>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</si>
  <si>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</si>
  <si>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</si>
  <si>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</si>
  <si>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</si>
  <si>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</si>
  <si>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</si>
  <si>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</si>
  <si>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</si>
  <si>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</si>
  <si>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</si>
  <si>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</si>
  <si>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</si>
  <si>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</si>
  <si>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</si>
  <si>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</si>
  <si>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</si>
  <si>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</si>
  <si>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</si>
  <si>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</si>
  <si>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</si>
  <si>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</si>
  <si>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</si>
  <si>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</si>
  <si>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</si>
  <si>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</si>
  <si>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</si>
  <si>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</si>
  <si>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</si>
  <si>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</si>
  <si>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</si>
  <si>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</si>
  <si>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</si>
  <si>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</si>
  <si>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</si>
  <si>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</si>
  <si>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</si>
  <si>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</si>
  <si>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</si>
  <si>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</si>
  <si>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</si>
  <si>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</si>
  <si>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</si>
  <si>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</si>
  <si>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</si>
  <si>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</si>
  <si>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</si>
  <si>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</si>
  <si>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</si>
  <si>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</si>
  <si>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</si>
  <si>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</si>
  <si>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</si>
  <si>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</si>
  <si>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</si>
  <si>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</si>
  <si>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</si>
  <si>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</si>
  <si>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</si>
  <si>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</si>
  <si>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</si>
  <si>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</si>
  <si>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</si>
  <si>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</si>
  <si>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</si>
  <si>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</si>
  <si>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</si>
  <si>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</si>
  <si>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</si>
  <si>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</si>
  <si>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</si>
  <si>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</si>
  <si>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</si>
  <si>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</si>
  <si>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</si>
  <si>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</si>
  <si>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</si>
  <si>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</si>
  <si>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</si>
  <si>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</si>
  <si>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</si>
  <si>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</si>
  <si>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</si>
  <si>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</si>
  <si>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</si>
  <si>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</si>
  <si>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</si>
  <si>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</si>
  <si>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</si>
  <si>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</si>
  <si>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</si>
  <si>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</si>
  <si>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</si>
  <si>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</si>
  <si>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</si>
  <si>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</si>
  <si>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</si>
  <si>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</si>
  <si>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</si>
  <si>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</si>
  <si>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</si>
  <si>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</si>
  <si>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</si>
  <si>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</si>
  <si>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</si>
  <si>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</si>
  <si>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</si>
  <si>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</si>
  <si>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</si>
  <si>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</si>
  <si>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</si>
  <si>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</si>
  <si>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</si>
  <si>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</si>
  <si>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</si>
  <si>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</si>
  <si>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</si>
  <si>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</si>
  <si>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</si>
  <si>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</si>
  <si>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</si>
  <si>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</si>
  <si>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</si>
  <si>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</si>
  <si>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</si>
  <si>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</si>
  <si>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</si>
  <si>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</si>
  <si>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</si>
  <si>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</si>
  <si>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</si>
  <si>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</si>
  <si>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</si>
  <si>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</si>
  <si>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</si>
  <si>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</si>
  <si>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</si>
  <si>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</si>
  <si>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</si>
  <si>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</si>
  <si>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</si>
  <si>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</si>
  <si>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</si>
  <si>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</si>
  <si>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</si>
  <si>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</si>
  <si>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</si>
  <si>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</si>
  <si>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</si>
  <si>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</si>
  <si>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</si>
  <si>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</si>
  <si>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</si>
  <si>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</si>
  <si>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</si>
  <si>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</si>
  <si>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</si>
  <si>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</si>
  <si>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</si>
  <si>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</si>
  <si>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</si>
  <si>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</si>
  <si>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</si>
  <si>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</si>
  <si>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</si>
  <si>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</si>
  <si>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</si>
  <si>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</si>
  <si>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</si>
  <si>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</si>
  <si>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</si>
  <si>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</si>
  <si>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</si>
  <si>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</si>
  <si>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</si>
  <si>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</si>
  <si>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</si>
  <si>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</si>
  <si>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</si>
  <si>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</si>
  <si>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</si>
  <si>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</si>
  <si>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</si>
  <si>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</si>
  <si>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</si>
  <si>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</si>
  <si>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</si>
  <si>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</si>
  <si>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</si>
  <si>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</si>
  <si>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</si>
  <si>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</si>
  <si>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</si>
  <si>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</si>
  <si>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</si>
  <si>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</si>
  <si>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</si>
  <si>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</si>
  <si>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</si>
  <si>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</si>
  <si>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</si>
  <si>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</si>
  <si>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</si>
  <si>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</si>
  <si>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</si>
  <si>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</si>
  <si>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</si>
  <si>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</si>
  <si>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</si>
  <si>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</si>
  <si>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</si>
  <si>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</si>
  <si>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</si>
  <si>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</si>
  <si>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</si>
  <si>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</si>
  <si>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</si>
  <si>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</si>
  <si>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</si>
  <si>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</si>
  <si>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</si>
  <si>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</si>
  <si>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</si>
  <si>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</si>
  <si>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</si>
  <si>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</si>
  <si>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</si>
  <si>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</si>
  <si>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</si>
  <si>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</si>
  <si>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</si>
  <si>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</si>
  <si>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</si>
  <si>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</si>
  <si>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</si>
  <si>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</si>
  <si>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</si>
  <si>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</si>
  <si>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</si>
  <si>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</si>
  <si>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</si>
  <si>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</si>
  <si>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</si>
  <si>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</si>
  <si>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</si>
  <si>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</si>
  <si>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</si>
  <si>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</si>
  <si>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</si>
  <si>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</si>
  <si>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</si>
  <si>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</si>
  <si>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</si>
  <si>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</si>
  <si>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</si>
  <si>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</si>
  <si>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</si>
  <si>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</si>
  <si>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</si>
  <si>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</si>
  <si>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</si>
  <si>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</si>
  <si>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</si>
  <si>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</si>
  <si>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</si>
  <si>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</si>
  <si>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</si>
  <si>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</si>
  <si>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</si>
  <si>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</si>
  <si>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</si>
  <si>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</si>
  <si>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</si>
  <si>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</si>
  <si>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</si>
  <si>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</si>
  <si>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</si>
  <si>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</si>
  <si>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</si>
  <si>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</si>
  <si>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</si>
  <si>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</si>
  <si>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</si>
  <si>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</si>
  <si>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</si>
  <si>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</si>
  <si>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</si>
  <si>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</si>
  <si>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</si>
  <si>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</si>
  <si>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</si>
  <si>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</si>
  <si>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</si>
  <si>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</si>
  <si>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</si>
  <si>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</si>
  <si>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</si>
  <si>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</si>
  <si>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</si>
  <si>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</si>
  <si>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</si>
  <si>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</si>
  <si>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</si>
  <si>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</si>
  <si>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</si>
  <si>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</si>
  <si>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</si>
  <si>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</si>
  <si>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</si>
  <si>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</si>
  <si>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</si>
  <si>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</si>
  <si>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</si>
  <si>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</si>
  <si>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</si>
  <si>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</si>
  <si>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</si>
  <si>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</si>
  <si>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</si>
  <si>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</si>
  <si>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</si>
  <si>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</si>
  <si>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</si>
  <si>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</si>
  <si>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</si>
  <si>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</si>
  <si>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</si>
  <si>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</si>
  <si>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</si>
  <si>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</si>
  <si>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</si>
  <si>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</si>
  <si>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</si>
  <si>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</si>
  <si>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</si>
  <si>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</si>
  <si>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</si>
  <si>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</si>
  <si>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</si>
  <si>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</si>
  <si>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</si>
  <si>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</si>
  <si>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</si>
  <si>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</si>
  <si>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</si>
  <si>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</si>
  <si>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</si>
  <si>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</si>
  <si>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</si>
  <si>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</si>
  <si>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</si>
  <si>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</si>
  <si>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</si>
  <si>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</si>
  <si>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</si>
  <si>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</si>
  <si>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</si>
  <si>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</si>
  <si>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</si>
  <si>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</si>
  <si>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</si>
  <si>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</si>
  <si>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</si>
  <si>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</si>
  <si>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</si>
  <si>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</si>
  <si>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</si>
  <si>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</si>
  <si>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</si>
  <si>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</si>
  <si>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</si>
  <si>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</si>
  <si>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</si>
  <si>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</si>
  <si>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</si>
  <si>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</si>
  <si>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</si>
  <si>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</si>
  <si>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</si>
  <si>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</si>
  <si>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</si>
  <si>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</si>
  <si>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</si>
  <si>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</si>
  <si>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</si>
  <si>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</si>
  <si>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</si>
  <si>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</si>
  <si>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</si>
  <si>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</si>
  <si>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</si>
  <si>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</si>
  <si>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</si>
  <si>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</si>
  <si>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</si>
  <si>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</si>
  <si>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</si>
  <si>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</si>
  <si>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</si>
  <si>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</si>
  <si>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</si>
  <si>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</si>
  <si>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</si>
  <si>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</si>
  <si>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</si>
  <si>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</si>
  <si>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</si>
  <si>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</si>
  <si>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</si>
  <si>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</si>
  <si>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</si>
  <si>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</si>
  <si>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</si>
  <si>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</si>
  <si>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</si>
  <si>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</si>
  <si>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</si>
  <si>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</si>
  <si>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</si>
  <si>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</si>
  <si>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</si>
  <si>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</si>
  <si>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</si>
  <si>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</si>
  <si>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</si>
  <si>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</si>
  <si>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</si>
  <si>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</si>
  <si>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</si>
  <si>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</si>
  <si>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</si>
  <si>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</si>
  <si>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</si>
  <si>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</si>
  <si>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</si>
  <si>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</si>
  <si>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</si>
  <si>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</si>
  <si>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</si>
  <si>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</si>
  <si>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</si>
  <si>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</si>
  <si>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</si>
  <si>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</si>
  <si>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</si>
  <si>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</si>
  <si>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</si>
  <si>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</si>
  <si>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</si>
  <si>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</si>
  <si>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</si>
  <si>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</si>
  <si>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</si>
  <si>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</si>
  <si>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</si>
  <si>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</si>
  <si>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</si>
  <si>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</si>
  <si>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</si>
  <si>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</si>
  <si>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</si>
  <si>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</si>
  <si>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</si>
  <si>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</si>
  <si>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</si>
  <si>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</si>
  <si>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</si>
  <si>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</si>
  <si>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</si>
  <si>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</si>
  <si>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</si>
  <si>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</si>
  <si>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</si>
  <si>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</si>
  <si>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</si>
  <si>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</si>
  <si>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</si>
  <si>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</si>
  <si>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</si>
  <si>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</si>
  <si>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</si>
  <si>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</si>
  <si>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</si>
  <si>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</si>
  <si>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</si>
  <si>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</si>
  <si>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</si>
  <si>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</si>
  <si>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</si>
  <si>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</si>
  <si>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</si>
  <si>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</si>
  <si>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</si>
  <si>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</si>
  <si>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</si>
  <si>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</si>
  <si>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</si>
  <si>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</si>
  <si>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</si>
  <si>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</si>
  <si>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</si>
  <si>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</si>
  <si>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</si>
  <si>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</si>
  <si>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</si>
  <si>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</si>
  <si>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</si>
  <si>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</si>
  <si>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</si>
  <si>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</si>
  <si>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</si>
  <si>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</si>
  <si>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</si>
  <si>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</si>
  <si>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</si>
  <si>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</si>
  <si>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</si>
  <si>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</si>
  <si>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</si>
  <si>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</si>
  <si>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</si>
  <si>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</si>
  <si>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</si>
  <si>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</si>
  <si>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</si>
  <si>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</si>
  <si>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</si>
  <si>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</si>
  <si>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</si>
  <si>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</si>
  <si>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</si>
  <si>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</si>
  <si>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</si>
  <si>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</si>
  <si>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</si>
  <si>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</si>
  <si>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</si>
  <si>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</si>
  <si>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</si>
  <si>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</si>
  <si>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</si>
  <si>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</si>
  <si>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</si>
  <si>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</si>
  <si>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</si>
  <si>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</si>
  <si>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</si>
  <si>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</si>
  <si>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</si>
  <si>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</si>
  <si>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</si>
  <si>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</si>
  <si>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</si>
  <si>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</si>
  <si>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</si>
  <si>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</si>
  <si>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</si>
  <si>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</si>
  <si>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</si>
  <si>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</si>
  <si>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</si>
  <si>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</si>
  <si>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</si>
  <si>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</si>
  <si>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</si>
  <si>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</si>
  <si>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</si>
  <si>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</si>
  <si>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</si>
  <si>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</si>
  <si>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</si>
  <si>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</si>
  <si>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</si>
  <si>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</si>
  <si>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</si>
  <si>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</si>
  <si>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</si>
  <si>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</si>
  <si>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</si>
  <si>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</si>
  <si>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</si>
  <si>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</si>
  <si>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</si>
  <si>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</si>
  <si>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</si>
  <si>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</si>
  <si>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</si>
  <si>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</si>
  <si>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</si>
  <si>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</si>
  <si>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</si>
  <si>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</si>
  <si>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</si>
  <si>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</si>
  <si>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</si>
  <si>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</si>
  <si>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</si>
  <si>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</si>
  <si>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</si>
  <si>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</si>
  <si>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</si>
  <si>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</si>
  <si>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</si>
  <si>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</si>
  <si>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</si>
  <si>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</si>
  <si>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</si>
  <si>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</si>
  <si>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</si>
  <si>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</si>
  <si>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</si>
  <si>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</si>
  <si>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</si>
  <si>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</si>
  <si>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</si>
  <si>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</si>
  <si>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</si>
  <si>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</si>
  <si>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</si>
  <si>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</si>
  <si>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</si>
  <si>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</si>
  <si>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</si>
  <si>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</si>
  <si>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</si>
  <si>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</si>
  <si>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</si>
  <si>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</si>
  <si>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</si>
  <si>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</si>
  <si>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</si>
  <si>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</si>
  <si>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</si>
  <si>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</si>
  <si>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</si>
  <si>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</si>
  <si>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</si>
  <si>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</si>
  <si>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</si>
  <si>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</si>
  <si>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</si>
  <si>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</si>
  <si>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</si>
  <si>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</si>
  <si>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</si>
  <si>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</si>
  <si>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</si>
  <si>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</si>
  <si>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</si>
  <si>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</si>
  <si>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</si>
  <si>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</si>
  <si>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</si>
  <si>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</si>
  <si>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</si>
  <si>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</si>
  <si>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</si>
  <si>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</si>
  <si>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</si>
  <si>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</si>
  <si>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</si>
  <si>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</si>
  <si>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</si>
  <si>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</si>
  <si>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</si>
  <si>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</si>
  <si>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</si>
  <si>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</si>
  <si>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</si>
  <si>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</si>
  <si>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</si>
  <si>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</si>
  <si>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</si>
  <si>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</si>
  <si>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</si>
  <si>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</si>
  <si>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</si>
  <si>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</si>
  <si>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</si>
  <si>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</si>
  <si>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</si>
  <si>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</si>
  <si>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</si>
  <si>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</si>
  <si>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</si>
  <si>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</si>
  <si>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</si>
  <si>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</si>
  <si>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</si>
  <si>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</si>
  <si>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</si>
  <si>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</si>
  <si>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</si>
  <si>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</si>
  <si>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</si>
  <si>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</si>
  <si>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</si>
  <si>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</si>
  <si>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</si>
  <si>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</si>
  <si>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</si>
  <si>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</si>
  <si>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</si>
  <si>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</si>
  <si>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</si>
  <si>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</si>
  <si>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</si>
  <si>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</si>
  <si>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</si>
  <si>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</si>
  <si>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</si>
  <si>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</si>
  <si>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</si>
  <si>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</si>
  <si>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</si>
  <si>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</si>
  <si>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</si>
  <si>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</si>
  <si>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</si>
  <si>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</si>
  <si>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</si>
  <si>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</si>
  <si>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</si>
  <si>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</si>
  <si>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</si>
  <si>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</si>
  <si>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</si>
  <si>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</si>
  <si>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</si>
  <si>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</si>
  <si>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</si>
  <si>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</si>
  <si>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</si>
  <si>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</si>
  <si>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</si>
  <si>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</si>
  <si>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</si>
  <si>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</si>
  <si>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</si>
  <si>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</si>
  <si>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</si>
  <si>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</si>
  <si>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</si>
  <si>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</si>
  <si>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</si>
  <si>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</si>
  <si>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</si>
  <si>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</si>
  <si>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</si>
  <si>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</si>
  <si>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</si>
  <si>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</si>
  <si>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</si>
  <si>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</si>
  <si>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</si>
  <si>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</si>
  <si>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</si>
  <si>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</si>
  <si>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</si>
  <si>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</si>
  <si>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</si>
  <si>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</si>
  <si>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</si>
  <si>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</si>
  <si>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</si>
  <si>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</si>
  <si>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</si>
  <si>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</si>
  <si>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</si>
  <si>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</si>
  <si>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</si>
  <si>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</si>
  <si>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</si>
  <si>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</si>
  <si>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</si>
  <si>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</si>
  <si>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</si>
  <si>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</si>
  <si>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</si>
  <si>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</si>
  <si>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</si>
  <si>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</si>
  <si>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</si>
  <si>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</si>
  <si>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</si>
  <si>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</si>
  <si>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</si>
  <si>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</si>
  <si>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</si>
  <si>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</si>
  <si>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</si>
  <si>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</si>
  <si>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</si>
  <si>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</si>
  <si>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</si>
  <si>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</si>
  <si>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</si>
  <si>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</si>
  <si>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</si>
  <si>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</si>
  <si>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</si>
  <si>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</si>
  <si>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</si>
  <si>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</si>
  <si>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</si>
  <si>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</si>
  <si>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</si>
  <si>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</si>
  <si>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</si>
  <si>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</si>
  <si>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</si>
  <si>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</si>
  <si>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</si>
  <si>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</si>
  <si>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</si>
  <si>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</si>
  <si>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</si>
  <si>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</si>
  <si>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</si>
  <si>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</si>
  <si>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</si>
  <si>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</si>
  <si>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</si>
  <si>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</si>
  <si>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</si>
  <si>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</si>
  <si>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</si>
  <si>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</si>
  <si>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</si>
  <si>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</si>
  <si>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</si>
  <si>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</si>
  <si>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</si>
  <si>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</si>
  <si>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</si>
  <si>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</si>
  <si>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</si>
  <si>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</si>
  <si>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</si>
  <si>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</si>
  <si>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</si>
  <si>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</si>
  <si>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</si>
  <si>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</si>
  <si>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</si>
  <si>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</si>
  <si>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</si>
  <si>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</si>
  <si>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</si>
  <si>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</si>
  <si>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</si>
  <si>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</si>
  <si>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</si>
  <si>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</si>
  <si>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</si>
  <si>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</si>
  <si>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</si>
  <si>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</si>
  <si>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</si>
  <si>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</si>
  <si>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</si>
  <si>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</si>
  <si>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</si>
  <si>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</si>
  <si>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</si>
  <si>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</si>
  <si>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</si>
  <si>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</si>
  <si>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</si>
  <si>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</si>
  <si>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</si>
  <si>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</si>
  <si>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</si>
  <si>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</si>
  <si>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</si>
  <si>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</si>
  <si>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</si>
  <si>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</si>
  <si>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</si>
  <si>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</si>
  <si>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</si>
  <si>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</si>
  <si>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</si>
  <si>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</si>
  <si>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</si>
  <si>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</si>
  <si>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</si>
  <si>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</si>
  <si>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</si>
  <si>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</si>
  <si>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</si>
  <si>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</si>
  <si>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</si>
  <si>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</si>
  <si>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</si>
  <si>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</si>
  <si>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</si>
  <si>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</si>
  <si>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</si>
  <si>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</si>
  <si>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</si>
  <si>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</si>
  <si>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</si>
  <si>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</si>
  <si>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</si>
  <si>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</si>
  <si>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</si>
  <si>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</si>
  <si>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</si>
  <si>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</si>
  <si>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</si>
  <si>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</si>
  <si>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</si>
  <si>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</si>
  <si>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</si>
  <si>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</si>
  <si>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</si>
  <si>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</si>
  <si>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</si>
  <si>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</si>
  <si>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</si>
  <si>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</si>
  <si>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</si>
  <si>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</si>
  <si>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</si>
  <si>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</si>
  <si>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</si>
  <si>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</si>
  <si>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</si>
  <si>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</si>
  <si>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</si>
  <si>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</si>
  <si>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</si>
  <si>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</si>
  <si>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</si>
  <si>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</si>
  <si>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</si>
  <si>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</si>
  <si>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</si>
  <si>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</si>
  <si>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</si>
  <si>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</si>
  <si>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</si>
  <si>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</si>
  <si>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</si>
  <si>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</si>
  <si>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</si>
  <si>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</si>
  <si>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</si>
  <si>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</si>
  <si>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</si>
  <si>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</si>
  <si>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</si>
  <si>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</si>
  <si>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</si>
  <si>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</si>
  <si>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</si>
  <si>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</si>
  <si>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</si>
  <si>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</si>
  <si>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</si>
  <si>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</si>
  <si>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</si>
  <si>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</si>
  <si>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</si>
  <si>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</si>
  <si>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</si>
  <si>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</si>
  <si>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</si>
  <si>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</si>
  <si>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</si>
  <si>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</si>
  <si>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</si>
  <si>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</si>
  <si>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</si>
  <si>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</si>
  <si>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</si>
  <si>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</si>
  <si>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</si>
  <si>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</si>
  <si>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</si>
  <si>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</si>
  <si>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</si>
  <si>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</si>
  <si>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</si>
  <si>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</si>
  <si>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</si>
  <si>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</si>
  <si>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</si>
  <si>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</si>
  <si>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</si>
  <si>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</si>
  <si>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</si>
  <si>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</si>
  <si>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</si>
  <si>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</si>
  <si>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</si>
  <si>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</si>
  <si>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</si>
  <si>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</si>
  <si>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</si>
  <si>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</si>
  <si>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</si>
  <si>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</si>
  <si>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</si>
  <si>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</si>
  <si>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</si>
  <si>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</si>
  <si>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</si>
  <si>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</si>
  <si>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</si>
  <si>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</si>
  <si>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</si>
  <si>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</si>
  <si>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</si>
  <si>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</si>
  <si>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</si>
  <si>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</si>
  <si>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</si>
  <si>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</si>
  <si>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</si>
  <si>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</si>
  <si>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</si>
  <si>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</si>
  <si>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</si>
  <si>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</si>
  <si>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</si>
  <si>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</si>
  <si>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</si>
  <si>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</si>
  <si>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</si>
  <si>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</si>
  <si>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</si>
  <si>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</si>
  <si>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</si>
  <si>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</si>
  <si>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</si>
  <si>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</si>
  <si>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</si>
  <si>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</si>
  <si>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</si>
  <si>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</si>
  <si>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</si>
  <si>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</si>
  <si>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</si>
  <si>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</si>
  <si>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</si>
  <si>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</si>
  <si>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</si>
  <si>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</si>
  <si>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</si>
  <si>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</si>
  <si>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</si>
  <si>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</si>
  <si>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</si>
  <si>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</si>
  <si>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</si>
  <si>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</si>
  <si>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</si>
  <si>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</si>
  <si>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</si>
  <si>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</si>
  <si>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</si>
  <si>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</si>
  <si>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</si>
  <si>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</si>
  <si>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</si>
  <si>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</si>
  <si>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</si>
  <si>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</si>
  <si>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</si>
  <si>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</si>
  <si>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</si>
  <si>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</si>
  <si>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</si>
  <si>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</si>
  <si>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</si>
  <si>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</si>
  <si>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</si>
  <si>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</si>
  <si>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</si>
  <si>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</si>
  <si>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</si>
  <si>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</si>
  <si>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</si>
  <si>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</si>
  <si>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</si>
  <si>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</si>
  <si>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</si>
  <si>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</si>
  <si>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</si>
  <si>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</si>
  <si>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</si>
  <si>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</si>
  <si>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</si>
  <si>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</si>
  <si>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</si>
  <si>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</si>
  <si>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</si>
  <si>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</si>
  <si>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</si>
  <si>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</si>
  <si>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</si>
  <si>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</si>
  <si>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</si>
  <si>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</si>
  <si>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</si>
  <si>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</si>
  <si>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</si>
  <si>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</si>
  <si>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</si>
  <si>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</si>
  <si>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</si>
  <si>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</si>
  <si>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</si>
  <si>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</si>
  <si>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</si>
  <si>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</si>
  <si>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</si>
  <si>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</si>
  <si>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</si>
  <si>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</si>
  <si>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</si>
  <si>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</si>
  <si>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</si>
  <si>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</si>
  <si>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</si>
  <si>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</si>
  <si>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</si>
  <si>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</si>
  <si>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</si>
  <si>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</si>
  <si>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</si>
  <si>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</si>
  <si>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</si>
  <si>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</si>
  <si>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</si>
  <si>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</si>
  <si>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</si>
  <si>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</si>
  <si>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</si>
  <si>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</si>
  <si>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</si>
  <si>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</si>
  <si>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</si>
  <si>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</si>
  <si>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</si>
  <si>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</si>
  <si>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</si>
  <si>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</si>
  <si>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</si>
  <si>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</si>
  <si>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</si>
  <si>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</si>
  <si>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</si>
  <si>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</si>
  <si>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</si>
  <si>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</si>
  <si>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</si>
  <si>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</si>
  <si>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</si>
  <si>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</si>
  <si>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</si>
  <si>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</si>
  <si>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</si>
  <si>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</si>
  <si>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</si>
  <si>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</si>
  <si>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</si>
  <si>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</si>
  <si>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</si>
  <si>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</si>
  <si>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</si>
  <si>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</si>
  <si>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</si>
  <si>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</si>
  <si>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</si>
  <si>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</si>
  <si>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</si>
  <si>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</si>
  <si>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</si>
  <si>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</si>
  <si>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</si>
  <si>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</si>
  <si>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</si>
  <si>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</si>
  <si>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</si>
  <si>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</si>
  <si>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</si>
  <si>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</si>
  <si>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</si>
  <si>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</si>
  <si>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</si>
  <si>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</si>
  <si>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</si>
  <si>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</si>
  <si>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</si>
  <si>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</si>
  <si>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</si>
  <si>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</si>
  <si>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</si>
  <si>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</si>
  <si>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</si>
  <si>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</si>
  <si>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</si>
  <si>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</si>
  <si>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</si>
  <si>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</si>
  <si>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</si>
  <si>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</si>
  <si>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</si>
  <si>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</si>
  <si>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</si>
  <si>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</si>
  <si>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</si>
  <si>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</si>
  <si>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</si>
  <si>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</si>
  <si>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</si>
  <si>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</si>
  <si>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</si>
  <si>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</si>
  <si>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</si>
  <si>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</si>
  <si>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</si>
  <si>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</si>
  <si>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</si>
  <si>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</si>
  <si>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</si>
  <si>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</si>
  <si>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</si>
  <si>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</si>
  <si>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</si>
  <si>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</si>
  <si>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</si>
  <si>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</si>
  <si>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</si>
  <si>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</si>
  <si>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</si>
  <si>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</si>
  <si>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</si>
  <si>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</si>
  <si>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</si>
  <si>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</si>
  <si>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</si>
  <si>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</si>
  <si>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</si>
  <si>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</si>
  <si>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</si>
  <si>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</si>
  <si>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</si>
  <si>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</si>
  <si>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</si>
  <si>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</si>
  <si>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</si>
  <si>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</si>
  <si>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</si>
  <si>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</si>
  <si>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</si>
  <si>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</si>
  <si>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</si>
  <si>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</si>
  <si>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</si>
  <si>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</si>
  <si>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</si>
  <si>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</si>
  <si>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</si>
  <si>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</si>
  <si>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</si>
  <si>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</si>
  <si>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</si>
  <si>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</si>
  <si>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</si>
  <si>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</si>
  <si>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</si>
  <si>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</si>
  <si>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</si>
  <si>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</si>
  <si>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</si>
  <si>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</si>
  <si>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</si>
  <si>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</si>
  <si>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</si>
  <si>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</si>
  <si>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</si>
  <si>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</si>
  <si>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</si>
  <si>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</si>
  <si>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</si>
  <si>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</si>
  <si>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</si>
  <si>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</si>
  <si>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</si>
  <si>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</si>
  <si>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</si>
  <si>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</si>
  <si>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</si>
  <si>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</si>
  <si>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</si>
  <si>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</si>
  <si>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</si>
  <si>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</si>
  <si>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</si>
  <si>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</si>
  <si>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</si>
  <si>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</si>
  <si>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</si>
  <si>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</si>
  <si>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</si>
  <si>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</si>
  <si>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</si>
  <si>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</si>
  <si>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</si>
  <si>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</si>
  <si>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</si>
  <si>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</si>
  <si>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</si>
  <si>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</si>
  <si>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</si>
  <si>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</si>
  <si>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</si>
  <si>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</si>
  <si>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</si>
  <si>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</si>
  <si>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</si>
  <si>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</si>
  <si>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</si>
  <si>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</si>
  <si>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</si>
  <si>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</si>
  <si>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</si>
  <si>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</si>
  <si>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</si>
  <si>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</si>
  <si>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</si>
  <si>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</si>
  <si>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</si>
  <si>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</si>
  <si>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</si>
  <si>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</si>
  <si>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</si>
  <si>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</si>
  <si>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</si>
  <si>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</si>
  <si>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</si>
  <si>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</si>
  <si>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</si>
  <si>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</si>
  <si>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</si>
  <si>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</si>
  <si>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</si>
  <si>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</si>
  <si>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</si>
  <si>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</si>
  <si>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</si>
  <si>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</si>
  <si>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</si>
  <si>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</si>
  <si>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</si>
  <si>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</si>
  <si>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</si>
  <si>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</si>
  <si>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</si>
  <si>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</si>
  <si>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</si>
  <si>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</si>
  <si>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</si>
  <si>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</si>
  <si>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</si>
  <si>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</si>
  <si>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</si>
  <si>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</si>
  <si>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</si>
  <si>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</si>
  <si>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</si>
  <si>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</si>
  <si>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</si>
  <si>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</si>
  <si>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</si>
  <si>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</si>
  <si>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</si>
  <si>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</si>
  <si>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</si>
  <si>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</si>
  <si>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</si>
  <si>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</si>
  <si>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</si>
  <si>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</si>
  <si>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</si>
  <si>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</si>
  <si>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</si>
  <si>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</si>
  <si>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</si>
  <si>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</si>
  <si>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</si>
  <si>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</si>
  <si>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</si>
  <si>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</si>
  <si>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</si>
  <si>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</si>
  <si>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</si>
  <si>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</si>
  <si>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</si>
  <si>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</si>
  <si>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</si>
  <si>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</si>
  <si>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</si>
  <si>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</si>
  <si>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</si>
  <si>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</si>
  <si>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</si>
  <si>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</si>
  <si>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</si>
  <si>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</si>
  <si>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</si>
  <si>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</si>
  <si>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</si>
  <si>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</si>
  <si>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</si>
  <si>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</si>
  <si>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</si>
  <si>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</si>
  <si>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</si>
  <si>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</si>
  <si>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</si>
  <si>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</si>
  <si>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</si>
  <si>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</si>
  <si>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</si>
  <si>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</si>
  <si>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</si>
  <si>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</si>
  <si>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</si>
  <si>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</si>
  <si>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</si>
  <si>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</si>
  <si>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</si>
  <si>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</si>
  <si>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</si>
  <si>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</si>
  <si>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</si>
  <si>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</si>
  <si>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</si>
  <si>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</si>
  <si>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</si>
  <si>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</si>
  <si>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</si>
  <si>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</si>
  <si>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</si>
  <si>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</si>
  <si>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</si>
  <si>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</si>
  <si>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</si>
  <si>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</si>
  <si>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</si>
  <si>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</si>
  <si>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</si>
  <si>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</si>
  <si>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</si>
  <si>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</si>
  <si>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</si>
  <si>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</si>
  <si>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</si>
  <si>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</si>
  <si>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</si>
  <si>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</si>
  <si>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</si>
  <si>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</si>
  <si>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</si>
  <si>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</si>
  <si>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</si>
  <si>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</si>
  <si>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</si>
  <si>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</si>
  <si>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</si>
  <si>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</si>
  <si>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</si>
  <si>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</si>
  <si>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</si>
  <si>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</si>
  <si>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</si>
  <si>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</si>
  <si>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</si>
  <si>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</si>
  <si>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</si>
  <si>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</si>
  <si>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</si>
  <si>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</si>
  <si>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</si>
  <si>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</si>
  <si>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</si>
  <si>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</si>
  <si>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</si>
  <si>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</si>
  <si>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</si>
  <si>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</si>
  <si>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</si>
  <si>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</si>
  <si>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</si>
  <si>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</si>
  <si>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</si>
  <si>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</si>
  <si>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</si>
  <si>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</si>
  <si>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</si>
  <si>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</si>
  <si>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</si>
  <si>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</si>
  <si>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</si>
  <si>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</si>
  <si>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</si>
  <si>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</si>
  <si>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</si>
  <si>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</si>
  <si>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</si>
  <si>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</si>
  <si>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</si>
  <si>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</si>
  <si>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</si>
  <si>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</si>
  <si>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</si>
  <si>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</si>
  <si>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</si>
  <si>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</si>
  <si>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</si>
  <si>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</si>
  <si>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</si>
  <si>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</si>
  <si>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</si>
  <si>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</si>
  <si>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</si>
  <si>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</si>
  <si>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</si>
  <si>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</si>
  <si>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</si>
  <si>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</si>
  <si>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</si>
  <si>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</si>
  <si>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</si>
  <si>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</si>
  <si>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</si>
  <si>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</si>
  <si>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</si>
  <si>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</si>
  <si>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</si>
  <si>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</si>
  <si>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</si>
  <si>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</si>
  <si>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</si>
  <si>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</si>
  <si>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</si>
  <si>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</si>
  <si>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</si>
  <si>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</si>
  <si>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</si>
  <si>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</si>
  <si>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</si>
  <si>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</si>
  <si>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</si>
  <si>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</si>
  <si>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</si>
  <si>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</si>
  <si>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</si>
  <si>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</si>
  <si>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</si>
  <si>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</si>
  <si>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</si>
  <si>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</si>
  <si>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</si>
  <si>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</si>
  <si>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</si>
  <si>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</si>
  <si>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</si>
  <si>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</si>
  <si>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</si>
  <si>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</si>
  <si>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</si>
  <si>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</si>
  <si>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</si>
  <si>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</si>
  <si>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</si>
  <si>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</si>
  <si>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</si>
  <si>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</si>
  <si>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</si>
  <si>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</si>
  <si>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</si>
  <si>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</si>
  <si>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</si>
  <si>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</si>
  <si>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</si>
  <si>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</si>
  <si>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</si>
  <si>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</si>
  <si>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</si>
  <si>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</si>
  <si>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</si>
  <si>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</si>
  <si>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</si>
  <si>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</si>
  <si>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</si>
  <si>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</si>
  <si>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</si>
  <si>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</si>
  <si>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</si>
  <si>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</si>
  <si>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</si>
  <si>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</si>
  <si>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</si>
  <si>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</si>
  <si>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</si>
  <si>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</si>
  <si>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</si>
  <si>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</si>
  <si>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</si>
  <si>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</si>
  <si>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</si>
  <si>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</si>
  <si>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</si>
  <si>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</si>
  <si>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</si>
  <si>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</si>
  <si>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</si>
  <si>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</si>
  <si>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</si>
  <si>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</si>
  <si>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</si>
  <si>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</si>
  <si>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</si>
  <si>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</si>
  <si>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</si>
  <si>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</si>
  <si>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</si>
  <si>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</si>
  <si>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</si>
  <si>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</si>
  <si>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</si>
  <si>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</si>
  <si>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</si>
  <si>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</si>
  <si>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</si>
  <si>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</si>
  <si>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</si>
  <si>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</si>
  <si>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</si>
  <si>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</si>
  <si>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</si>
  <si>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</si>
  <si>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</si>
  <si>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</si>
  <si>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</si>
  <si>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</si>
  <si>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</si>
  <si>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</si>
  <si>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</si>
  <si>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</si>
  <si>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</si>
  <si>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</si>
  <si>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</si>
  <si>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</si>
  <si>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</si>
  <si>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</si>
  <si>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</si>
  <si>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</si>
  <si>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</si>
  <si>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</si>
  <si>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</si>
  <si>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</si>
  <si>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</si>
  <si>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</si>
  <si>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</si>
  <si>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</si>
  <si>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</si>
  <si>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</si>
  <si>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</si>
  <si>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</si>
  <si>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</si>
  <si>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</si>
  <si>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</si>
  <si>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</si>
  <si>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</si>
  <si>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</si>
  <si>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</si>
  <si>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</si>
  <si>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</si>
  <si>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</si>
  <si>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</si>
  <si>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</si>
  <si>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</si>
  <si>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</si>
  <si>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</si>
  <si>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</si>
  <si>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</si>
  <si>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</si>
  <si>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</si>
  <si>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</si>
  <si>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</si>
  <si>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</si>
  <si>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</si>
  <si>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</si>
  <si>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</si>
  <si>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</si>
  <si>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</si>
  <si>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</si>
  <si>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</si>
  <si>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</si>
  <si>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</si>
  <si>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</si>
  <si>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</si>
  <si>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</si>
  <si>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</si>
  <si>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</si>
  <si>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</si>
  <si>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</si>
  <si>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</si>
  <si>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</si>
  <si>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</si>
  <si>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</si>
  <si>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</si>
  <si>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</si>
  <si>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</si>
  <si>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</si>
  <si>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</si>
  <si>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</si>
  <si>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</si>
  <si>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</si>
  <si>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</si>
  <si>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</si>
  <si>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</si>
  <si>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</si>
  <si>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</si>
  <si>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</si>
  <si>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</si>
  <si>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</si>
  <si>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</si>
  <si>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</si>
  <si>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</si>
  <si>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</si>
  <si>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</si>
  <si>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</si>
  <si>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</si>
  <si>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</si>
  <si>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</si>
  <si>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</si>
  <si>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</si>
  <si>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</si>
  <si>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</si>
  <si>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</si>
  <si>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</si>
  <si>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</si>
  <si>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</si>
  <si>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</si>
  <si>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</si>
  <si>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</si>
  <si>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</si>
  <si>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</si>
  <si>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</si>
  <si>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</si>
  <si>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</si>
  <si>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</si>
  <si>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</si>
  <si>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</si>
  <si>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</si>
  <si>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</si>
  <si>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</si>
  <si>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</si>
  <si>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</si>
  <si>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</si>
  <si>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</si>
  <si>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</si>
  <si>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</si>
  <si>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</si>
  <si>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</si>
  <si>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</si>
  <si>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</si>
  <si>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</si>
  <si>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</si>
  <si>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</si>
  <si>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</si>
  <si>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</si>
  <si>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</si>
  <si>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</si>
  <si>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</si>
  <si>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</si>
  <si>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</si>
  <si>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</si>
  <si>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</si>
  <si>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</si>
  <si>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</si>
  <si>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</si>
  <si>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</si>
  <si>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</si>
  <si>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</si>
  <si>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</si>
  <si>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</si>
  <si>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</si>
  <si>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</si>
  <si>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</si>
  <si>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</si>
  <si>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</si>
  <si>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</si>
  <si>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</si>
  <si>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</si>
  <si>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</si>
  <si>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</si>
  <si>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</si>
  <si>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</si>
  <si>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</si>
  <si>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</si>
  <si>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</si>
  <si>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</si>
  <si>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</si>
  <si>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</si>
  <si>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</si>
  <si>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</si>
  <si>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</si>
  <si>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</si>
  <si>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</si>
  <si>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</si>
  <si>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</si>
  <si>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</si>
  <si>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</si>
  <si>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</si>
  <si>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</si>
  <si>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</si>
  <si>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</si>
  <si>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</si>
  <si>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</si>
  <si>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</si>
  <si>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</si>
  <si>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</si>
  <si>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</si>
  <si>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</si>
  <si>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</si>
  <si>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</si>
  <si>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</si>
  <si>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</si>
  <si>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</si>
  <si>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</si>
  <si>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</si>
  <si>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</si>
  <si>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</si>
  <si>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</si>
  <si>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</si>
  <si>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</si>
  <si>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</si>
  <si>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</si>
  <si>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</si>
  <si>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</si>
  <si>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</si>
  <si>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</si>
  <si>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</si>
  <si>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</si>
  <si>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</si>
  <si>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</si>
  <si>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</si>
  <si>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</si>
  <si>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</si>
  <si>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</si>
  <si>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</si>
  <si>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</si>
  <si>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</si>
  <si>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</si>
  <si>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</si>
  <si>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</si>
  <si>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</si>
  <si>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</si>
  <si>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</si>
  <si>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</si>
  <si>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</si>
  <si>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</si>
  <si>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</si>
  <si>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</si>
  <si>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</si>
  <si>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</si>
  <si>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</si>
  <si>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</si>
  <si>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</si>
  <si>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</si>
  <si>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</si>
  <si>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</si>
  <si>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</si>
  <si>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</si>
  <si>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</si>
  <si>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</si>
  <si>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</si>
  <si>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</si>
  <si>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</si>
  <si>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</si>
  <si>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</si>
  <si>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</si>
  <si>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</si>
  <si>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</si>
  <si>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</si>
  <si>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</si>
  <si>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</si>
  <si>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</si>
  <si>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</si>
  <si>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</si>
  <si>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</si>
  <si>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</si>
  <si>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</si>
  <si>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</si>
  <si>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</si>
  <si>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</si>
  <si>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</si>
  <si>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</si>
  <si>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</si>
  <si>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</si>
  <si>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</si>
  <si>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</si>
  <si>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</si>
  <si>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</si>
  <si>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</si>
  <si>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</si>
  <si>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</si>
  <si>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</si>
  <si>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</si>
  <si>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</si>
  <si>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</si>
  <si>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</si>
  <si>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</si>
  <si>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</si>
  <si>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</si>
  <si>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</si>
  <si>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</si>
  <si>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</si>
  <si>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</si>
  <si>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</si>
  <si>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</si>
  <si>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</si>
  <si>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</si>
  <si>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</si>
  <si>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</si>
  <si>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</si>
  <si>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</si>
  <si>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</si>
  <si>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</si>
  <si>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</si>
  <si>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</si>
  <si>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</si>
  <si>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</si>
  <si>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</si>
  <si>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</si>
  <si>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</si>
  <si>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</si>
  <si>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</si>
  <si>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</si>
  <si>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</si>
  <si>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</si>
  <si>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</si>
  <si>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</si>
  <si>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</si>
  <si>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</si>
  <si>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</si>
  <si>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</si>
  <si>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</si>
  <si>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</si>
  <si>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</si>
  <si>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</si>
  <si>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</si>
  <si>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</si>
  <si>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</si>
  <si>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</si>
  <si>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</si>
  <si>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</si>
  <si>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</si>
  <si>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</si>
  <si>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</si>
  <si>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</si>
  <si>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</si>
  <si>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</si>
  <si>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</si>
  <si>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</si>
  <si>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</si>
  <si>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</si>
  <si>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</si>
  <si>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</si>
  <si>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</si>
  <si>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</si>
  <si>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</si>
  <si>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</si>
  <si>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</si>
  <si>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</si>
  <si>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</si>
  <si>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</si>
  <si>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</si>
  <si>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</si>
  <si>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</si>
  <si>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</si>
  <si>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</si>
  <si>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</si>
  <si>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</si>
  <si>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</si>
  <si>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</si>
  <si>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</si>
  <si>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</si>
  <si>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</si>
  <si>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</si>
  <si>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</si>
  <si>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</si>
  <si>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</si>
  <si>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</si>
  <si>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</si>
  <si>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</si>
  <si>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</si>
  <si>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</si>
  <si>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</si>
  <si>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</si>
  <si>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</si>
  <si>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</si>
  <si>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</si>
  <si>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</si>
  <si>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</si>
  <si>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</si>
  <si>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</si>
  <si>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</si>
  <si>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</si>
  <si>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</si>
  <si>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</si>
  <si>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</si>
  <si>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</si>
  <si>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</si>
  <si>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</si>
  <si>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</si>
  <si>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</si>
  <si>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</si>
  <si>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</si>
  <si>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</si>
  <si>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</si>
  <si>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</si>
  <si>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</si>
  <si>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</si>
  <si>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</si>
  <si>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</si>
  <si>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</si>
  <si>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</si>
  <si>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</si>
  <si>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</si>
  <si>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</si>
  <si>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</si>
  <si>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</si>
  <si>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</si>
  <si>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</si>
  <si>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</si>
  <si>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</si>
  <si>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</si>
  <si>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</si>
  <si>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</si>
  <si>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</si>
  <si>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</si>
  <si>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</si>
  <si>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</si>
  <si>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</si>
  <si>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</si>
  <si>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</si>
  <si>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</si>
  <si>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</si>
  <si>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</si>
  <si>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</si>
  <si>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</si>
  <si>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</si>
  <si>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</si>
  <si>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</si>
  <si>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</si>
  <si>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</si>
  <si>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</si>
  <si>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</si>
  <si>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</si>
  <si>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</si>
  <si>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</si>
  <si>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</si>
  <si>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</si>
  <si>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</si>
  <si>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</si>
  <si>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</si>
  <si>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</si>
  <si>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</si>
  <si>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</si>
  <si>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</si>
  <si>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</si>
  <si>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</si>
  <si>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</si>
  <si>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</si>
  <si>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</si>
  <si>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</si>
  <si>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</si>
  <si>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</si>
  <si>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</si>
  <si>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</si>
  <si>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</si>
  <si>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</si>
  <si>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</si>
  <si>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</si>
  <si>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</si>
  <si>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</si>
  <si>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</si>
  <si>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</si>
  <si>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</si>
  <si>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</si>
  <si>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</si>
  <si>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</si>
  <si>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</si>
  <si>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</si>
  <si>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</si>
  <si>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</si>
  <si>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</si>
  <si>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</si>
  <si>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</si>
  <si>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</si>
  <si>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</si>
  <si>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</si>
  <si>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</si>
  <si>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</si>
  <si>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</si>
  <si>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</si>
  <si>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</si>
  <si>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</si>
  <si>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</si>
  <si>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</si>
  <si>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</si>
  <si>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</si>
  <si>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</si>
  <si>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</si>
  <si>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</si>
  <si>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</si>
  <si>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</si>
  <si>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</si>
  <si>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</si>
  <si>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</si>
  <si>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</si>
  <si>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</si>
  <si>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</si>
  <si>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</si>
  <si>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</si>
  <si>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</si>
  <si>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</si>
  <si>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</si>
  <si>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</si>
  <si>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</si>
  <si>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</si>
  <si>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</si>
  <si>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</si>
  <si>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</si>
  <si>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</si>
  <si>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</si>
  <si>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</si>
  <si>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</si>
  <si>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</si>
  <si>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</si>
  <si>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</si>
  <si>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</si>
  <si>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</si>
  <si>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</si>
  <si>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</si>
  <si>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</si>
  <si>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</si>
  <si>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</si>
  <si>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</si>
  <si>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</si>
  <si>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</si>
  <si>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</si>
  <si>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</si>
  <si>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</si>
  <si>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</si>
  <si>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</si>
  <si>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</si>
  <si>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</si>
  <si>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</si>
  <si>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</si>
  <si>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</si>
  <si>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</si>
  <si>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</si>
  <si>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</si>
  <si>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</si>
  <si>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</si>
  <si>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</si>
  <si>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</si>
  <si>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</si>
  <si>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</si>
  <si>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</si>
  <si>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</si>
  <si>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</si>
  <si>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</si>
  <si>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</si>
  <si>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</si>
  <si>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</si>
  <si>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</si>
  <si>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</si>
  <si>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</si>
  <si>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</si>
  <si>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</si>
  <si>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</si>
  <si>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</si>
  <si>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</si>
  <si>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</si>
  <si>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</si>
  <si>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</si>
  <si>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</si>
  <si>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</si>
  <si>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</si>
  <si>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</si>
  <si>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</si>
  <si>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</si>
  <si>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</si>
  <si>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</si>
  <si>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</si>
  <si>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</si>
  <si>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</si>
  <si>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</si>
  <si>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</si>
  <si>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</si>
  <si>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</si>
  <si>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</si>
  <si>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</si>
  <si>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</si>
  <si>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</si>
  <si>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</si>
  <si>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</si>
  <si>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</si>
  <si>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</si>
  <si>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</si>
  <si>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</si>
  <si>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</si>
  <si>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</si>
  <si>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</si>
  <si>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</si>
  <si>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</si>
  <si>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</si>
  <si>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</si>
  <si>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</si>
  <si>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</si>
  <si>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</si>
  <si>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</si>
  <si>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</si>
  <si>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</si>
  <si>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</si>
  <si>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</si>
  <si>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</si>
  <si>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</si>
  <si>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</si>
  <si>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</si>
  <si>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</si>
  <si>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</si>
  <si>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</si>
  <si>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</si>
  <si>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</si>
  <si>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</si>
  <si>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</si>
  <si>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</si>
  <si>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</si>
  <si>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</si>
  <si>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</si>
  <si>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</si>
  <si>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</si>
  <si>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</si>
  <si>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</si>
  <si>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</si>
  <si>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</si>
  <si>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</si>
  <si>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</si>
  <si>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</si>
  <si>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</si>
  <si>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</si>
  <si>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</si>
  <si>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</si>
  <si>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</si>
  <si>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</si>
  <si>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</si>
  <si>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</si>
  <si>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</si>
  <si>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</si>
  <si>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</si>
  <si>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</si>
  <si>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</si>
  <si>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</si>
  <si>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</si>
  <si>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</si>
  <si>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</si>
  <si>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</si>
  <si>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</si>
  <si>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</si>
  <si>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</si>
  <si>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</si>
  <si>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</si>
  <si>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</si>
  <si>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</si>
  <si>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</si>
  <si>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</si>
  <si>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</si>
  <si>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</si>
  <si>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</si>
  <si>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</si>
  <si>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</si>
  <si>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</si>
  <si>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</si>
  <si>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</si>
  <si>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</si>
  <si>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</si>
  <si>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</si>
  <si>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</si>
  <si>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</si>
  <si>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</si>
  <si>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</si>
  <si>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</si>
  <si>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</si>
  <si>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</si>
  <si>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</si>
  <si>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</si>
  <si>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</si>
  <si>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</si>
  <si>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</si>
  <si>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</si>
  <si>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</si>
  <si>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</si>
  <si>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</si>
  <si>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</si>
  <si>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</si>
  <si>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</si>
  <si>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</si>
  <si>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</si>
  <si>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</si>
  <si>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</si>
  <si>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</si>
  <si>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</si>
  <si>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</si>
  <si>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</si>
  <si>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</si>
  <si>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</si>
  <si>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</si>
  <si>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</si>
  <si>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</si>
  <si>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</si>
  <si>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</si>
  <si>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</si>
  <si>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</si>
  <si>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</si>
  <si>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</si>
  <si>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</si>
  <si>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</si>
  <si>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</si>
  <si>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</si>
  <si>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</si>
  <si>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</si>
  <si>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</si>
  <si>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</si>
  <si>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</si>
  <si>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</si>
  <si>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</si>
  <si>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</si>
  <si>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</si>
  <si>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</si>
  <si>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</si>
  <si>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</si>
  <si>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</si>
  <si>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</si>
  <si>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</si>
  <si>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</si>
  <si>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</si>
  <si>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</si>
  <si>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</si>
  <si>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</si>
  <si>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</si>
  <si>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</si>
  <si>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</si>
  <si>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</si>
  <si>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</si>
  <si>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</si>
  <si>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</si>
  <si>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</si>
  <si>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</si>
  <si>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</si>
  <si>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</si>
  <si>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</si>
  <si>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</si>
  <si>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</si>
  <si>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</si>
  <si>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</si>
  <si>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</si>
  <si>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</si>
  <si>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</si>
  <si>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</si>
  <si>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</si>
  <si>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</si>
  <si>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</si>
  <si>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</si>
  <si>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</si>
  <si>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</si>
  <si>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</si>
  <si>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</si>
  <si>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</si>
  <si>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</si>
  <si>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</si>
  <si>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</si>
  <si>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</si>
  <si>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</si>
  <si>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</si>
  <si>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</si>
  <si>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</si>
  <si>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</si>
  <si>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</si>
  <si>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</si>
  <si>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</si>
  <si>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</si>
  <si>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</si>
  <si>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</si>
  <si>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</si>
  <si>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</si>
  <si>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</si>
  <si>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</si>
  <si>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</si>
  <si>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</si>
  <si>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</si>
  <si>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</si>
  <si>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</si>
  <si>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</si>
  <si>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</si>
  <si>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</si>
  <si>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</si>
  <si>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</si>
  <si>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</si>
  <si>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</si>
  <si>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</si>
  <si>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</si>
  <si>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</si>
  <si>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</si>
  <si>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</si>
  <si>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</si>
  <si>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</si>
  <si>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</si>
  <si>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</si>
  <si>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</si>
  <si>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</si>
  <si>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</si>
  <si>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</si>
  <si>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</si>
  <si>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</si>
  <si>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</si>
  <si>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</si>
  <si>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</si>
  <si>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</si>
  <si>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</si>
  <si>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</si>
  <si>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</si>
  <si>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</si>
  <si>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</si>
  <si>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</si>
  <si>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</si>
  <si>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</si>
  <si>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</si>
  <si>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</si>
  <si>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</si>
  <si>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</si>
  <si>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</si>
  <si>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</si>
  <si>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</si>
  <si>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</si>
  <si>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</si>
  <si>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</si>
  <si>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</si>
  <si>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</si>
  <si>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</si>
  <si>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</si>
  <si>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</si>
  <si>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</si>
  <si>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</si>
  <si>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</si>
  <si>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</si>
  <si>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</si>
  <si>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</si>
  <si>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</si>
  <si>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</si>
  <si>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</si>
  <si>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</si>
  <si>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</si>
  <si>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</si>
  <si>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</si>
  <si>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</si>
  <si>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</si>
  <si>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</si>
  <si>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</si>
  <si>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</si>
  <si>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</si>
  <si>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</si>
  <si>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</si>
  <si>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</si>
  <si>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</si>
  <si>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</si>
  <si>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</si>
  <si>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</si>
  <si>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</si>
  <si>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</si>
  <si>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</si>
  <si>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</si>
  <si>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</si>
  <si>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</si>
  <si>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</si>
  <si>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</si>
  <si>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</si>
  <si>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</si>
  <si>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</si>
  <si>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</si>
  <si>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</si>
  <si>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</si>
  <si>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</si>
  <si>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</si>
  <si>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</si>
  <si>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</si>
  <si>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</si>
  <si>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</si>
  <si>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</si>
  <si>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</si>
  <si>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</si>
  <si>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</si>
  <si>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</si>
  <si>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</si>
  <si>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</si>
  <si>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</si>
  <si>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</si>
  <si>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</si>
  <si>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</si>
  <si>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</si>
  <si>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</si>
  <si>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</si>
  <si>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</si>
  <si>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</si>
  <si>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</si>
  <si>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</si>
  <si>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</si>
  <si>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</si>
  <si>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</si>
  <si>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</si>
  <si>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</si>
  <si>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</si>
  <si>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</si>
  <si>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</si>
  <si>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</si>
  <si>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</si>
  <si>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</si>
  <si>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</si>
  <si>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</si>
  <si>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</si>
  <si>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</si>
  <si>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</si>
  <si>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</si>
  <si>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</si>
  <si>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</si>
  <si>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</si>
  <si>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</si>
  <si>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</si>
  <si>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</si>
  <si>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</si>
  <si>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</si>
  <si>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</si>
  <si>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</si>
  <si>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</si>
  <si>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</si>
  <si>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</si>
  <si>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</si>
  <si>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</si>
  <si>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</si>
  <si>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</si>
  <si>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</si>
  <si>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</si>
  <si>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</si>
  <si>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</si>
  <si>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</si>
  <si>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</si>
  <si>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</si>
  <si>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</si>
  <si>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</si>
  <si>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</si>
  <si>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</si>
  <si>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</si>
  <si>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</si>
  <si>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</si>
  <si>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</si>
  <si>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</si>
  <si>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</si>
  <si>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</si>
  <si>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</si>
  <si>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</si>
  <si>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</si>
  <si>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</si>
  <si>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</si>
  <si>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</si>
  <si>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</si>
  <si>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</si>
  <si>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</si>
  <si>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</si>
  <si>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</si>
  <si>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</si>
  <si>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</si>
  <si>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</si>
  <si>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</si>
  <si>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</si>
  <si>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</si>
  <si>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</si>
  <si>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</si>
  <si>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</si>
  <si>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</si>
  <si>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</si>
  <si>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</si>
  <si>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</si>
  <si>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</si>
  <si>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</si>
  <si>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</si>
  <si>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</si>
  <si>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</si>
  <si>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</si>
  <si>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</si>
  <si>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</si>
  <si>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</si>
  <si>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</si>
  <si>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</si>
  <si>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</si>
  <si>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</si>
  <si>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</si>
  <si>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</si>
  <si>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</si>
  <si>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</si>
  <si>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</si>
  <si>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</si>
  <si>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</si>
  <si>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</si>
  <si>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</si>
  <si>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</si>
  <si>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</si>
  <si>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</si>
  <si>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</si>
  <si>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</si>
  <si>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</si>
  <si>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</si>
  <si>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</si>
  <si>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</si>
  <si>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</si>
  <si>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</si>
  <si>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</si>
  <si>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</si>
  <si>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</si>
  <si>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</si>
  <si>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</si>
  <si>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</si>
  <si>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</si>
  <si>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</si>
  <si>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</si>
  <si>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</si>
  <si>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</si>
  <si>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</si>
  <si>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</si>
  <si>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</si>
  <si>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</si>
  <si>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</si>
  <si>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</si>
  <si>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</si>
  <si>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</si>
  <si>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</si>
  <si>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</si>
  <si>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</si>
  <si>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</si>
  <si>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</si>
  <si>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</si>
  <si>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</si>
  <si>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</si>
  <si>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</si>
  <si>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</si>
  <si>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</si>
  <si>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</si>
  <si>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</si>
  <si>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</si>
  <si>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</si>
  <si>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</si>
  <si>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</si>
  <si>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</si>
  <si>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</si>
  <si>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</si>
  <si>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</si>
  <si>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</si>
  <si>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</si>
  <si>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</si>
  <si>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</si>
  <si>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</si>
  <si>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</si>
  <si>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</si>
  <si>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</si>
  <si>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</si>
  <si>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</si>
  <si>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</si>
  <si>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</si>
  <si>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</si>
  <si>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</si>
  <si>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</si>
  <si>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</si>
  <si>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</si>
  <si>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</si>
  <si>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</si>
  <si>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</si>
  <si>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</si>
  <si>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</si>
  <si>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</si>
  <si>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</si>
  <si>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</si>
  <si>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</si>
  <si>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</si>
  <si>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</si>
  <si>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</si>
  <si>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</si>
  <si>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</si>
  <si>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</si>
  <si>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</si>
  <si>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</si>
  <si>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</si>
  <si>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</si>
  <si>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</si>
  <si>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</si>
  <si>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</si>
  <si>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</si>
  <si>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</si>
  <si>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</si>
  <si>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</si>
  <si>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</si>
  <si>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</si>
  <si>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</si>
  <si>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</si>
  <si>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</si>
  <si>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</si>
  <si>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</si>
  <si>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</si>
  <si>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</si>
  <si>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</si>
  <si>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</si>
  <si>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</si>
  <si>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</si>
  <si>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</si>
  <si>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</si>
  <si>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</si>
  <si>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</si>
  <si>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</si>
  <si>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</si>
  <si>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</si>
  <si>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</si>
  <si>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</si>
  <si>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</si>
  <si>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</si>
  <si>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</si>
  <si>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</si>
  <si>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</si>
  <si>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</si>
  <si>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</si>
  <si>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</si>
  <si>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</si>
  <si>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</si>
  <si>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</si>
  <si>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</si>
  <si>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</si>
  <si>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</si>
  <si>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</si>
  <si>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</si>
  <si>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</si>
  <si>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</si>
  <si>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</si>
  <si>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</si>
  <si>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</si>
  <si>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</si>
  <si>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</si>
  <si>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</si>
  <si>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</si>
  <si>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</si>
  <si>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</si>
  <si>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</si>
  <si>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</si>
  <si>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</si>
  <si>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</si>
  <si>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</si>
  <si>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</si>
  <si>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</si>
  <si>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</si>
  <si>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</si>
  <si>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</si>
  <si>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</si>
  <si>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</si>
  <si>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</si>
  <si>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</si>
  <si>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</si>
  <si>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</si>
  <si>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</si>
  <si>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</si>
  <si>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</si>
  <si>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</si>
  <si>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</si>
  <si>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</si>
  <si>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</si>
  <si>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</si>
  <si>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</si>
  <si>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</si>
  <si>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</si>
  <si>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</si>
  <si>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</si>
  <si>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</si>
  <si>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</si>
  <si>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</si>
  <si>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</si>
  <si>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</si>
  <si>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</si>
  <si>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</si>
  <si>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</si>
  <si>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</si>
  <si>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</si>
  <si>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</si>
  <si>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</si>
  <si>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</si>
  <si>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</si>
  <si>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</si>
  <si>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</si>
  <si>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</si>
  <si>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</si>
  <si>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</si>
  <si>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</si>
  <si>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</si>
  <si>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</si>
  <si>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</si>
  <si>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</si>
  <si>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</si>
  <si>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</si>
  <si>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</si>
  <si>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</si>
  <si>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</si>
  <si>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</si>
  <si>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</si>
  <si>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</si>
  <si>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</si>
  <si>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</si>
  <si>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</si>
  <si>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</si>
  <si>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</si>
  <si>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</si>
  <si>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</si>
  <si>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</si>
  <si>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</si>
  <si>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</si>
  <si>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</si>
  <si>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</si>
  <si>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</si>
  <si>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</si>
  <si>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</si>
  <si>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</si>
  <si>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</si>
  <si>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</si>
  <si>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</si>
  <si>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</si>
  <si>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</si>
  <si>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</si>
  <si>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</si>
  <si>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</si>
  <si>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</si>
  <si>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</si>
  <si>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</si>
  <si>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</si>
  <si>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</si>
  <si>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</si>
  <si>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</si>
  <si>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</si>
  <si>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</si>
  <si>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</si>
  <si>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</si>
  <si>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</si>
  <si>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</si>
  <si>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</si>
  <si>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</si>
  <si>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</si>
  <si>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</si>
  <si>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</si>
  <si>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</si>
  <si>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</si>
  <si>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</si>
  <si>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</si>
  <si>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</si>
  <si>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</si>
  <si>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</si>
  <si>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</si>
  <si>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</si>
  <si>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</si>
  <si>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</si>
  <si>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</si>
  <si>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</si>
  <si>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</si>
  <si>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</si>
  <si>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</si>
  <si>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</si>
  <si>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</si>
  <si>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</si>
  <si>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</si>
  <si>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</si>
  <si>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</si>
  <si>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</si>
  <si>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</si>
  <si>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</si>
  <si>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</si>
  <si>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</si>
  <si>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</si>
  <si>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</si>
  <si>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</si>
  <si>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</si>
  <si>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</si>
  <si>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</si>
  <si>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</si>
  <si>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</si>
  <si>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</si>
  <si>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</si>
  <si>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</si>
  <si>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</si>
  <si>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</si>
  <si>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</si>
  <si>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</si>
  <si>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</si>
  <si>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</si>
  <si>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</si>
  <si>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</si>
  <si>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</si>
  <si>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</si>
  <si>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</si>
  <si>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</si>
  <si>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</si>
  <si>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</si>
  <si>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</si>
  <si>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</si>
  <si>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</si>
  <si>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</si>
  <si>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</si>
  <si>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</si>
  <si>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</si>
  <si>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</si>
  <si>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</si>
  <si>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</si>
  <si>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</si>
  <si>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</si>
  <si>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</si>
  <si>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</si>
  <si>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</si>
  <si>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</si>
  <si>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</si>
  <si>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</si>
  <si>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</si>
  <si>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</si>
  <si>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</si>
  <si>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</si>
  <si>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</si>
  <si>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</si>
  <si>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</si>
  <si>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</si>
  <si>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</si>
  <si>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</si>
  <si>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</si>
  <si>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</si>
  <si>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</si>
  <si>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</si>
  <si>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</si>
  <si>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</si>
  <si>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</si>
  <si>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</si>
  <si>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</si>
  <si>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</si>
  <si>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</si>
  <si>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</si>
  <si>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</si>
  <si>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</si>
  <si>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</si>
  <si>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</si>
  <si>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</si>
  <si>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</si>
  <si>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</si>
  <si>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</si>
  <si>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</si>
  <si>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</si>
  <si>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</si>
  <si>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</si>
  <si>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</si>
  <si>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</si>
  <si>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</si>
  <si>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</si>
  <si>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</si>
  <si>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</si>
  <si>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</si>
  <si>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</si>
  <si>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</si>
  <si>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</si>
  <si>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</si>
  <si>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</si>
  <si>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</si>
  <si>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</si>
  <si>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</si>
  <si>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</si>
  <si>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</si>
  <si>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</si>
  <si>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</si>
  <si>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</si>
  <si>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</si>
  <si>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</si>
  <si>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</si>
  <si>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</si>
  <si>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</si>
  <si>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</si>
  <si>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</si>
  <si>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</si>
  <si>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</si>
  <si>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</si>
  <si>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</si>
  <si>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</si>
  <si>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</si>
  <si>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</si>
  <si>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</si>
  <si>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</si>
  <si>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</si>
  <si>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</si>
  <si>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</si>
  <si>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</si>
  <si>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</si>
  <si>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</si>
  <si>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</si>
  <si>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</si>
  <si>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</si>
  <si>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</si>
  <si>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</si>
  <si>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</si>
  <si>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</si>
  <si>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</si>
  <si>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</si>
  <si>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</si>
  <si>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</si>
  <si>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</si>
  <si>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</si>
  <si>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</si>
  <si>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</si>
  <si>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</si>
  <si>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</si>
  <si>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</si>
  <si>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</si>
  <si>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</si>
  <si>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</si>
  <si>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</si>
  <si>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</si>
  <si>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</si>
  <si>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</si>
  <si>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</si>
  <si>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</si>
  <si>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</si>
  <si>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</si>
  <si>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</si>
  <si>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</si>
  <si>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</si>
  <si>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</si>
  <si>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</si>
  <si>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</si>
  <si>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</si>
  <si>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</si>
  <si>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</si>
  <si>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</si>
  <si>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</si>
  <si>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</si>
  <si>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</si>
  <si>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</si>
  <si>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</si>
  <si>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</si>
  <si>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</si>
  <si>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</si>
  <si>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</si>
  <si>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</si>
  <si>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</si>
  <si>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</si>
  <si>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</si>
  <si>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</si>
  <si>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</si>
  <si>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</si>
  <si>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</si>
  <si>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</si>
  <si>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</si>
  <si>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</si>
  <si>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</si>
  <si>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</si>
  <si>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</si>
  <si>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</si>
  <si>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</si>
  <si>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</si>
  <si>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</si>
  <si>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</si>
  <si>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</si>
  <si>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</si>
  <si>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</si>
  <si>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</si>
  <si>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</si>
  <si>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</si>
  <si>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</si>
  <si>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</si>
  <si>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</si>
  <si>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</si>
  <si>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</si>
  <si>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</si>
  <si>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</si>
  <si>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</si>
  <si>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</si>
  <si>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</si>
  <si>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</si>
  <si>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</si>
  <si>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</si>
  <si>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</si>
  <si>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</si>
  <si>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</si>
  <si>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</si>
  <si>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</si>
  <si>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</si>
  <si>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</si>
  <si>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</si>
  <si>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</si>
  <si>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</si>
  <si>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</si>
  <si>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</si>
  <si>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</si>
  <si>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</si>
  <si>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</si>
  <si>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</si>
  <si>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</si>
  <si>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</si>
  <si>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</si>
  <si>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</si>
  <si>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</si>
  <si>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</si>
  <si>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</si>
  <si>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</si>
  <si>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</si>
  <si>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</si>
  <si>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</si>
  <si>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</si>
  <si>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</si>
  <si>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</si>
  <si>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</si>
  <si>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</si>
  <si>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</si>
  <si>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</si>
  <si>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</si>
  <si>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</si>
  <si>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</si>
  <si>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</si>
  <si>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</si>
  <si>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</si>
  <si>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</si>
  <si>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</si>
  <si>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</si>
  <si>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</si>
  <si>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</si>
  <si>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</si>
  <si>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</si>
  <si>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</si>
  <si>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</si>
  <si>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</si>
  <si>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</si>
  <si>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</si>
  <si>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</si>
  <si>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</si>
  <si>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</si>
  <si>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</si>
  <si>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</si>
  <si>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</si>
  <si>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</si>
  <si>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</si>
  <si>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</si>
  <si>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</si>
  <si>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</si>
  <si>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</si>
  <si>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</si>
  <si>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</si>
  <si>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</si>
  <si>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</si>
  <si>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</si>
  <si>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</si>
  <si>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</si>
  <si>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</si>
  <si>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</si>
  <si>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</si>
  <si>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</si>
  <si>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</si>
  <si>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</si>
  <si>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</si>
  <si>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</si>
  <si>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</si>
  <si>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</si>
  <si>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</si>
  <si>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</si>
  <si>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</si>
  <si>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</si>
  <si>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</si>
  <si>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</si>
  <si>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</si>
  <si>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</si>
  <si>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</si>
  <si>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</si>
  <si>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</si>
  <si>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</si>
  <si>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</si>
  <si>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</si>
  <si>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</si>
  <si>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</si>
  <si>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</si>
  <si>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</si>
  <si>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</si>
  <si>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</si>
  <si>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</si>
  <si>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</si>
  <si>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</si>
  <si>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</si>
  <si>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</si>
  <si>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</si>
  <si>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</si>
  <si>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</si>
  <si>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</si>
  <si>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</si>
  <si>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</si>
  <si>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</si>
  <si>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</si>
  <si>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</si>
  <si>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</si>
  <si>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</si>
  <si>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</si>
  <si>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</si>
  <si>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</si>
  <si>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</si>
  <si>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</si>
  <si>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</si>
  <si>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</si>
  <si>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</si>
  <si>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</si>
  <si>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</si>
  <si>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</si>
  <si>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</si>
  <si>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</si>
  <si>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</si>
  <si>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</si>
  <si>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</si>
  <si>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</si>
  <si>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</si>
  <si>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</si>
  <si>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</si>
  <si>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</si>
  <si>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</si>
  <si>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</si>
  <si>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</si>
  <si>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</si>
  <si>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</si>
  <si>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</si>
  <si>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</si>
  <si>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</si>
  <si>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</si>
  <si>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</si>
  <si>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</si>
  <si>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</si>
  <si>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</si>
  <si>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</si>
  <si>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</si>
  <si>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</si>
  <si>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</si>
  <si>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</si>
  <si>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</si>
  <si>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</si>
  <si>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</si>
  <si>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</si>
  <si>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</si>
  <si>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</si>
  <si>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</si>
  <si>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</si>
  <si>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</si>
  <si>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</si>
  <si>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</si>
  <si>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</si>
  <si>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</si>
  <si>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</si>
  <si>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</si>
  <si>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</si>
  <si>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</si>
  <si>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</si>
  <si>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</si>
  <si>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</si>
  <si>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</si>
  <si>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</si>
  <si>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</si>
  <si>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</si>
  <si>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</si>
  <si>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</si>
  <si>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</si>
  <si>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</si>
  <si>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</si>
  <si>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</si>
  <si>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</si>
  <si>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</si>
  <si>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</si>
  <si>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</si>
  <si>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</si>
  <si>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</si>
  <si>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</si>
  <si>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</si>
  <si>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</si>
  <si>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</si>
  <si>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</si>
  <si>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</si>
  <si>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</si>
  <si>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</si>
  <si>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</si>
  <si>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</si>
  <si>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</si>
  <si>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</si>
  <si>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</si>
  <si>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</si>
  <si>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</si>
  <si>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</si>
  <si>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</si>
  <si>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</si>
  <si>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</si>
  <si>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</si>
  <si>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</si>
  <si>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</si>
  <si>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</si>
  <si>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</si>
  <si>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</si>
  <si>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</si>
  <si>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</si>
  <si>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</si>
  <si>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</si>
  <si>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</si>
  <si>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</si>
  <si>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</si>
  <si>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</si>
  <si>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</si>
  <si>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</si>
  <si>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</si>
  <si>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</si>
  <si>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</si>
  <si>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</si>
  <si>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</si>
  <si>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</si>
  <si>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</si>
  <si>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</si>
  <si>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</si>
  <si>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</si>
  <si>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</si>
  <si>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</si>
  <si>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</si>
  <si>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</si>
  <si>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</si>
  <si>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</si>
  <si>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</si>
  <si>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</si>
  <si>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</si>
  <si>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</si>
  <si>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</si>
  <si>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</si>
  <si>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</si>
  <si>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</si>
  <si>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</si>
  <si>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</si>
  <si>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</si>
  <si>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</si>
  <si>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</si>
  <si>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</si>
  <si>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</si>
  <si>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</si>
  <si>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</si>
  <si>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</si>
  <si>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</si>
  <si>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</si>
  <si>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</si>
  <si>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</si>
  <si>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</si>
  <si>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</si>
  <si>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</si>
  <si>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</si>
  <si>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</si>
  <si>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</si>
  <si>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</si>
  <si>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</si>
  <si>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</si>
  <si>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</si>
  <si>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</si>
  <si>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</si>
  <si>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</si>
  <si>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</si>
  <si>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</si>
  <si>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</si>
  <si>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</si>
  <si>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</si>
  <si>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</si>
  <si>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</si>
  <si>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</si>
  <si>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</si>
  <si>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</si>
  <si>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</si>
  <si>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</si>
  <si>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</si>
  <si>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</si>
  <si>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</si>
  <si>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</si>
  <si>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</si>
  <si>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</si>
  <si>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</si>
  <si>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</si>
  <si>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</si>
  <si>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</si>
  <si>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</si>
  <si>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</si>
  <si>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</si>
  <si>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</si>
  <si>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</si>
  <si>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</si>
  <si>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</si>
  <si>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</si>
  <si>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</si>
  <si>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</si>
  <si>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</si>
  <si>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</si>
  <si>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</si>
  <si>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</si>
  <si>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</si>
  <si>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</si>
  <si>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</si>
  <si>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</si>
  <si>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</si>
  <si>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</si>
  <si>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</si>
  <si>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</si>
  <si>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</si>
  <si>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</si>
  <si>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</si>
  <si>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</si>
  <si>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</si>
  <si>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</si>
  <si>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</si>
  <si>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</si>
  <si>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</si>
  <si>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</si>
  <si>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</si>
  <si>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</si>
  <si>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</si>
  <si>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</si>
  <si>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</si>
  <si>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</si>
  <si>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</si>
  <si>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</si>
  <si>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</si>
  <si>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</si>
  <si>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</si>
  <si>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</si>
  <si>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</si>
  <si>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</si>
  <si>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</si>
  <si>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</si>
  <si>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</si>
  <si>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</si>
  <si>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</si>
  <si>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</si>
  <si>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</si>
  <si>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</si>
  <si>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</si>
  <si>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</si>
  <si>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</si>
  <si>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</si>
  <si>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</si>
  <si>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</si>
  <si>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</si>
  <si>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</si>
  <si>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</si>
  <si>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</si>
  <si>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</si>
  <si>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</si>
  <si>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</si>
  <si>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</si>
  <si>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</si>
  <si>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</si>
  <si>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</si>
  <si>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</si>
  <si>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</si>
  <si>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</si>
  <si>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</si>
  <si>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</si>
  <si>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</si>
  <si>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</si>
  <si>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</si>
  <si>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</si>
  <si>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</si>
  <si>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</si>
  <si>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</si>
  <si>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</si>
  <si>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</si>
  <si>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</si>
  <si>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</si>
  <si>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</si>
  <si>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</si>
  <si>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</si>
  <si>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</si>
  <si>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</si>
  <si>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</si>
  <si>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</si>
  <si>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</si>
  <si>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</si>
  <si>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</si>
  <si>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</si>
  <si>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</si>
  <si>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</si>
  <si>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</si>
  <si>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</si>
  <si>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</si>
  <si>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</si>
  <si>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</si>
  <si>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</si>
  <si>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</si>
  <si>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</si>
  <si>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</si>
  <si>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</si>
  <si>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</si>
  <si>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</si>
  <si>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</si>
  <si>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</si>
  <si>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</si>
  <si>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</si>
  <si>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</si>
  <si>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</si>
  <si>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</si>
  <si>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</si>
  <si>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</si>
  <si>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</si>
  <si>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</si>
  <si>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</si>
  <si>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</si>
  <si>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</si>
  <si>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</si>
  <si>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</si>
  <si>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</si>
  <si>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</si>
  <si>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</si>
  <si>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</si>
  <si>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</si>
  <si>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</si>
  <si>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</si>
  <si>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</si>
  <si>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</si>
  <si>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</si>
  <si>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</si>
  <si>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</si>
  <si>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</si>
  <si>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</si>
  <si>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</si>
  <si>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</si>
  <si>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</si>
  <si>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</si>
  <si>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</si>
  <si>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</si>
  <si>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</si>
  <si>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</si>
  <si>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</si>
  <si>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</si>
  <si>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</si>
  <si>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</si>
  <si>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</si>
  <si>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</si>
  <si>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</si>
  <si>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</si>
  <si>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</si>
  <si>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</si>
  <si>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</si>
  <si>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</si>
  <si>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</si>
  <si>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</si>
  <si>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</si>
  <si>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</si>
  <si>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</si>
  <si>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</si>
  <si>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</si>
  <si>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</si>
  <si>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</si>
  <si>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</si>
  <si>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</si>
  <si>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</si>
  <si>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</si>
  <si>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</si>
  <si>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</si>
  <si>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</si>
  <si>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</si>
  <si>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</si>
  <si>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</si>
  <si>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</si>
  <si>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</si>
  <si>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</si>
  <si>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</si>
  <si>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</si>
  <si>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</si>
  <si>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</si>
  <si>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</si>
  <si>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</si>
  <si>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</si>
  <si>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</si>
  <si>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</si>
  <si>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</si>
  <si>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</si>
  <si>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</si>
  <si>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</si>
  <si>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</si>
  <si>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</si>
  <si>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</si>
  <si>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</si>
  <si>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</si>
  <si>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</si>
  <si>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</si>
  <si>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</si>
  <si>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</si>
  <si>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</si>
  <si>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</si>
  <si>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</si>
  <si>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</si>
  <si>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</si>
  <si>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</si>
  <si>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</si>
  <si>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</si>
  <si>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</si>
  <si>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</si>
  <si>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</si>
  <si>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</si>
  <si>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</si>
  <si>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</si>
  <si>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</si>
  <si>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</si>
  <si>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</si>
  <si>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</si>
  <si>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</si>
  <si>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</si>
  <si>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</si>
  <si>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</si>
  <si>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</si>
  <si>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</si>
  <si>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</si>
  <si>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</si>
  <si>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</si>
  <si>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</si>
  <si>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</si>
  <si>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</si>
  <si>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</si>
  <si>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</si>
  <si>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</si>
  <si>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</si>
  <si>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</si>
  <si>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</si>
  <si>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</si>
  <si>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</si>
  <si>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</si>
  <si>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</si>
  <si>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</si>
  <si>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</si>
  <si>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</si>
  <si>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</si>
  <si>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</si>
  <si>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</si>
  <si>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</si>
  <si>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</si>
  <si>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</si>
  <si>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</si>
  <si>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</si>
  <si>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</si>
  <si>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</si>
  <si>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</si>
  <si>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</si>
  <si>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</si>
  <si>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</si>
  <si>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</si>
  <si>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</si>
  <si>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</si>
  <si>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</si>
  <si>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</si>
  <si>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</si>
  <si>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</si>
  <si>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</si>
  <si>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</si>
  <si>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</si>
  <si>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</si>
  <si>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</si>
  <si>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</si>
  <si>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</si>
  <si>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</si>
  <si>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</si>
  <si>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</si>
  <si>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</si>
  <si>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</si>
  <si>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</si>
  <si>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</si>
  <si>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</si>
  <si>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</si>
  <si>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</si>
  <si>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</si>
  <si>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</si>
  <si>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</si>
  <si>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</si>
  <si>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</si>
  <si>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</si>
  <si>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</si>
  <si>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</si>
  <si>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</si>
  <si>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</si>
  <si>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</si>
  <si>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</si>
  <si>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</si>
  <si>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</si>
  <si>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</si>
  <si>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</si>
  <si>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</si>
  <si>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</si>
  <si>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</si>
  <si>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</si>
  <si>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</si>
  <si>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</si>
  <si>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</si>
  <si>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</si>
  <si>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</si>
  <si>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</si>
  <si>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</si>
  <si>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</si>
  <si>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</si>
  <si>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</si>
  <si>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</si>
  <si>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</si>
  <si>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</si>
  <si>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</si>
  <si>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</si>
  <si>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</si>
  <si>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</si>
  <si>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</si>
  <si>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</si>
  <si>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</si>
  <si>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</si>
  <si>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</si>
  <si>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</si>
  <si>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</si>
  <si>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</si>
  <si>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</si>
  <si>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</si>
  <si>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</si>
  <si>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</si>
  <si>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</si>
  <si>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</si>
  <si>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</si>
  <si>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</si>
  <si>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</si>
  <si>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</si>
  <si>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</si>
  <si>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</si>
  <si>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</si>
  <si>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</si>
  <si>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</si>
  <si>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</si>
  <si>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</si>
  <si>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</si>
  <si>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</si>
  <si>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</si>
  <si>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</si>
  <si>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</si>
  <si>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</si>
  <si>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</si>
  <si>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</si>
  <si>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</si>
  <si>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</si>
  <si>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</si>
  <si>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</si>
  <si>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</si>
  <si>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</si>
  <si>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</si>
  <si>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</si>
  <si>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</si>
  <si>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</si>
  <si>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</si>
  <si>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</si>
  <si>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</si>
  <si>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</si>
  <si>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</si>
  <si>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</si>
  <si>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</si>
  <si>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</si>
  <si>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</si>
  <si>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</si>
  <si>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</si>
  <si>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</si>
  <si>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</si>
  <si>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</si>
  <si>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</si>
  <si>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</si>
  <si>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</si>
  <si>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</si>
  <si>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</si>
  <si>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</si>
  <si>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</si>
  <si>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</si>
  <si>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</si>
  <si>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</si>
  <si>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</si>
  <si>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</si>
  <si>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</si>
  <si>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</si>
  <si>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</si>
  <si>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</si>
  <si>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</si>
  <si>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</si>
  <si>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</si>
  <si>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</si>
  <si>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</si>
  <si>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</si>
  <si>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</si>
  <si>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</si>
  <si>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</si>
  <si>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</si>
  <si>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</si>
  <si>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</si>
  <si>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</si>
  <si>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</si>
  <si>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</si>
  <si>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</si>
  <si>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</si>
  <si>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</si>
  <si>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</si>
  <si>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</si>
  <si>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</si>
  <si>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</si>
  <si>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</si>
  <si>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</si>
  <si>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</si>
  <si>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</si>
  <si>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</si>
  <si>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</si>
  <si>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</si>
  <si>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</si>
  <si>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</si>
  <si>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</si>
  <si>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</si>
  <si>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</si>
  <si>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</si>
  <si>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</si>
  <si>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</si>
  <si>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</si>
  <si>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</si>
  <si>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</si>
  <si>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</si>
  <si>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</si>
  <si>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</si>
  <si>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</si>
  <si>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</si>
  <si>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</si>
  <si>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</si>
  <si>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</si>
  <si>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</si>
  <si>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</si>
  <si>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</si>
  <si>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</si>
  <si>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</si>
  <si>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</si>
  <si>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</si>
  <si>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</si>
  <si>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</si>
  <si>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</si>
  <si>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</si>
  <si>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</si>
  <si>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</si>
  <si>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</si>
  <si>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</si>
  <si>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</si>
  <si>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</si>
  <si>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</si>
  <si>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</si>
  <si>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</si>
  <si>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</si>
  <si>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</si>
  <si>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</si>
  <si>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</si>
  <si>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</si>
  <si>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</si>
  <si>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</si>
  <si>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</si>
  <si>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</si>
  <si>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</si>
  <si>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</si>
  <si>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</si>
  <si>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</si>
  <si>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</si>
  <si>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</si>
  <si>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</si>
  <si>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</si>
  <si>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</si>
  <si>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</si>
  <si>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</si>
  <si>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</si>
  <si>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</si>
  <si>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</si>
  <si>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</si>
  <si>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</si>
  <si>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</si>
  <si>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</si>
  <si>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</si>
  <si>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</si>
  <si>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</si>
  <si>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</si>
  <si>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</si>
  <si>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</si>
  <si>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</si>
  <si>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</si>
  <si>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</si>
  <si>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</si>
  <si>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</si>
  <si>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</si>
  <si>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</si>
  <si>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</si>
  <si>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</si>
  <si>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</si>
  <si>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</si>
  <si>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</si>
  <si>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</si>
  <si>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</si>
  <si>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</si>
  <si>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</si>
  <si>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</si>
  <si>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</si>
  <si>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</si>
  <si>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</si>
  <si>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</si>
  <si>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</si>
  <si>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</si>
  <si>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</si>
  <si>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</si>
  <si>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</si>
  <si>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</si>
  <si>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</si>
  <si>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</si>
  <si>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</si>
  <si>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</si>
  <si>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</si>
  <si>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</si>
  <si>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</si>
  <si>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</si>
  <si>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</si>
  <si>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</si>
  <si>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</si>
  <si>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</si>
  <si>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</si>
  <si>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</si>
  <si>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</si>
  <si>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</si>
  <si>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</si>
  <si>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</si>
  <si>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</si>
  <si>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</si>
  <si>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</si>
  <si>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</si>
  <si>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</si>
  <si>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</si>
  <si>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</si>
  <si>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</si>
  <si>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</si>
  <si>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</si>
  <si>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</si>
  <si>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</si>
  <si>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</si>
  <si>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</si>
  <si>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</si>
  <si>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</si>
  <si>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</si>
  <si>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</si>
  <si>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</si>
  <si>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</si>
  <si>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</si>
  <si>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</si>
  <si>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</si>
  <si>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</si>
  <si>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</si>
  <si>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</si>
  <si>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</si>
  <si>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</si>
  <si>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</si>
  <si>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</si>
  <si>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</si>
  <si>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</si>
  <si>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</si>
  <si>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</si>
  <si>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</si>
  <si>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</si>
  <si>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</si>
  <si>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</si>
  <si>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</si>
  <si>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</si>
  <si>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</si>
  <si>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</si>
  <si>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</si>
  <si>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</si>
  <si>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</si>
  <si>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</si>
  <si>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</si>
  <si>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</si>
  <si>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</si>
  <si>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</si>
  <si>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</si>
  <si>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</si>
  <si>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</si>
  <si>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</si>
  <si>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</si>
  <si>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</si>
  <si>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</si>
  <si>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</si>
  <si>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</si>
  <si>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</si>
  <si>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</si>
  <si>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</si>
  <si>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</si>
  <si>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</si>
  <si>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</si>
  <si>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</si>
  <si>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</si>
  <si>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</si>
  <si>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</si>
  <si>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</si>
  <si>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</si>
  <si>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</si>
  <si>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</si>
  <si>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</si>
  <si>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</si>
  <si>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</si>
  <si>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</si>
  <si>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</si>
  <si>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</si>
  <si>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</si>
  <si>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</si>
  <si>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</si>
  <si>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</si>
  <si>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</si>
  <si>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</si>
  <si>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</si>
  <si>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</si>
  <si>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</si>
  <si>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</si>
  <si>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</si>
  <si>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</si>
  <si>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</si>
  <si>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</si>
  <si>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</si>
  <si>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</si>
  <si>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</si>
  <si>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</si>
  <si>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</si>
  <si>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</si>
  <si>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</si>
  <si>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</si>
  <si>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</si>
  <si>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</si>
  <si>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</si>
  <si>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</si>
  <si>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</si>
  <si>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</si>
  <si>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</si>
  <si>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</si>
  <si>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</si>
  <si>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</si>
  <si>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</si>
  <si>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</si>
  <si>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</si>
  <si>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</si>
  <si>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</si>
  <si>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</si>
  <si>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</si>
  <si>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</si>
  <si>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</si>
  <si>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</si>
  <si>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</si>
  <si>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</si>
  <si>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</si>
  <si>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</si>
  <si>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</si>
  <si>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</si>
  <si>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</si>
  <si>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</si>
  <si>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</si>
  <si>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</si>
  <si>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</si>
  <si>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</si>
  <si>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</si>
  <si>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</si>
  <si>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</si>
  <si>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</si>
  <si>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</si>
  <si>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</si>
  <si>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</si>
  <si>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</si>
  <si>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</si>
  <si>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</si>
  <si>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</si>
  <si>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</si>
  <si>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</si>
  <si>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</si>
  <si>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</si>
  <si>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</si>
  <si>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</si>
  <si>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</si>
  <si>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</si>
  <si>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</si>
  <si>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</si>
  <si>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</si>
  <si>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</si>
  <si>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</si>
  <si>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</si>
  <si>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</si>
  <si>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</si>
  <si>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</si>
  <si>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</si>
  <si>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</si>
  <si>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</si>
  <si>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</si>
  <si>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</si>
  <si>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</si>
  <si>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</si>
  <si>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</si>
  <si>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</si>
  <si>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</si>
  <si>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</si>
  <si>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</si>
  <si>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</si>
  <si>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</si>
  <si>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</si>
  <si>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</si>
  <si>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</si>
  <si>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</si>
  <si>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</si>
  <si>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</si>
  <si>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</si>
  <si>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</si>
  <si>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</si>
  <si>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</si>
  <si>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</si>
  <si>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</si>
  <si>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</si>
  <si>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</si>
  <si>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</si>
  <si>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</si>
  <si>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</si>
  <si>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</si>
  <si>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</si>
  <si>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</si>
  <si>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</si>
  <si>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</si>
  <si>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</si>
  <si>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</si>
  <si>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</si>
  <si>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</si>
  <si>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</si>
  <si>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</si>
  <si>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</si>
  <si>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</si>
  <si>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</si>
  <si>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</si>
  <si>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</si>
  <si>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</si>
  <si>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</si>
  <si>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</si>
  <si>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</si>
  <si>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</si>
  <si>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</si>
  <si>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</si>
  <si>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</si>
  <si>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</si>
  <si>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</si>
  <si>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</si>
  <si>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</si>
  <si>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</si>
  <si>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</si>
  <si>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</si>
  <si>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</si>
  <si>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</si>
  <si>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</si>
  <si>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</si>
  <si>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</si>
  <si>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</si>
  <si>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</si>
  <si>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</si>
  <si>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</si>
  <si>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</si>
  <si>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</si>
  <si>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</si>
  <si>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</si>
  <si>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</si>
  <si>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</si>
  <si>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</si>
  <si>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</si>
  <si>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</si>
  <si>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</si>
  <si>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</si>
  <si>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</si>
  <si>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</si>
  <si>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</si>
  <si>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</si>
  <si>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</si>
  <si>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</si>
  <si>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</si>
  <si>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</si>
  <si>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</si>
  <si>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</si>
  <si>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</si>
  <si>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</si>
  <si>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</si>
  <si>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</si>
  <si>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</si>
  <si>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</si>
  <si>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</si>
  <si>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</si>
  <si>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</si>
  <si>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</si>
  <si>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</si>
  <si>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</si>
  <si>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</si>
  <si>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</si>
  <si>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</si>
  <si>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</si>
  <si>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</si>
  <si>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</si>
  <si>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</si>
  <si>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</si>
  <si>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</si>
  <si>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</si>
  <si>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</si>
  <si>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</si>
  <si>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</si>
  <si>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</si>
  <si>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</si>
  <si>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</si>
  <si>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</si>
  <si>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</si>
  <si>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</si>
  <si>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</si>
  <si>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</si>
  <si>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</si>
  <si>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</si>
  <si>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</si>
  <si>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</si>
  <si>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</si>
  <si>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</si>
  <si>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</si>
  <si>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</si>
  <si>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</si>
  <si>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</si>
  <si>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</si>
  <si>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</si>
  <si>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</si>
  <si>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</si>
  <si>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</si>
  <si>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</si>
  <si>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</si>
  <si>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</si>
  <si>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</si>
  <si>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</si>
  <si>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</si>
  <si>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</si>
  <si>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</si>
  <si>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</si>
  <si>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</si>
  <si>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</si>
  <si>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</si>
  <si>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</si>
  <si>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</si>
  <si>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</si>
  <si>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</si>
  <si>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</si>
  <si>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</si>
  <si>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</si>
  <si>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</si>
  <si>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</si>
  <si>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</si>
  <si>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</si>
  <si>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</si>
  <si>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</si>
  <si>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</si>
  <si>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</si>
  <si>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</si>
  <si>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</si>
  <si>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</si>
  <si>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</si>
  <si>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</si>
  <si>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</si>
  <si>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</si>
  <si>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</si>
  <si>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</si>
  <si>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</si>
  <si>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</si>
  <si>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</si>
  <si>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</si>
  <si>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</si>
  <si>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</si>
  <si>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</si>
  <si>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</si>
  <si>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</si>
  <si>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</si>
  <si>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</si>
  <si>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</si>
  <si>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</si>
  <si>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</si>
  <si>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</si>
  <si>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</si>
  <si>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</si>
  <si>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</si>
  <si>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</si>
  <si>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</si>
  <si>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</si>
  <si>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</si>
  <si>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</si>
  <si>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</si>
  <si>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</si>
  <si>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</si>
  <si>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</si>
  <si>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</si>
  <si>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</si>
  <si>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</si>
  <si>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</si>
  <si>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</si>
  <si>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</si>
  <si>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</si>
  <si>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</si>
  <si>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</si>
  <si>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</si>
  <si>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</si>
  <si>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</si>
  <si>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</si>
  <si>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</si>
  <si>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</si>
  <si>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</si>
  <si>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</si>
  <si>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</si>
  <si>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</si>
  <si>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</si>
  <si>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</si>
  <si>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</si>
  <si>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</si>
  <si>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</si>
  <si>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</si>
  <si>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</si>
  <si>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</si>
  <si>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</si>
  <si>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</si>
  <si>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</si>
  <si>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</si>
  <si>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</si>
  <si>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</si>
  <si>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</si>
  <si>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</si>
  <si>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</si>
  <si>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</si>
  <si>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</si>
  <si>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</si>
  <si>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</si>
  <si>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</si>
  <si>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</si>
  <si>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</si>
  <si>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</si>
  <si>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</si>
  <si>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</si>
  <si>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</si>
  <si>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</si>
  <si>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</si>
  <si>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</si>
  <si>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</si>
  <si>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</si>
  <si>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</si>
  <si>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</si>
  <si>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</si>
  <si>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</si>
  <si>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</si>
  <si>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</si>
  <si>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</si>
  <si>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</si>
  <si>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</si>
  <si>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</si>
  <si>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</si>
  <si>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</si>
  <si>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</si>
  <si>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</si>
  <si>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</si>
  <si>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</si>
  <si>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</si>
  <si>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</si>
  <si>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</si>
  <si>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</si>
  <si>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</si>
  <si>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</si>
  <si>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</si>
  <si>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</si>
  <si>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</si>
  <si>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</si>
  <si>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</si>
  <si>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</si>
  <si>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</si>
  <si>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</si>
  <si>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</si>
  <si>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</si>
  <si>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</si>
  <si>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</si>
  <si>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</si>
  <si>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</si>
  <si>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</si>
  <si>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</si>
  <si>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</si>
  <si>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</si>
  <si>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</si>
  <si>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</si>
  <si>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</si>
  <si>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</si>
  <si>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</si>
  <si>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</si>
  <si>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</si>
  <si>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</si>
  <si>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</si>
  <si>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</si>
  <si>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</si>
  <si>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</si>
  <si>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</si>
  <si>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</si>
  <si>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</si>
  <si>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</si>
  <si>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</si>
  <si>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</si>
  <si>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</si>
  <si>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</si>
  <si>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</si>
  <si>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</si>
  <si>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</si>
  <si>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</si>
  <si>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</si>
  <si>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</si>
  <si>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</si>
  <si>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</si>
  <si>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</si>
  <si>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</si>
  <si>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</si>
  <si>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</si>
  <si>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</si>
  <si>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</si>
  <si>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</si>
  <si>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</si>
  <si>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</si>
  <si>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</si>
  <si>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</si>
  <si>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</si>
  <si>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</si>
  <si>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</si>
  <si>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</si>
  <si>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</si>
  <si>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</si>
  <si>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</si>
  <si>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</si>
  <si>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</si>
  <si>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</si>
  <si>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</si>
  <si>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</si>
  <si>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</si>
  <si>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</si>
  <si>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</si>
  <si>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</si>
  <si>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</si>
  <si>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</si>
  <si>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</si>
  <si>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</si>
  <si>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</si>
  <si>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</si>
  <si>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</si>
  <si>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</si>
  <si>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</si>
  <si>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</si>
  <si>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</si>
  <si>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</si>
  <si>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</si>
  <si>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</si>
  <si>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</si>
  <si>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</si>
  <si>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</si>
  <si>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</si>
  <si>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</si>
  <si>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</si>
  <si>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</si>
  <si>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</si>
  <si>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</si>
  <si>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</si>
  <si>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</si>
  <si>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</si>
  <si>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</si>
  <si>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</si>
  <si>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</si>
  <si>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</si>
  <si>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</si>
  <si>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</si>
  <si>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</si>
  <si>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</si>
  <si>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</si>
  <si>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</si>
  <si>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</si>
  <si>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</si>
  <si>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</si>
  <si>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</si>
  <si>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</si>
  <si>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</si>
  <si>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</si>
  <si>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</si>
  <si>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</si>
  <si>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</si>
  <si>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</si>
  <si>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</si>
  <si>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</si>
  <si>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</si>
  <si>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</si>
  <si>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</si>
  <si>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</si>
  <si>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</si>
  <si>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</si>
  <si>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</si>
  <si>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</si>
  <si>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</si>
  <si>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</si>
  <si>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</si>
  <si>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</si>
  <si>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</si>
  <si>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</si>
  <si>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</si>
  <si>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</si>
  <si>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</si>
  <si>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</si>
  <si>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</si>
  <si>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</si>
  <si>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</si>
  <si>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</si>
  <si>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</si>
  <si>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</si>
  <si>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</si>
  <si>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</si>
  <si>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</si>
  <si>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</si>
  <si>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</si>
  <si>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</si>
  <si>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</si>
  <si>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</si>
  <si>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</si>
  <si>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</si>
  <si>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</si>
  <si>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</si>
  <si>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</si>
  <si>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</si>
  <si>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</si>
  <si>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</si>
  <si>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</si>
  <si>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</si>
  <si>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</si>
  <si>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</si>
  <si>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</si>
  <si>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</si>
  <si>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</si>
  <si>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</si>
  <si>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</si>
  <si>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</si>
  <si>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</si>
  <si>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</si>
  <si>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</si>
  <si>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</si>
  <si>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</si>
  <si>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</si>
  <si>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</si>
  <si>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</si>
  <si>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</si>
  <si>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</si>
  <si>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</si>
  <si>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</si>
  <si>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</si>
  <si>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</si>
  <si>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</si>
  <si>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</si>
  <si>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</si>
  <si>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</si>
  <si>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</si>
  <si>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</si>
  <si>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</si>
  <si>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</si>
  <si>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</si>
  <si>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</si>
  <si>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</si>
  <si>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</si>
  <si>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</si>
  <si>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</si>
  <si>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</si>
  <si>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</si>
  <si>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</si>
  <si>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</si>
  <si>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</si>
  <si>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</si>
  <si>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</si>
  <si>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</si>
  <si>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</si>
  <si>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</si>
  <si>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</si>
  <si>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</si>
  <si>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</si>
  <si>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</si>
  <si>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</si>
  <si>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</si>
  <si>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</si>
  <si>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</si>
  <si>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</si>
  <si>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</si>
  <si>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</si>
  <si>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</si>
  <si>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</si>
  <si>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</si>
  <si>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</si>
  <si>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</si>
  <si>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</si>
  <si>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</si>
  <si>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</si>
  <si>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</si>
  <si>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</si>
  <si>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</si>
  <si>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</si>
  <si>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</si>
  <si>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</si>
  <si>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</si>
  <si>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</si>
  <si>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</si>
  <si>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</si>
  <si>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</si>
  <si>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</si>
  <si>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</si>
  <si>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</si>
  <si>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</si>
  <si>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</si>
  <si>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</si>
  <si>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</si>
  <si>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</si>
  <si>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</si>
  <si>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</si>
  <si>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</si>
  <si>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</si>
  <si>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</si>
  <si>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</si>
  <si>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</si>
  <si>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</si>
  <si>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</si>
  <si>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</si>
  <si>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</si>
  <si>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</si>
  <si>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</si>
  <si>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</si>
  <si>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</si>
  <si>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</si>
  <si>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</si>
  <si>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</si>
  <si>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</si>
  <si>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</si>
  <si>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</si>
  <si>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</si>
  <si>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</si>
  <si>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</si>
  <si>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</si>
  <si>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</si>
  <si>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</si>
  <si>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</si>
  <si>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</si>
  <si>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</si>
  <si>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</si>
  <si>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</si>
  <si>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</si>
  <si>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</si>
  <si>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</si>
  <si>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</si>
  <si>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</si>
  <si>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</si>
  <si>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</si>
  <si>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</si>
  <si>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</si>
  <si>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</si>
  <si>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</si>
  <si>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</si>
  <si>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</si>
  <si>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</si>
  <si>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</si>
  <si>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</si>
  <si>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</si>
  <si>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</si>
  <si>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</si>
  <si>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</si>
  <si>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</si>
  <si>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</si>
  <si>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</si>
  <si>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</si>
  <si>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</si>
  <si>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</si>
  <si>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</si>
  <si>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</si>
  <si>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</si>
  <si>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</si>
  <si>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</si>
  <si>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</si>
  <si>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</si>
  <si>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</si>
  <si>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</si>
  <si>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</si>
  <si>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</si>
  <si>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</si>
  <si>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</si>
  <si>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</si>
  <si>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</si>
  <si>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</si>
  <si>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</si>
  <si>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</si>
  <si>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</si>
  <si>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</si>
  <si>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</si>
  <si>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</si>
  <si>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</si>
  <si>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</si>
  <si>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</si>
  <si>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</si>
  <si>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</si>
  <si>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</si>
  <si>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</si>
  <si>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</si>
  <si>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</si>
  <si>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</si>
  <si>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</si>
  <si>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</si>
  <si>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</si>
  <si>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</si>
  <si>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</si>
  <si>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</si>
  <si>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</si>
  <si>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</si>
  <si>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</si>
  <si>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</si>
  <si>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</si>
  <si>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</si>
  <si>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</si>
  <si>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</si>
  <si>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</si>
  <si>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</si>
  <si>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</si>
  <si>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</si>
  <si>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</si>
  <si>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</si>
  <si>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</si>
  <si>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</si>
  <si>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</si>
  <si>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</si>
  <si>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</si>
  <si>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</si>
  <si>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</si>
  <si>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</si>
  <si>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</si>
  <si>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</si>
  <si>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</si>
  <si>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</si>
  <si>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</si>
  <si>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</si>
  <si>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</si>
  <si>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</si>
  <si>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</si>
  <si>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</si>
  <si>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</si>
  <si>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</si>
  <si>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</si>
  <si>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</si>
  <si>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</si>
  <si>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</si>
  <si>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</si>
  <si>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</si>
  <si>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</si>
  <si>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</si>
  <si>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</si>
  <si>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</si>
  <si>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</si>
  <si>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</si>
  <si>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</si>
  <si>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</si>
  <si>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</si>
  <si>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</si>
  <si>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</si>
  <si>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</si>
  <si>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</si>
  <si>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</si>
  <si>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</si>
  <si>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</si>
  <si>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</si>
  <si>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</si>
  <si>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</si>
  <si>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</si>
  <si>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</si>
  <si>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</si>
  <si>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</si>
  <si>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</si>
  <si>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</si>
  <si>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</si>
  <si>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</si>
  <si>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</si>
  <si>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</si>
  <si>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</si>
  <si>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</si>
  <si>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</si>
  <si>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</si>
  <si>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</si>
  <si>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</si>
  <si>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</si>
  <si>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</si>
  <si>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</si>
  <si>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</si>
  <si>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</si>
  <si>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</si>
  <si>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</si>
  <si>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</si>
  <si>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</si>
  <si>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</si>
  <si>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</si>
  <si>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</si>
  <si>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</si>
  <si>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</si>
  <si>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</si>
  <si>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</si>
  <si>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</si>
  <si>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</si>
  <si>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</si>
  <si>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</si>
  <si>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</si>
  <si>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</si>
  <si>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</si>
  <si>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</si>
  <si>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</si>
  <si>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</si>
  <si>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</si>
  <si>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</si>
  <si>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</si>
  <si>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</si>
  <si>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</si>
  <si>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</si>
  <si>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</si>
  <si>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</si>
  <si>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</si>
  <si>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</si>
  <si>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</si>
  <si>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</si>
  <si>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</si>
  <si>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</si>
  <si>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</si>
  <si>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</si>
  <si>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</si>
  <si>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</si>
  <si>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</si>
  <si>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</si>
  <si>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</si>
  <si>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</si>
  <si>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</si>
  <si>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</si>
  <si>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</si>
  <si>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</si>
  <si>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</si>
  <si>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</si>
  <si>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</si>
  <si>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</si>
  <si>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</si>
  <si>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</si>
  <si>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</si>
  <si>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</si>
  <si>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</si>
  <si>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</si>
  <si>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</si>
  <si>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</si>
  <si>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</si>
  <si>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</si>
  <si>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</si>
  <si>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</si>
  <si>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</si>
  <si>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</si>
  <si>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</si>
  <si>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</si>
  <si>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</si>
  <si>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</si>
  <si>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</si>
  <si>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</si>
  <si>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</si>
  <si>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</si>
  <si>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</si>
  <si>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</si>
  <si>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</si>
  <si>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</si>
  <si>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</si>
  <si>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</si>
  <si>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</si>
  <si>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</si>
  <si>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</si>
  <si>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</si>
  <si>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</si>
  <si>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</si>
  <si>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</si>
  <si>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</si>
  <si>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</si>
  <si>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</si>
  <si>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</si>
  <si>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</si>
  <si>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</si>
  <si>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</si>
  <si>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</si>
  <si>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</si>
  <si>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</si>
  <si>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</si>
  <si>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</si>
  <si>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</si>
  <si>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</si>
  <si>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</si>
  <si>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</si>
  <si>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</si>
  <si>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</si>
  <si>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</si>
  <si>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</si>
  <si>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</si>
  <si>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</si>
  <si>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</si>
  <si>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</si>
  <si>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</si>
  <si>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</si>
  <si>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</si>
  <si>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</si>
  <si>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</si>
  <si>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</si>
  <si>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</si>
  <si>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</si>
  <si>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</si>
  <si>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</si>
  <si>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</si>
  <si>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</si>
  <si>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</si>
  <si>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</si>
  <si>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</si>
  <si>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</si>
  <si>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</si>
  <si>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</si>
  <si>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</si>
  <si>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</si>
  <si>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</si>
  <si>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</si>
  <si>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</si>
  <si>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</si>
  <si>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</si>
  <si>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</si>
  <si>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</si>
  <si>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</si>
  <si>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</si>
  <si>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</si>
  <si>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</si>
  <si>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</si>
  <si>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</si>
  <si>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</si>
  <si>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</si>
  <si>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</si>
  <si>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</si>
  <si>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</si>
  <si>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</si>
  <si>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</si>
  <si>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</si>
  <si>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</si>
  <si>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</si>
  <si>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</si>
  <si>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</si>
  <si>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</si>
  <si>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</si>
  <si>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</si>
  <si>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</si>
  <si>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</si>
  <si>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</si>
  <si>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</si>
  <si>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</si>
  <si>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</si>
  <si>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</si>
  <si>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</si>
  <si>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</si>
  <si>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</si>
  <si>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</si>
  <si>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</si>
  <si>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</si>
  <si>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</si>
  <si>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</si>
  <si>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</si>
  <si>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</si>
  <si>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</si>
  <si>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</si>
  <si>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</si>
  <si>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</si>
  <si>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</si>
  <si>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</si>
  <si>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</si>
  <si>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</si>
  <si>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</si>
  <si>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</si>
  <si>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</si>
  <si>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</si>
  <si>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</si>
  <si>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</si>
  <si>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</si>
  <si>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</si>
  <si>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</si>
  <si>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</si>
  <si>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</si>
  <si>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</si>
  <si>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</si>
  <si>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</si>
  <si>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</si>
  <si>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</si>
  <si>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</si>
  <si>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</si>
  <si>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</si>
  <si>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</si>
  <si>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</si>
  <si>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</si>
  <si>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</si>
  <si>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</si>
  <si>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</si>
  <si>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</si>
  <si>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</si>
  <si>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</si>
  <si>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</si>
  <si>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</si>
  <si>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</si>
  <si>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</si>
  <si>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</si>
  <si>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</si>
  <si>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</si>
  <si>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</si>
  <si>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</si>
  <si>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</si>
  <si>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</si>
  <si>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</si>
  <si>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</si>
  <si>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</si>
  <si>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</si>
  <si>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</si>
  <si>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</si>
  <si>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</si>
  <si>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</si>
  <si>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</si>
  <si>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</si>
  <si>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</si>
  <si>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</si>
  <si>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</si>
  <si>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</si>
  <si>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</si>
  <si>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</si>
  <si>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</si>
  <si>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</si>
  <si>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</si>
  <si>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</si>
  <si>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</si>
  <si>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</si>
  <si>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</si>
  <si>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</si>
  <si>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</si>
  <si>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</si>
  <si>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</si>
  <si>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</si>
  <si>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</si>
  <si>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</si>
  <si>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</si>
  <si>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</si>
  <si>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</si>
  <si>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</si>
  <si>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</si>
  <si>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</si>
  <si>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</si>
  <si>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</si>
  <si>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</si>
  <si>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</si>
  <si>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</si>
  <si>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</si>
  <si>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</si>
  <si>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</si>
  <si>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</si>
  <si>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</si>
  <si>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</si>
  <si>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</si>
  <si>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</si>
  <si>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</si>
  <si>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</si>
  <si>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</si>
  <si>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</si>
  <si>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</si>
  <si>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</si>
  <si>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</si>
  <si>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</si>
  <si>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</si>
  <si>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</si>
  <si>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</si>
  <si>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</si>
  <si>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</si>
  <si>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</si>
  <si>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</si>
  <si>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</si>
  <si>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</si>
  <si>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</si>
  <si>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</si>
  <si>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</si>
  <si>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</si>
  <si>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</si>
  <si>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</si>
  <si>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</si>
  <si>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</si>
  <si>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</si>
  <si>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</si>
  <si>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</si>
  <si>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</si>
  <si>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</si>
  <si>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</si>
  <si>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</si>
  <si>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</si>
  <si>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</si>
  <si>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</si>
  <si>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</si>
  <si>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</si>
  <si>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</si>
  <si>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</si>
  <si>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</si>
  <si>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</si>
  <si>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</si>
  <si>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</si>
  <si>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</si>
  <si>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</si>
  <si>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</si>
  <si>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</si>
  <si>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</si>
  <si>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</si>
  <si>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</si>
  <si>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</si>
  <si>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</si>
  <si>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</si>
  <si>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</si>
  <si>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</si>
  <si>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</si>
  <si>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</si>
  <si>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</si>
  <si>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</si>
  <si>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</si>
  <si>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</si>
  <si>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</si>
  <si>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</si>
  <si>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</si>
  <si>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</si>
  <si>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</si>
  <si>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</si>
  <si>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</si>
  <si>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</si>
  <si>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</si>
  <si>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</si>
  <si>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</si>
  <si>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</si>
  <si>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</si>
  <si>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</si>
  <si>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</si>
  <si>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</si>
  <si>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</si>
  <si>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</si>
  <si>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</si>
  <si>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</si>
  <si>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</si>
  <si>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</si>
  <si>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</si>
  <si>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</si>
  <si>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</si>
  <si>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</si>
  <si>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</si>
  <si>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</si>
  <si>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</si>
  <si>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</si>
  <si>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</si>
  <si>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</si>
  <si>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</si>
  <si>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</si>
  <si>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</si>
  <si>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</si>
  <si>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</si>
  <si>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</si>
  <si>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</si>
  <si>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</si>
  <si>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</si>
  <si>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</si>
  <si>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</si>
  <si>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</si>
  <si>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</si>
  <si>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</si>
  <si>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</si>
  <si>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</si>
  <si>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</si>
  <si>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</si>
  <si>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</si>
  <si>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</si>
  <si>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</si>
  <si>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</si>
  <si>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</si>
  <si>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</si>
  <si>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</si>
  <si>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</si>
  <si>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</si>
  <si>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</si>
  <si>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</si>
  <si>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</si>
  <si>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</si>
  <si>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</si>
  <si>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</si>
  <si>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</si>
  <si>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</si>
  <si>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</si>
  <si>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</si>
  <si>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</si>
  <si>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</si>
  <si>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</si>
  <si>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</si>
  <si>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</si>
  <si>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</si>
  <si>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</si>
  <si>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</si>
  <si>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</si>
  <si>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</si>
  <si>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</si>
  <si>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</si>
  <si>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</si>
  <si>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</si>
  <si>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</si>
  <si>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</si>
  <si>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</si>
  <si>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</si>
  <si>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</si>
  <si>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</si>
  <si>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</si>
  <si>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</si>
  <si>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</si>
  <si>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</si>
  <si>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</si>
  <si>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</si>
  <si>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</si>
  <si>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</si>
  <si>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</si>
  <si>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</si>
  <si>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</si>
  <si>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</si>
  <si>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</si>
  <si>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</si>
  <si>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</si>
  <si>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</si>
  <si>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</si>
  <si>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</si>
  <si>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</si>
  <si>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</si>
  <si>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</si>
  <si>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</si>
  <si>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</si>
  <si>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</si>
  <si>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</si>
  <si>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</si>
  <si>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</si>
  <si>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</si>
  <si>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</si>
  <si>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</si>
  <si>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</si>
  <si>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</si>
  <si>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</si>
  <si>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</si>
  <si>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</si>
  <si>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</si>
  <si>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</si>
  <si>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</si>
  <si>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</si>
  <si>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</si>
  <si>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</si>
  <si>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</si>
  <si>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</si>
  <si>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</si>
  <si>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</si>
  <si>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</si>
  <si>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</si>
  <si>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</si>
  <si>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</si>
  <si>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</si>
  <si>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</si>
  <si>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</si>
  <si>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</si>
  <si>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</si>
  <si>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</si>
  <si>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</si>
  <si>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</si>
  <si>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</si>
  <si>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</si>
  <si>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</si>
  <si>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</si>
  <si>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</si>
  <si>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</si>
  <si>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</si>
  <si>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</si>
  <si>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</si>
  <si>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</si>
  <si>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</si>
  <si>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</si>
  <si>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</si>
  <si>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</si>
  <si>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</si>
  <si>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</si>
  <si>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</si>
  <si>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</si>
  <si>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</si>
  <si>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</si>
  <si>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</si>
  <si>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</si>
  <si>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</si>
  <si>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</si>
  <si>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</si>
  <si>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</si>
  <si>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</si>
  <si>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</si>
  <si>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</si>
  <si>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</si>
  <si>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</si>
  <si>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</si>
  <si>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</si>
  <si>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</si>
  <si>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</si>
  <si>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</si>
  <si>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</si>
  <si>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</si>
  <si>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</si>
  <si>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</si>
  <si>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</si>
  <si>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</si>
  <si>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</si>
  <si>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</si>
  <si>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</si>
  <si>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</si>
  <si>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</si>
  <si>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</si>
  <si>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</si>
  <si>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</si>
  <si>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</si>
  <si>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</si>
  <si>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</si>
  <si>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</si>
  <si>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</si>
  <si>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</si>
  <si>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</si>
  <si>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</si>
  <si>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</si>
  <si>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</si>
  <si>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</si>
  <si>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</si>
  <si>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</si>
  <si>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</si>
  <si>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</si>
  <si>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</si>
  <si>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</si>
  <si>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</si>
  <si>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</si>
  <si>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</si>
  <si>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</si>
  <si>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</si>
  <si>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</si>
  <si>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</si>
  <si>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</si>
  <si>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</si>
  <si>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</si>
  <si>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</si>
  <si>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</si>
  <si>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</si>
  <si>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</si>
  <si>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</si>
  <si>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</si>
  <si>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</si>
  <si>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</si>
  <si>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</si>
  <si>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</si>
  <si>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</si>
  <si>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</si>
  <si>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</si>
  <si>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</si>
  <si>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</si>
  <si>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</si>
  <si>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</si>
  <si>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</si>
  <si>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</si>
  <si>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</si>
  <si>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</si>
  <si>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</si>
  <si>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</si>
  <si>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</si>
  <si>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</si>
  <si>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</si>
  <si>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</si>
  <si>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</si>
  <si>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</si>
  <si>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</si>
  <si>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</si>
  <si>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</si>
  <si>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</si>
  <si>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</si>
  <si>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</si>
  <si>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</si>
  <si>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</si>
  <si>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</si>
  <si>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</si>
  <si>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</si>
  <si>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</si>
  <si>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</si>
  <si>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</si>
  <si>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</si>
  <si>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</si>
  <si>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</si>
  <si>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</si>
  <si>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</si>
  <si>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</si>
  <si>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</si>
  <si>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</si>
  <si>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</si>
  <si>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</si>
  <si>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</si>
  <si>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</si>
  <si>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</si>
  <si>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</si>
  <si>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</si>
  <si>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</si>
  <si>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</si>
  <si>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</si>
  <si>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</si>
  <si>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</si>
  <si>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</si>
  <si>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</si>
  <si>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</si>
  <si>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</si>
  <si>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</si>
  <si>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</si>
  <si>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</si>
  <si>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</si>
  <si>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</si>
  <si>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</si>
  <si>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</si>
  <si>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</si>
  <si>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</si>
  <si>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</si>
  <si>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</si>
  <si>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</si>
  <si>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</si>
  <si>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</si>
  <si>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</si>
  <si>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</si>
  <si>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</si>
  <si>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</si>
  <si>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</si>
  <si>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</si>
  <si>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</si>
  <si>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</si>
  <si>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</si>
  <si>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</si>
  <si>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</si>
  <si>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</si>
  <si>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</si>
  <si>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</si>
  <si>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</si>
  <si>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</si>
  <si>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</si>
  <si>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</si>
  <si>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</si>
  <si>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</si>
  <si>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</si>
  <si>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</si>
  <si>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</si>
  <si>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</si>
  <si>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</si>
  <si>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</si>
  <si>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</si>
  <si>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</si>
  <si>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</si>
  <si>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</si>
  <si>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</si>
  <si>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</si>
  <si>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</si>
  <si>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</si>
  <si>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</si>
  <si>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</si>
  <si>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</si>
  <si>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</si>
  <si>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</si>
  <si>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</si>
  <si>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</si>
  <si>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</si>
  <si>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</si>
  <si>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</si>
  <si>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</si>
  <si>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</si>
  <si>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</si>
  <si>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</si>
  <si>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</si>
  <si>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</si>
  <si>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</si>
  <si>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</si>
  <si>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</si>
  <si>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</si>
  <si>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</si>
  <si>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</si>
  <si>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</si>
  <si>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</si>
  <si>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</si>
  <si>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</si>
  <si>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</si>
  <si>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</si>
  <si>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</si>
  <si>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</si>
  <si>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</si>
  <si>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</si>
  <si>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</si>
  <si>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</si>
  <si>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</si>
  <si>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</si>
  <si>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</si>
  <si>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</si>
  <si>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</si>
  <si>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</si>
  <si>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</si>
  <si>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</si>
  <si>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</si>
  <si>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</si>
  <si>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</si>
  <si>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</si>
  <si>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</si>
  <si>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</si>
  <si>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</si>
  <si>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</si>
  <si>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</si>
  <si>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</si>
  <si>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</si>
  <si>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</si>
  <si>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</si>
  <si>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</si>
  <si>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</si>
  <si>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</si>
  <si>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</si>
  <si>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</si>
  <si>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</si>
  <si>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</si>
  <si>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</si>
  <si>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</si>
  <si>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</si>
  <si>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</si>
  <si>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</si>
  <si>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</si>
  <si>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</si>
  <si>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</si>
  <si>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</si>
  <si>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</si>
  <si>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</si>
  <si>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</si>
  <si>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</si>
  <si>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</si>
  <si>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</si>
  <si>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</si>
  <si>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</si>
  <si>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</si>
  <si>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</si>
  <si>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</si>
  <si>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</si>
  <si>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</si>
  <si>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</si>
  <si>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</si>
  <si>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</si>
  <si>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</si>
  <si>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</si>
  <si>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</si>
  <si>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</si>
  <si>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</si>
  <si>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</si>
  <si>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</si>
  <si>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</si>
  <si>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</si>
  <si>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</si>
  <si>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</si>
  <si>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</si>
  <si>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</si>
  <si>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</si>
  <si>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</si>
  <si>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</si>
  <si>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</si>
  <si>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</si>
  <si>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</si>
  <si>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</si>
  <si>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</si>
  <si>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</si>
  <si>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</si>
  <si>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</si>
  <si>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</si>
  <si>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</si>
  <si>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</si>
  <si>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</si>
  <si>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</si>
  <si>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</si>
  <si>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</si>
  <si>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</si>
  <si>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</si>
  <si>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</si>
  <si>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</si>
  <si>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</si>
  <si>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</si>
  <si>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</si>
  <si>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</si>
  <si>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</si>
  <si>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</si>
  <si>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</si>
  <si>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</si>
  <si>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</si>
  <si>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</si>
  <si>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</si>
  <si>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</si>
  <si>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</si>
  <si>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</si>
  <si>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</si>
  <si>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</si>
  <si>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</si>
  <si>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</si>
  <si>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</si>
  <si>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</si>
  <si>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</si>
  <si>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</si>
  <si>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</si>
  <si>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</si>
  <si>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</si>
  <si>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</si>
  <si>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</si>
  <si>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</si>
  <si>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</si>
  <si>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</si>
  <si>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</si>
  <si>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</si>
  <si>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</si>
  <si>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</si>
  <si>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</si>
  <si>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</si>
  <si>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</si>
  <si>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</si>
  <si>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</si>
  <si>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</si>
  <si>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</si>
  <si>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</si>
  <si>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</si>
  <si>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</si>
  <si>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</si>
  <si>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</si>
  <si>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</si>
  <si>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</si>
  <si>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</si>
  <si>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</si>
  <si>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</si>
  <si>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</si>
  <si>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</si>
  <si>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</si>
  <si>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</si>
  <si>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</si>
  <si>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</si>
  <si>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</si>
  <si>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</si>
  <si>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</si>
  <si>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</si>
  <si>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</si>
  <si>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</si>
  <si>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</si>
  <si>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</si>
  <si>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</si>
  <si>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</si>
  <si>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</si>
  <si>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</si>
  <si>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</si>
  <si>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</si>
  <si>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</si>
  <si>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</si>
  <si>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</si>
  <si>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</si>
  <si>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</si>
  <si>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</si>
  <si>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</si>
  <si>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</si>
  <si>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</si>
  <si>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</si>
  <si>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</si>
  <si>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</si>
  <si>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</si>
  <si>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</si>
  <si>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</si>
  <si>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</si>
  <si>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</si>
  <si>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</si>
  <si>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</si>
  <si>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</si>
  <si>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</si>
  <si>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</si>
  <si>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</si>
  <si>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</si>
  <si>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</si>
  <si>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</si>
  <si>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</si>
  <si>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</si>
  <si>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</si>
  <si>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</si>
  <si>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</si>
  <si>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</si>
  <si>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</si>
  <si>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</si>
  <si>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</si>
  <si>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</si>
  <si>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</si>
  <si>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</si>
  <si>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</si>
  <si>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</si>
  <si>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</si>
  <si>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</si>
  <si>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</si>
  <si>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</si>
  <si>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</si>
  <si>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</si>
  <si>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</si>
  <si>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</si>
  <si>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</si>
  <si>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</si>
  <si>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</si>
  <si>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</si>
  <si>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</si>
  <si>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</si>
  <si>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</si>
  <si>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</si>
  <si>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</si>
  <si>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</si>
  <si>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</si>
  <si>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</si>
  <si>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</si>
  <si>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</si>
  <si>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</si>
  <si>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</si>
  <si>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</si>
  <si>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</si>
  <si>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</si>
  <si>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</si>
  <si>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</si>
  <si>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</si>
  <si>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</si>
  <si>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</si>
  <si>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</si>
  <si>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</si>
  <si>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</si>
  <si>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</si>
  <si>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</si>
  <si>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</si>
  <si>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</si>
  <si>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</si>
  <si>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</si>
  <si>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</si>
  <si>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</si>
  <si>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</si>
  <si>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</si>
  <si>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</si>
  <si>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</si>
  <si>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</si>
  <si>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</si>
  <si>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</si>
  <si>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</si>
  <si>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</si>
  <si>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</si>
  <si>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</si>
  <si>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</si>
  <si>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</si>
  <si>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</si>
  <si>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</si>
  <si>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</si>
  <si>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</si>
  <si>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</si>
  <si>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</si>
  <si>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</si>
  <si>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</si>
  <si>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</si>
  <si>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</si>
  <si>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</si>
  <si>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</si>
  <si>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</si>
  <si>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</si>
  <si>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</si>
  <si>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</si>
  <si>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</si>
  <si>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</si>
  <si>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</si>
  <si>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</si>
  <si>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</si>
  <si>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</si>
  <si>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</si>
  <si>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</si>
  <si>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</si>
  <si>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</si>
  <si>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</si>
  <si>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</si>
  <si>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</si>
  <si>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</si>
  <si>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</si>
  <si>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</si>
  <si>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</si>
  <si>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</si>
  <si>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</si>
  <si>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</si>
  <si>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</si>
  <si>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</si>
  <si>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</si>
  <si>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</si>
  <si>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</si>
  <si>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</si>
  <si>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</si>
  <si>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</si>
  <si>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</si>
  <si>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</si>
  <si>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</si>
  <si>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</si>
  <si>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</si>
  <si>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</si>
  <si>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</si>
  <si>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</si>
  <si>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</si>
  <si>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</si>
  <si>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</si>
  <si>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</si>
  <si>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</si>
  <si>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</si>
  <si>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</si>
  <si>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</si>
  <si>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</si>
  <si>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</si>
  <si>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</si>
  <si>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</si>
  <si>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</si>
  <si>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</si>
  <si>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</si>
  <si>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</si>
  <si>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</si>
  <si>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</si>
  <si>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</si>
  <si>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</si>
  <si>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</si>
  <si>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</si>
  <si>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</si>
  <si>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</si>
  <si>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</si>
  <si>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</si>
  <si>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</si>
  <si>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</si>
  <si>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</si>
  <si>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</si>
  <si>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</si>
  <si>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</si>
  <si>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</si>
  <si>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</si>
  <si>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</si>
  <si>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</si>
  <si>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</si>
  <si>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</si>
  <si>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</si>
  <si>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</si>
  <si>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</si>
  <si>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</si>
  <si>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</si>
  <si>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</si>
  <si>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</si>
  <si>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</si>
  <si>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</si>
  <si>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</si>
  <si>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</si>
  <si>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</si>
  <si>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</si>
  <si>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</si>
  <si>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</si>
  <si>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</si>
  <si>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</si>
  <si>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</si>
  <si>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</si>
  <si>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</si>
  <si>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</si>
  <si>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</si>
  <si>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</si>
  <si>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</si>
  <si>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</si>
  <si>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</si>
  <si>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</si>
  <si>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</si>
  <si>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</si>
  <si>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</si>
  <si>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</si>
  <si>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</si>
  <si>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</si>
  <si>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</si>
  <si>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</si>
  <si>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</si>
  <si>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</si>
  <si>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</si>
  <si>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</si>
  <si>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</si>
  <si>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</si>
  <si>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</si>
  <si>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</si>
  <si>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</si>
  <si>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</si>
  <si>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</si>
  <si>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</si>
  <si>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</si>
  <si>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</si>
  <si>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</si>
  <si>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</si>
  <si>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</si>
  <si>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</si>
  <si>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</si>
  <si>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</si>
  <si>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</si>
  <si>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</si>
  <si>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</si>
  <si>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</si>
  <si>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</si>
  <si>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</si>
  <si>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</si>
  <si>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</si>
  <si>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</si>
  <si>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</si>
  <si>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</si>
  <si>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</si>
  <si>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</si>
  <si>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</si>
  <si>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</si>
  <si>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</si>
  <si>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</si>
  <si>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</si>
  <si>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</si>
  <si>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</si>
  <si>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</si>
  <si>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</si>
  <si>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</si>
  <si>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</si>
  <si>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</si>
  <si>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</si>
  <si>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</si>
  <si>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</si>
  <si>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</si>
  <si>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</si>
  <si>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</si>
  <si>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</si>
  <si>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</si>
  <si>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</si>
  <si>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</si>
  <si>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</si>
  <si>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</si>
  <si>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</si>
  <si>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</si>
  <si>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</si>
  <si>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</si>
  <si>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</si>
  <si>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</si>
  <si>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</si>
  <si>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</si>
  <si>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</si>
  <si>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</si>
  <si>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</si>
  <si>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</si>
  <si>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</si>
  <si>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</si>
  <si>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</si>
  <si>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</si>
  <si>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</si>
  <si>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</si>
  <si>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</si>
  <si>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</si>
  <si>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</si>
  <si>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</si>
  <si>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</si>
  <si>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</si>
  <si>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</si>
  <si>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</si>
  <si>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</si>
  <si>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</si>
  <si>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</si>
  <si>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</si>
  <si>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</si>
  <si>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</si>
  <si>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</si>
  <si>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</si>
  <si>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</si>
  <si>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</si>
  <si>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</si>
  <si>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</si>
  <si>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</si>
  <si>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</si>
  <si>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</si>
  <si>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</si>
  <si>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</si>
  <si>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</si>
  <si>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</si>
  <si>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</si>
  <si>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</si>
  <si>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</si>
  <si>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</si>
  <si>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</si>
  <si>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</si>
  <si>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</si>
  <si>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</si>
  <si>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</si>
  <si>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</si>
  <si>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</si>
  <si>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</si>
  <si>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</si>
  <si>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</si>
  <si>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</si>
  <si>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</si>
  <si>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</si>
  <si>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</si>
  <si>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</si>
  <si>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</si>
  <si>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</si>
  <si>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</si>
  <si>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</si>
  <si>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</si>
  <si>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</si>
  <si>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</si>
  <si>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</si>
  <si>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</si>
  <si>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</si>
  <si>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</si>
  <si>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</si>
  <si>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</si>
  <si>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</si>
  <si>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</si>
  <si>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</si>
  <si>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</si>
  <si>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</si>
  <si>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</si>
  <si>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</si>
  <si>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</si>
  <si>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</si>
  <si>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</si>
  <si>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</si>
  <si>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</si>
  <si>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</si>
  <si>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</si>
  <si>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</si>
  <si>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</si>
  <si>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</si>
  <si>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</si>
  <si>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</si>
  <si>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</si>
  <si>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</si>
  <si>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</si>
  <si>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</si>
  <si>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</si>
  <si>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</si>
  <si>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</si>
  <si>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</si>
  <si>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</si>
  <si>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</si>
  <si>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</si>
  <si>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</si>
  <si>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</si>
  <si>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</si>
  <si>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</si>
  <si>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</si>
  <si>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</si>
  <si>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</si>
  <si>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</si>
  <si>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</si>
  <si>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</si>
  <si>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</si>
  <si>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</si>
  <si>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</si>
  <si>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</si>
  <si>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</si>
  <si>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</si>
  <si>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</si>
  <si>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</si>
  <si>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</si>
  <si>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</si>
  <si>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</si>
  <si>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</si>
  <si>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</si>
  <si>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</si>
  <si>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</si>
  <si>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</si>
  <si>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</si>
  <si>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</si>
  <si>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</si>
  <si>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</si>
  <si>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</si>
  <si>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</si>
  <si>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</si>
  <si>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</si>
  <si>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</si>
  <si>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</si>
  <si>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</si>
  <si>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</si>
  <si>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</si>
  <si>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</si>
  <si>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</si>
  <si>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</si>
  <si>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</si>
  <si>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</si>
  <si>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</si>
  <si>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</si>
  <si>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</si>
  <si>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</si>
  <si>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</si>
  <si>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</si>
  <si>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</si>
  <si>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</si>
  <si>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</si>
  <si>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</si>
  <si>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</si>
  <si>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</si>
  <si>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</si>
  <si>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</si>
  <si>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</si>
  <si>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</si>
  <si>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</si>
  <si>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</si>
  <si>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</si>
  <si>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</si>
  <si>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</si>
  <si>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</si>
  <si>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</si>
  <si>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</si>
  <si>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</si>
  <si>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</si>
  <si>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</si>
  <si>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</si>
  <si>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</si>
  <si>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</si>
  <si>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</si>
  <si>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</si>
  <si>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</si>
  <si>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</si>
  <si>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</si>
  <si>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</si>
  <si>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</si>
  <si>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</si>
  <si>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</si>
  <si>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</si>
  <si>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</si>
  <si>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</si>
  <si>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</si>
  <si>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</si>
  <si>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</si>
  <si>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</si>
  <si>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</si>
  <si>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</si>
  <si>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</si>
  <si>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</si>
  <si>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</si>
  <si>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</si>
  <si>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</si>
  <si>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</si>
  <si>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</si>
  <si>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</si>
  <si>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</si>
  <si>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</si>
  <si>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</si>
  <si>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</si>
  <si>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</si>
  <si>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</si>
  <si>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</si>
  <si>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</si>
  <si>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</si>
  <si>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</si>
  <si>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</si>
  <si>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</si>
  <si>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</si>
  <si>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</si>
  <si>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</si>
  <si>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</si>
  <si>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</si>
  <si>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</si>
  <si>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</si>
  <si>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</si>
  <si>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</si>
  <si>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</si>
  <si>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</si>
  <si>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</si>
  <si>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</si>
  <si>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</si>
  <si>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</si>
  <si>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</si>
  <si>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</si>
  <si>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</si>
  <si>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</si>
  <si>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</si>
  <si>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</si>
  <si>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</si>
  <si>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</si>
  <si>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</si>
  <si>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</si>
  <si>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</si>
  <si>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</si>
  <si>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</si>
  <si>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</si>
  <si>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</si>
  <si>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</si>
  <si>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</si>
  <si>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</si>
  <si>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</si>
  <si>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</si>
  <si>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</si>
  <si>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</si>
  <si>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</si>
  <si>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</si>
  <si>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</si>
  <si>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</si>
  <si>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</si>
  <si>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</si>
  <si>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</si>
  <si>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</si>
  <si>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</si>
  <si>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</si>
  <si>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</si>
  <si>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</si>
  <si>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</si>
  <si>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</si>
  <si>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</si>
  <si>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</si>
  <si>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</si>
  <si>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</si>
  <si>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</si>
  <si>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</si>
  <si>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</si>
  <si>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</si>
  <si>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</si>
  <si>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</si>
  <si>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</si>
  <si>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</si>
  <si>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</si>
  <si>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</si>
  <si>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</si>
  <si>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</si>
  <si>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</si>
  <si>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</si>
  <si>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</si>
  <si>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</si>
  <si>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</si>
  <si>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</si>
  <si>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</si>
  <si>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</si>
  <si>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</si>
  <si>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</si>
  <si>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</si>
  <si>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</si>
  <si>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</si>
  <si>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</si>
  <si>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</si>
  <si>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</si>
  <si>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</si>
  <si>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</si>
  <si>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</si>
  <si>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</si>
  <si>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</si>
  <si>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</si>
  <si>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</si>
  <si>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</si>
  <si>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</si>
  <si>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</si>
  <si>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</si>
  <si>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</si>
  <si>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</si>
  <si>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</si>
  <si>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</si>
  <si>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</si>
  <si>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</si>
  <si>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</si>
  <si>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</si>
  <si>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</si>
  <si>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</si>
  <si>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</si>
  <si>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</si>
  <si>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</si>
  <si>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</si>
  <si>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</si>
  <si>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</si>
  <si>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</si>
  <si>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</si>
  <si>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</si>
  <si>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</si>
  <si>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</si>
  <si>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</si>
  <si>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</si>
  <si>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</si>
  <si>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</si>
  <si>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</si>
  <si>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</si>
  <si>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</si>
  <si>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</si>
  <si>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</si>
  <si>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</si>
  <si>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</si>
  <si>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</si>
  <si>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</si>
  <si>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</si>
  <si>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</si>
  <si>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</si>
  <si>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</si>
  <si>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</si>
  <si>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</si>
  <si>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</si>
  <si>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</si>
  <si>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</si>
  <si>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</si>
  <si>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</si>
  <si>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</si>
  <si>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</si>
  <si>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</si>
  <si>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</si>
  <si>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</si>
  <si>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</si>
  <si>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</si>
  <si>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</si>
  <si>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</si>
  <si>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</si>
  <si>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</si>
  <si>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</si>
  <si>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</si>
  <si>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</si>
  <si>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</si>
  <si>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</si>
  <si>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</si>
  <si>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</si>
  <si>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</si>
  <si>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</si>
  <si>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</si>
  <si>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</si>
  <si>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</si>
  <si>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</si>
  <si>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</si>
  <si>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</si>
  <si>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</si>
  <si>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</si>
  <si>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</si>
  <si>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</si>
  <si>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</si>
  <si>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</si>
  <si>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</si>
  <si>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</si>
  <si>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</si>
  <si>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</si>
  <si>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</si>
  <si>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</si>
  <si>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</si>
  <si>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</si>
  <si>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</si>
  <si>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</si>
  <si>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</si>
  <si>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</si>
  <si>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</si>
  <si>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</si>
  <si>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</si>
  <si>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</si>
  <si>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</si>
  <si>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</si>
  <si>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</si>
  <si>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</si>
  <si>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</si>
  <si>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</si>
  <si>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</si>
  <si>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</si>
  <si>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</si>
  <si>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</si>
  <si>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</si>
  <si>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</si>
  <si>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</si>
  <si>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</si>
  <si>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</si>
  <si>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</si>
  <si>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</si>
  <si>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</si>
  <si>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</si>
  <si>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</si>
  <si>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</si>
  <si>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</si>
  <si>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</si>
  <si>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</si>
  <si>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</si>
  <si>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</si>
  <si>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</si>
  <si>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</si>
  <si>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</si>
  <si>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</si>
  <si>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</si>
  <si>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</si>
  <si>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</si>
  <si>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</si>
  <si>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</si>
  <si>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</si>
  <si>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</si>
  <si>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</si>
  <si>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</si>
  <si>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</si>
  <si>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</si>
  <si>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</si>
  <si>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</si>
  <si>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</si>
  <si>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</si>
  <si>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</si>
  <si>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</si>
  <si>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</si>
  <si>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</si>
  <si>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</si>
  <si>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</si>
  <si>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</si>
  <si>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</si>
  <si>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</si>
  <si>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</si>
  <si>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</si>
  <si>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</si>
  <si>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</si>
  <si>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</si>
  <si>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</si>
  <si>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</si>
  <si>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</si>
  <si>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</si>
  <si>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</si>
  <si>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</si>
  <si>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</si>
  <si>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</si>
  <si>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</si>
  <si>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</si>
  <si>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</si>
  <si>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</si>
  <si>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</si>
  <si>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</si>
  <si>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</si>
  <si>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</si>
  <si>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</si>
  <si>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</si>
  <si>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</si>
  <si>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</si>
  <si>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</si>
  <si>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</si>
  <si>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</si>
  <si>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</si>
  <si>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</si>
  <si>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</si>
  <si>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</si>
  <si>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</si>
  <si>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</si>
  <si>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</si>
  <si>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</si>
  <si>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</si>
  <si>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</si>
  <si>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</si>
  <si>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</si>
  <si>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</si>
  <si>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</si>
  <si>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</si>
  <si>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</si>
  <si>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</si>
  <si>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</si>
  <si>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</si>
  <si>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</si>
  <si>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</si>
  <si>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</si>
  <si>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</si>
  <si>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</si>
  <si>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</si>
  <si>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</si>
  <si>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</si>
  <si>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</si>
  <si>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</si>
  <si>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</si>
  <si>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</si>
  <si>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</si>
  <si>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</si>
  <si>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</si>
  <si>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</si>
  <si>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</si>
  <si>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</si>
  <si>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</si>
  <si>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</si>
  <si>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</si>
  <si>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</si>
  <si>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</si>
  <si>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</si>
  <si>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</si>
  <si>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</si>
  <si>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</si>
  <si>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</si>
  <si>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</si>
  <si>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</si>
  <si>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</si>
  <si>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</si>
  <si>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</si>
  <si>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</si>
  <si>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</si>
  <si>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</si>
  <si>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</si>
  <si>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</si>
  <si>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</si>
  <si>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</si>
  <si>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</si>
  <si>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</si>
  <si>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</si>
  <si>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</si>
  <si>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</si>
  <si>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</si>
  <si>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</si>
  <si>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</si>
  <si>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</si>
  <si>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</si>
  <si>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</si>
  <si>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</si>
  <si>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</si>
  <si>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</si>
  <si>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</si>
  <si>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</si>
  <si>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</si>
  <si>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</si>
  <si>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</si>
  <si>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</si>
  <si>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</si>
  <si>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</si>
  <si>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</si>
  <si>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</si>
  <si>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</si>
  <si>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</si>
  <si>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</si>
  <si>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</si>
  <si>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</si>
  <si>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</si>
  <si>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</si>
  <si>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</si>
  <si>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</si>
  <si>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</si>
  <si>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</si>
  <si>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</si>
  <si>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</si>
  <si>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</si>
  <si>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</si>
  <si>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</si>
  <si>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</si>
  <si>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</si>
  <si>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</si>
  <si>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</si>
  <si>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</si>
  <si>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</si>
  <si>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</si>
  <si>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</si>
  <si>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</si>
  <si>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</si>
  <si>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</si>
  <si>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</si>
  <si>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</si>
  <si>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</si>
  <si>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</si>
  <si>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</si>
  <si>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</si>
  <si>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</si>
  <si>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</si>
  <si>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</si>
  <si>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</si>
  <si>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</si>
  <si>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</si>
  <si>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</si>
  <si>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</si>
  <si>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</si>
  <si>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</si>
  <si>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</si>
  <si>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</si>
  <si>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</si>
  <si>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</si>
  <si>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</si>
  <si>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</si>
  <si>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</si>
  <si>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</si>
  <si>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</si>
  <si>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</si>
  <si>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</si>
  <si>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</si>
  <si>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</si>
  <si>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</si>
  <si>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</si>
  <si>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</si>
  <si>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</si>
  <si>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</si>
  <si>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</si>
  <si>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</si>
  <si>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</si>
  <si>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</si>
  <si>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</si>
  <si>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</si>
  <si>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</si>
  <si>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</si>
  <si>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</si>
  <si>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</si>
  <si>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</si>
  <si>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</si>
  <si>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</si>
  <si>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</si>
  <si>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</si>
  <si>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</si>
  <si>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</si>
  <si>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</si>
  <si>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</si>
  <si>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</si>
  <si>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</si>
  <si>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</si>
  <si>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</si>
  <si>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</si>
  <si>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</si>
  <si>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</si>
  <si>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</si>
  <si>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</si>
  <si>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</si>
  <si>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</si>
  <si>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</si>
  <si>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</si>
  <si>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</si>
  <si>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</si>
  <si>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</si>
  <si>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</si>
  <si>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</si>
  <si>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</si>
  <si>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</si>
  <si>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</si>
  <si>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</si>
  <si>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</si>
  <si>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</si>
  <si>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</si>
  <si>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</si>
  <si>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</si>
  <si>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</si>
  <si>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</si>
  <si>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</si>
  <si>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</si>
  <si>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</si>
  <si>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</si>
  <si>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</si>
  <si>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</si>
  <si>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</si>
  <si>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</si>
  <si>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</si>
  <si>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</si>
  <si>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</si>
  <si>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</si>
  <si>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</si>
  <si>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</si>
  <si>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</si>
  <si>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</si>
  <si>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</si>
  <si>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</si>
  <si>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</si>
  <si>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</si>
  <si>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</si>
  <si>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</si>
  <si>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</si>
  <si>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</si>
  <si>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</si>
  <si>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</si>
  <si>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</si>
  <si>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</si>
  <si>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</si>
  <si>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</si>
  <si>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</si>
  <si>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</si>
  <si>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</si>
  <si>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</si>
  <si>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</si>
  <si>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</si>
  <si>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</si>
  <si>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</si>
  <si>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</si>
  <si>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</si>
  <si>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</si>
  <si>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</si>
  <si>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</si>
  <si>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</si>
  <si>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</si>
  <si>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</si>
  <si>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</si>
  <si>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</si>
  <si>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</si>
  <si>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</si>
  <si>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</si>
  <si>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</si>
  <si>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</si>
  <si>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</si>
  <si>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</si>
  <si>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</si>
  <si>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</si>
  <si>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</si>
  <si>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</si>
  <si>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</si>
  <si>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</si>
  <si>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</si>
  <si>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</si>
  <si>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</si>
  <si>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</si>
  <si>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</si>
  <si>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</si>
  <si>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</si>
  <si>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</si>
  <si>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</si>
  <si>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</si>
  <si>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</si>
  <si>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</si>
  <si>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</si>
  <si>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</si>
  <si>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</si>
  <si>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</si>
  <si>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</si>
  <si>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</si>
  <si>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</si>
  <si>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</si>
  <si>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</si>
  <si>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</si>
  <si>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</si>
  <si>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</si>
  <si>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</si>
  <si>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</si>
  <si>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</si>
  <si>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</si>
  <si>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</si>
  <si>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</si>
  <si>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</si>
  <si>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</si>
  <si>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</si>
  <si>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</si>
  <si>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</si>
  <si>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</si>
  <si>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</si>
  <si>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</si>
  <si>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</si>
  <si>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</si>
  <si>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</si>
  <si>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</si>
  <si>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</si>
  <si>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</si>
  <si>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</si>
  <si>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</si>
  <si>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</si>
  <si>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</si>
  <si>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</si>
  <si>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</si>
  <si>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</si>
  <si>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</si>
  <si>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</si>
  <si>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</si>
  <si>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</si>
  <si>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</si>
  <si>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</si>
  <si>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</si>
  <si>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</si>
  <si>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</si>
  <si>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</si>
  <si>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</si>
  <si>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</si>
  <si>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</si>
  <si>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</si>
  <si>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</si>
  <si>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</si>
  <si>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</si>
  <si>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</si>
  <si>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</si>
  <si>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</si>
  <si>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</si>
  <si>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</si>
  <si>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</si>
  <si>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</si>
  <si>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</si>
  <si>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</si>
  <si>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</si>
  <si>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</si>
  <si>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</si>
  <si>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</si>
  <si>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</si>
  <si>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</si>
  <si>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</si>
  <si>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</si>
  <si>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</si>
  <si>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</si>
  <si>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</si>
  <si>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</si>
  <si>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</si>
  <si>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</si>
  <si>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</si>
  <si>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</si>
  <si>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</si>
  <si>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</si>
  <si>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</si>
  <si>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</si>
  <si>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</si>
  <si>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</si>
  <si>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</si>
  <si>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</si>
  <si>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</si>
  <si>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</si>
  <si>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</si>
  <si>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</si>
  <si>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</si>
  <si>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</si>
  <si>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</si>
  <si>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</si>
  <si>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</si>
  <si>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</si>
  <si>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</si>
  <si>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</si>
  <si>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</si>
  <si>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</si>
  <si>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</si>
  <si>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</si>
  <si>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</si>
  <si>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</si>
  <si>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</si>
  <si>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</si>
  <si>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</si>
  <si>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</si>
  <si>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</si>
  <si>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</si>
  <si>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</si>
  <si>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</si>
  <si>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</si>
  <si>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</si>
  <si>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</si>
  <si>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</si>
  <si>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</si>
  <si>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</si>
  <si>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</si>
  <si>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</si>
  <si>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</si>
  <si>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</si>
  <si>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</si>
  <si>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</si>
  <si>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</si>
  <si>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</si>
  <si>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</si>
  <si>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</si>
  <si>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</si>
  <si>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</si>
  <si>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</si>
  <si>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</si>
  <si>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</si>
  <si>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</si>
  <si>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</si>
  <si>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</si>
  <si>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</si>
  <si>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</si>
  <si>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</si>
  <si>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</si>
  <si>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</si>
  <si>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</si>
  <si>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</si>
  <si>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</si>
  <si>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</si>
  <si>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</si>
  <si>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</si>
  <si>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</si>
  <si>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</si>
  <si>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</si>
  <si>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</si>
  <si>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</si>
  <si>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</si>
  <si>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</si>
  <si>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</si>
  <si>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</si>
  <si>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</si>
  <si>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</si>
  <si>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</si>
  <si>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</si>
  <si>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</si>
  <si>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</si>
  <si>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</si>
  <si>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</si>
  <si>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</si>
  <si>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</si>
  <si>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</si>
  <si>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</si>
  <si>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</si>
  <si>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</si>
  <si>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</si>
  <si>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</si>
  <si>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</si>
  <si>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</si>
  <si>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</si>
  <si>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</si>
  <si>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</si>
  <si>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</si>
  <si>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</si>
  <si>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</si>
  <si>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</si>
  <si>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</si>
  <si>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</si>
  <si>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</si>
  <si>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</si>
  <si>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</si>
  <si>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</si>
  <si>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</si>
  <si>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</si>
  <si>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</si>
  <si>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</si>
  <si>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</si>
  <si>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</si>
  <si>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</si>
  <si>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</si>
  <si>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</si>
  <si>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</si>
  <si>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</si>
  <si>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</si>
  <si>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</si>
  <si>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</si>
  <si>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</si>
  <si>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</si>
  <si>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</si>
  <si>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</si>
  <si>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</si>
  <si>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</si>
  <si>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</si>
  <si>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</si>
  <si>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</si>
  <si>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</si>
  <si>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</si>
  <si>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</si>
  <si>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</si>
  <si>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</si>
  <si>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</si>
  <si>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</si>
  <si>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</si>
  <si>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</si>
  <si>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</si>
  <si>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</si>
  <si>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</si>
  <si>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</si>
  <si>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</si>
  <si>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</si>
  <si>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</si>
  <si>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</si>
  <si>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</si>
  <si>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</si>
  <si>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</si>
  <si>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</si>
  <si>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</si>
  <si>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</si>
  <si>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</si>
  <si>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</si>
  <si>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</si>
  <si>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</si>
  <si>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</si>
  <si>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</si>
  <si>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</si>
  <si>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</si>
  <si>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</si>
  <si>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</si>
  <si>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</si>
  <si>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</si>
  <si>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</si>
  <si>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</si>
  <si>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</si>
  <si>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</si>
  <si>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</si>
  <si>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</si>
  <si>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</si>
  <si>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</si>
  <si>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</si>
  <si>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</si>
  <si>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</si>
  <si>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</si>
  <si>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</si>
  <si>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</si>
  <si>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</si>
  <si>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</si>
  <si>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</si>
  <si>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</si>
  <si>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</si>
  <si>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</si>
  <si>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</si>
  <si>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</si>
  <si>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</si>
  <si>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</si>
  <si>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</si>
  <si>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</si>
  <si>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</si>
  <si>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</si>
  <si>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</si>
  <si>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</si>
  <si>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</si>
  <si>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</si>
  <si>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</si>
  <si>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</si>
  <si>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</si>
  <si>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</si>
  <si>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</si>
  <si>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</si>
  <si>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</si>
  <si>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</si>
  <si>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</si>
  <si>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</si>
  <si>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</si>
  <si>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</si>
  <si>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</si>
  <si>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</si>
  <si>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</si>
  <si>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</si>
  <si>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</si>
  <si>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</si>
  <si>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</si>
  <si>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</si>
  <si>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</si>
  <si>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</si>
  <si>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</si>
  <si>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</si>
  <si>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</si>
  <si>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</si>
  <si>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</si>
  <si>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</si>
  <si>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</si>
  <si>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</si>
  <si>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</si>
  <si>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</si>
  <si>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</si>
  <si>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</si>
  <si>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</si>
  <si>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</si>
  <si>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</si>
  <si>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</si>
  <si>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</si>
  <si>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</si>
  <si>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</si>
  <si>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</si>
  <si>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</si>
  <si>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</si>
  <si>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</si>
  <si>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</si>
  <si>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</si>
  <si>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</si>
  <si>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</si>
  <si>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</si>
  <si>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</si>
  <si>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</si>
  <si>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</si>
  <si>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</si>
  <si>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</si>
  <si>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</si>
  <si>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</si>
  <si>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</si>
  <si>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</si>
  <si>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</si>
  <si>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</si>
  <si>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</si>
  <si>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</si>
  <si>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</si>
  <si>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</si>
  <si>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</si>
  <si>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</si>
  <si>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</si>
  <si>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</si>
  <si>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</si>
  <si>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</si>
  <si>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</si>
  <si>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</si>
  <si>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</si>
  <si>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</si>
  <si>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</si>
  <si>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</si>
  <si>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</si>
  <si>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</si>
  <si>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</si>
  <si>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</si>
  <si>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</si>
  <si>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</si>
  <si>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</si>
  <si>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</si>
  <si>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</si>
  <si>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</si>
  <si>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</si>
  <si>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</si>
  <si>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</si>
  <si>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</si>
  <si>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</si>
  <si>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</si>
  <si>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</si>
  <si>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</si>
  <si>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</si>
  <si>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</si>
  <si>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</si>
  <si>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</si>
  <si>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</si>
  <si>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</si>
  <si>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</si>
  <si>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</si>
  <si>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</si>
  <si>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</si>
  <si>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</si>
  <si>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</si>
  <si>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</si>
  <si>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</si>
  <si>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</si>
  <si>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</si>
  <si>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</si>
  <si>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</si>
  <si>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</si>
  <si>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</si>
  <si>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</si>
  <si>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</si>
  <si>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</si>
  <si>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</si>
  <si>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</si>
  <si>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</si>
  <si>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</si>
  <si>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</si>
  <si>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</si>
  <si>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</si>
  <si>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</si>
  <si>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</si>
  <si>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</si>
  <si>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</si>
  <si>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</si>
  <si>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</si>
  <si>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</si>
  <si>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</si>
  <si>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</si>
  <si>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</si>
  <si>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</si>
  <si>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</si>
  <si>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</si>
  <si>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</si>
  <si>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</si>
  <si>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</si>
  <si>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</si>
  <si>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</si>
  <si>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</si>
  <si>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</si>
  <si>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</si>
  <si>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</si>
  <si>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</si>
  <si>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</si>
  <si>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</si>
  <si>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</si>
  <si>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</si>
  <si>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</si>
  <si>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</si>
  <si>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</si>
  <si>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</si>
  <si>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</si>
  <si>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</si>
  <si>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</si>
  <si>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</si>
  <si>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</si>
  <si>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</si>
  <si>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</si>
  <si>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</si>
  <si>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</si>
  <si>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</si>
  <si>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</si>
  <si>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</si>
  <si>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</si>
  <si>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</si>
  <si>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</si>
  <si>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</si>
  <si>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</si>
  <si>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</si>
  <si>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</si>
  <si>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</si>
  <si>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</si>
  <si>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</si>
  <si>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</si>
  <si>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</si>
  <si>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</si>
  <si>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</si>
  <si>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</si>
  <si>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</si>
  <si>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</si>
  <si>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</si>
  <si>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</si>
  <si>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</si>
  <si>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</si>
  <si>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</si>
  <si>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</si>
  <si>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</si>
  <si>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</si>
  <si>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</si>
  <si>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</si>
  <si>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</si>
  <si>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</si>
  <si>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</si>
  <si>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</si>
  <si>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</si>
  <si>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</si>
  <si>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</si>
  <si>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</si>
  <si>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</si>
  <si>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</si>
  <si>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</si>
  <si>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</si>
  <si>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</si>
  <si>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</si>
  <si>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</si>
  <si>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</si>
  <si>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</si>
  <si>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</si>
  <si>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</si>
  <si>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</si>
  <si>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</si>
  <si>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</si>
  <si>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</si>
  <si>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</si>
  <si>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</si>
  <si>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</si>
  <si>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</si>
  <si>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</si>
  <si>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</si>
  <si>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</si>
  <si>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</si>
  <si>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</si>
  <si>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</si>
  <si>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</si>
  <si>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</si>
  <si>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</si>
  <si>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</si>
  <si>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</si>
  <si>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</si>
  <si>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</si>
  <si>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</si>
  <si>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</si>
  <si>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</si>
  <si>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</si>
  <si>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</si>
  <si>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</si>
  <si>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</si>
  <si>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</si>
  <si>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</si>
  <si>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</si>
  <si>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</si>
  <si>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</si>
  <si>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</si>
  <si>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</si>
  <si>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</si>
  <si>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</si>
  <si>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</si>
  <si>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</si>
  <si>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</si>
  <si>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</si>
  <si>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</si>
  <si>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</si>
  <si>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</si>
  <si>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</si>
  <si>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</si>
  <si>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</si>
  <si>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</si>
  <si>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</si>
  <si>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</si>
  <si>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</si>
  <si>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</si>
  <si>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</si>
  <si>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</si>
  <si>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</si>
  <si>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</si>
  <si>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</si>
  <si>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</si>
  <si>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</si>
  <si>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</si>
  <si>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</si>
  <si>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</si>
  <si>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</si>
  <si>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</si>
  <si>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</si>
  <si>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</si>
  <si>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</si>
  <si>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</si>
  <si>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</si>
  <si>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</si>
  <si>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</si>
  <si>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</si>
  <si>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</si>
  <si>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</si>
  <si>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</si>
  <si>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</si>
  <si>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</si>
  <si>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</si>
  <si>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</si>
  <si>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</si>
  <si>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</si>
  <si>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</si>
  <si>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</si>
  <si>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</si>
  <si>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</si>
  <si>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</si>
  <si>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</si>
  <si>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</si>
  <si>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</si>
  <si>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</si>
  <si>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</si>
  <si>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</si>
  <si>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</si>
  <si>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</si>
  <si>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</si>
  <si>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</si>
  <si>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</si>
  <si>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</si>
  <si>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</si>
  <si>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</si>
  <si>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</si>
  <si>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</si>
  <si>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</si>
  <si>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</si>
  <si>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</si>
  <si>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</si>
  <si>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</si>
  <si>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</si>
  <si>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</si>
  <si>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</si>
  <si>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</si>
  <si>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</si>
  <si>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</si>
  <si>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</si>
  <si>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</si>
  <si>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</si>
  <si>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</si>
  <si>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</si>
  <si>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</si>
  <si>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</si>
  <si>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</si>
  <si>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</si>
  <si>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</si>
  <si>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</si>
  <si>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</si>
  <si>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</si>
  <si>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</si>
  <si>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</si>
  <si>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</si>
  <si>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</si>
  <si>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</si>
  <si>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</si>
  <si>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</si>
  <si>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</si>
  <si>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</si>
  <si>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</si>
  <si>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</si>
  <si>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</si>
  <si>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</si>
  <si>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</si>
  <si>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</si>
  <si>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</si>
  <si>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</si>
  <si>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</si>
  <si>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</si>
  <si>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</si>
  <si>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</si>
  <si>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</si>
  <si>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</si>
  <si>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</si>
  <si>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</si>
  <si>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</si>
  <si>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</si>
  <si>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</si>
  <si>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</si>
  <si>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</si>
  <si>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</si>
  <si>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</si>
  <si>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</si>
  <si>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</si>
  <si>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</si>
  <si>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</si>
  <si>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</si>
  <si>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</si>
  <si>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</si>
  <si>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</si>
  <si>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</si>
  <si>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</si>
  <si>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</si>
  <si>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</si>
  <si>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</si>
  <si>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</si>
  <si>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</si>
  <si>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</si>
  <si>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</si>
  <si>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</si>
  <si>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</si>
  <si>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</si>
  <si>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</si>
  <si>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</si>
  <si>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</si>
  <si>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</si>
  <si>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</si>
  <si>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</si>
  <si>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</si>
  <si>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</si>
  <si>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</si>
  <si>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</si>
  <si>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</si>
  <si>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</si>
  <si>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</si>
  <si>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</si>
  <si>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</si>
  <si>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</si>
  <si>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</si>
  <si>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</si>
  <si>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</si>
  <si>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</si>
  <si>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</si>
  <si>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</si>
  <si>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</si>
  <si>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</si>
  <si>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</si>
  <si>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</si>
  <si>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</si>
  <si>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</si>
  <si>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</si>
  <si>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</si>
  <si>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</si>
  <si>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</si>
  <si>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</si>
  <si>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</si>
  <si>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</si>
  <si>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</si>
  <si>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</si>
  <si>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</si>
  <si>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</si>
  <si>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</si>
  <si>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</si>
  <si>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</si>
  <si>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</si>
  <si>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</si>
  <si>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</si>
  <si>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</si>
  <si>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</si>
  <si>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</si>
  <si>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</si>
  <si>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</si>
  <si>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</si>
  <si>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</si>
  <si>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</si>
  <si>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</si>
  <si>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</si>
  <si>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</si>
  <si>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</si>
  <si>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</si>
  <si>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</si>
  <si>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</si>
  <si>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</si>
  <si>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</si>
  <si>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</si>
  <si>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</si>
  <si>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</si>
  <si>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</si>
  <si>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</si>
  <si>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</si>
  <si>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</si>
  <si>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</si>
  <si>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</si>
  <si>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</si>
  <si>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</si>
  <si>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</si>
  <si>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</si>
  <si>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</si>
  <si>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</si>
  <si>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</si>
  <si>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</si>
  <si>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</si>
  <si>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</si>
  <si>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</si>
  <si>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</si>
  <si>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</si>
  <si>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</si>
  <si>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</si>
  <si>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</si>
  <si>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</si>
  <si>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</si>
  <si>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</si>
  <si>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</si>
  <si>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</si>
  <si>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</si>
  <si>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</si>
  <si>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</si>
  <si>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</si>
  <si>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</si>
  <si>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</si>
  <si>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</si>
  <si>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</si>
  <si>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</si>
  <si>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</si>
  <si>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</si>
  <si>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</si>
  <si>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</si>
  <si>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</si>
  <si>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</si>
  <si>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</si>
  <si>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</si>
  <si>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</si>
  <si>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</si>
  <si>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</si>
  <si>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</si>
  <si>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</si>
  <si>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</si>
  <si>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</si>
  <si>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</si>
  <si>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</si>
  <si>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</si>
  <si>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</si>
  <si>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</si>
  <si>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</si>
  <si>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</si>
  <si>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</si>
  <si>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</si>
  <si>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</si>
  <si>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</si>
  <si>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</si>
  <si>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</si>
  <si>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</si>
  <si>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</si>
  <si>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</si>
  <si>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</si>
  <si>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</si>
  <si>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</si>
  <si>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</si>
  <si>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</si>
  <si>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</si>
  <si>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</si>
  <si>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</si>
  <si>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</si>
  <si>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</si>
  <si>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</si>
  <si>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</si>
  <si>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</si>
  <si>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</si>
  <si>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</si>
  <si>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</si>
  <si>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</si>
  <si>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</si>
  <si>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</si>
  <si>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</si>
  <si>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</si>
  <si>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</si>
  <si>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</si>
  <si>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</si>
  <si>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</si>
  <si>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</si>
  <si>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</si>
  <si>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</si>
  <si>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</si>
  <si>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</si>
  <si>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</si>
  <si>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</si>
  <si>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</si>
  <si>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</si>
  <si>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</si>
  <si>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</si>
  <si>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</si>
  <si>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</si>
  <si>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</si>
  <si>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</si>
  <si>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</si>
  <si>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</si>
  <si>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</si>
  <si>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</si>
  <si>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</si>
  <si>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</si>
  <si>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</si>
  <si>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</si>
  <si>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</si>
  <si>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</si>
  <si>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</si>
  <si>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</si>
  <si>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</si>
  <si>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</si>
  <si>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</si>
  <si>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</si>
  <si>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</si>
  <si>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</si>
  <si>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</si>
  <si>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</si>
  <si>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</si>
  <si>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</si>
  <si>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</si>
  <si>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</si>
  <si>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</si>
  <si>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</si>
  <si>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</si>
  <si>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</si>
  <si>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</si>
  <si>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</si>
  <si>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</si>
  <si>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</si>
  <si>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</si>
  <si>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</si>
  <si>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</si>
  <si>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</si>
  <si>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</si>
  <si>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</si>
  <si>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</si>
  <si>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</si>
  <si>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</si>
  <si>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</si>
  <si>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</si>
  <si>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</si>
  <si>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</si>
  <si>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</si>
  <si>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</si>
  <si>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</si>
  <si>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</si>
  <si>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</si>
  <si>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</si>
  <si>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</si>
  <si>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</si>
  <si>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</si>
  <si>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</si>
  <si>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</si>
  <si>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</si>
  <si>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</si>
  <si>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</si>
  <si>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</si>
  <si>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</si>
  <si>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</si>
  <si>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</si>
  <si>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</si>
  <si>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</si>
  <si>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</si>
  <si>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</si>
  <si>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</si>
  <si>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</si>
  <si>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</si>
  <si>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</si>
  <si>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</si>
  <si>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</si>
  <si>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</si>
  <si>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</si>
  <si>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</si>
  <si>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</si>
  <si>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</si>
  <si>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</si>
  <si>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</si>
  <si>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</si>
  <si>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</si>
  <si>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</si>
  <si>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</si>
  <si>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</si>
  <si>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</si>
  <si>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</si>
  <si>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</si>
  <si>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</si>
  <si>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</si>
  <si>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</si>
  <si>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</si>
  <si>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</si>
  <si>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</si>
  <si>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</si>
  <si>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</si>
  <si>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</si>
  <si>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</si>
  <si>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</si>
  <si>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</si>
  <si>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</si>
  <si>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</si>
  <si>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</si>
  <si>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</si>
  <si>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</si>
  <si>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</si>
  <si>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</si>
  <si>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</si>
  <si>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</si>
  <si>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</si>
  <si>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</si>
  <si>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</si>
  <si>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</si>
  <si>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</si>
  <si>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</si>
  <si>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</si>
  <si>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</si>
  <si>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</si>
  <si>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</si>
  <si>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</si>
  <si>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</si>
  <si>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</si>
  <si>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</si>
  <si>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</si>
  <si>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</si>
  <si>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</si>
  <si>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</si>
  <si>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</si>
  <si>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</si>
  <si>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</si>
  <si>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</si>
  <si>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</si>
  <si>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</si>
  <si>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</si>
  <si>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</si>
  <si>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</si>
  <si>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</si>
  <si>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</si>
  <si>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</si>
  <si>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</si>
  <si>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</si>
  <si>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</si>
  <si>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</si>
  <si>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</si>
  <si>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</si>
  <si>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</si>
  <si>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</si>
  <si>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</si>
  <si>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</si>
  <si>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</si>
  <si>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</si>
  <si>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</si>
  <si>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</si>
  <si>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</si>
  <si>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</si>
  <si>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</si>
  <si>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</si>
  <si>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</si>
  <si>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</si>
  <si>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</si>
  <si>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</si>
  <si>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</si>
  <si>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</si>
  <si>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</si>
  <si>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</si>
  <si>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</si>
  <si>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</si>
  <si>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</si>
  <si>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</si>
  <si>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</si>
  <si>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</si>
  <si>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</si>
  <si>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</si>
  <si>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</si>
  <si>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</si>
  <si>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</si>
  <si>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</si>
  <si>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</si>
  <si>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</si>
  <si>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</si>
  <si>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</si>
  <si>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</si>
  <si>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</si>
  <si>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</si>
  <si>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</si>
  <si>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</si>
  <si>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</si>
  <si>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</si>
  <si>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</si>
  <si>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</si>
  <si>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</si>
  <si>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</si>
  <si>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</si>
  <si>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</si>
  <si>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</si>
  <si>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</si>
  <si>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</si>
  <si>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</si>
  <si>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</si>
  <si>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</si>
  <si>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</si>
  <si>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</si>
  <si>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</si>
  <si>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</si>
  <si>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</si>
  <si>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</si>
  <si>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</si>
  <si>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</si>
  <si>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</si>
  <si>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</si>
  <si>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</si>
  <si>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</si>
  <si>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</si>
  <si>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</si>
  <si>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</si>
  <si>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</si>
  <si>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</si>
  <si>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</si>
  <si>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</si>
  <si>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</si>
  <si>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</si>
  <si>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</si>
  <si>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</si>
  <si>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</si>
  <si>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</si>
  <si>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</si>
  <si>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</si>
  <si>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</si>
  <si>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</si>
  <si>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</si>
  <si>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</si>
  <si>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</si>
  <si>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</si>
  <si>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</si>
  <si>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</si>
  <si>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</si>
  <si>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</si>
  <si>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</si>
  <si>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</si>
  <si>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</si>
  <si>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</si>
  <si>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</si>
  <si>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</si>
  <si>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</si>
  <si>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</si>
  <si>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</si>
  <si>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</si>
  <si>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</si>
  <si>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</si>
  <si>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</si>
  <si>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</si>
  <si>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</si>
  <si>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</si>
  <si>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</si>
  <si>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</si>
  <si>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</si>
  <si>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</si>
  <si>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</si>
  <si>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</si>
  <si>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</si>
  <si>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</si>
  <si>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</si>
  <si>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</si>
  <si>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</si>
  <si>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</si>
  <si>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</si>
  <si>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</si>
  <si>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</si>
  <si>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</si>
  <si>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</si>
  <si>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</si>
  <si>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</si>
  <si>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</si>
  <si>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</si>
  <si>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</si>
  <si>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</si>
  <si>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</si>
  <si>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</si>
  <si>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</si>
  <si>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</si>
  <si>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</si>
  <si>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</si>
  <si>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</si>
  <si>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</si>
  <si>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</si>
  <si>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</si>
  <si>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</si>
  <si>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</si>
  <si>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</si>
  <si>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</si>
  <si>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</si>
  <si>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</si>
  <si>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</si>
  <si>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</si>
  <si>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</si>
  <si>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</si>
  <si>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</si>
  <si>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</si>
  <si>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</si>
  <si>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</si>
  <si>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</si>
  <si>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</si>
  <si>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</si>
  <si>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</si>
  <si>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</si>
  <si>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</si>
  <si>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</si>
  <si>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</si>
  <si>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</si>
  <si>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</si>
  <si>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</si>
  <si>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</si>
  <si>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</si>
  <si>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</si>
  <si>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</si>
  <si>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</si>
  <si>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</si>
  <si>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</si>
  <si>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</si>
  <si>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</si>
  <si>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</si>
  <si>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</si>
  <si>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</si>
  <si>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</si>
  <si>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</si>
  <si>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</si>
  <si>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</si>
  <si>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</si>
  <si>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</si>
  <si>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</si>
  <si>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</si>
  <si>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</si>
  <si>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</si>
  <si>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</si>
  <si>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</si>
  <si>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</si>
  <si>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</si>
  <si>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</si>
  <si>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</si>
  <si>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</si>
  <si>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</si>
  <si>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</si>
  <si>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</si>
  <si>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</si>
  <si>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</si>
  <si>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</si>
  <si>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</si>
  <si>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</si>
  <si>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</si>
  <si>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</si>
  <si>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</si>
  <si>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</si>
  <si>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</si>
  <si>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</si>
  <si>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</si>
  <si>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</si>
  <si>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</si>
  <si>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</si>
  <si>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</si>
  <si>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</si>
  <si>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</si>
  <si>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</si>
  <si>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</si>
  <si>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</si>
  <si>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</si>
  <si>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</si>
  <si>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</si>
  <si>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</si>
  <si>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</si>
  <si>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</si>
  <si>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</si>
  <si>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</si>
  <si>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</si>
  <si>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</si>
  <si>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</si>
  <si>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</si>
  <si>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</si>
  <si>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</si>
  <si>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</si>
  <si>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</si>
  <si>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</si>
  <si>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</si>
  <si>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</si>
  <si>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</si>
  <si>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</si>
  <si>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</si>
  <si>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</si>
  <si>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</si>
  <si>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</si>
  <si>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</si>
  <si>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</si>
  <si>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</si>
  <si>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</si>
  <si>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</si>
  <si>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</si>
  <si>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</si>
  <si>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</si>
  <si>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</si>
  <si>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</si>
  <si>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</si>
  <si>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</si>
  <si>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</si>
  <si>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</si>
  <si>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</si>
  <si>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</si>
  <si>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</si>
  <si>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</si>
  <si>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</si>
  <si>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</si>
  <si>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</si>
  <si>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</si>
  <si>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</si>
  <si>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</si>
  <si>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</si>
  <si>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</si>
  <si>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</si>
  <si>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</si>
  <si>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</si>
  <si>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</si>
  <si>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</si>
  <si>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</si>
  <si>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</si>
  <si>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</si>
  <si>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</si>
  <si>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</si>
  <si>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</si>
  <si>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</si>
  <si>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</si>
  <si>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</si>
  <si>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</si>
  <si>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</si>
  <si>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</si>
  <si>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</si>
  <si>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</si>
  <si>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</si>
  <si>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</si>
  <si>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</si>
  <si>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</si>
  <si>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</si>
  <si>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</si>
  <si>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</si>
  <si>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</si>
  <si>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</si>
  <si>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</si>
  <si>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</si>
  <si>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</si>
  <si>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</si>
  <si>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</si>
  <si>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</si>
  <si>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</si>
  <si>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</si>
  <si>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</si>
  <si>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</si>
  <si>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</si>
  <si>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</si>
  <si>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</si>
  <si>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</si>
  <si>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</si>
  <si>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</si>
  <si>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</si>
  <si>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</si>
  <si>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</si>
  <si>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</si>
  <si>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</si>
  <si>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</si>
  <si>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</si>
  <si>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</si>
  <si>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</si>
  <si>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</si>
  <si>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</si>
  <si>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</si>
  <si>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</si>
  <si>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</si>
  <si>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</si>
  <si>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</si>
  <si>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</si>
  <si>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</si>
  <si>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</si>
  <si>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</si>
  <si>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</si>
  <si>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</si>
  <si>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</si>
  <si>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</si>
  <si>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</si>
  <si>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</si>
  <si>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</si>
  <si>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</si>
  <si>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</si>
  <si>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</si>
  <si>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</si>
  <si>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</si>
  <si>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</si>
  <si>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</si>
  <si>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</si>
  <si>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</si>
  <si>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</si>
  <si>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</si>
  <si>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</si>
  <si>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</si>
  <si>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</si>
  <si>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</si>
  <si>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</si>
  <si>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</si>
  <si>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</si>
  <si>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</si>
  <si>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</si>
  <si>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</si>
  <si>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</si>
  <si>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</si>
  <si>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</si>
  <si>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</si>
  <si>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</si>
  <si>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</si>
  <si>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</si>
  <si>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</si>
  <si>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</si>
  <si>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</si>
  <si>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</si>
  <si>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</si>
  <si>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</si>
  <si>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</si>
  <si>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</si>
  <si>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</si>
  <si>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</si>
  <si>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</si>
  <si>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</si>
  <si>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</si>
  <si>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</si>
  <si>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</si>
  <si>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</si>
  <si>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</si>
  <si>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</si>
  <si>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</si>
  <si>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</si>
  <si>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</si>
  <si>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</si>
  <si>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</si>
  <si>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</si>
  <si>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</si>
  <si>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</si>
  <si>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</si>
  <si>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</si>
  <si>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</si>
  <si>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</si>
  <si>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</si>
  <si>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</si>
  <si>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</si>
  <si>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</si>
  <si>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</si>
  <si>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</si>
  <si>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</si>
  <si>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</si>
  <si>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</si>
  <si>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</si>
  <si>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</si>
  <si>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</si>
  <si>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</si>
  <si>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</si>
  <si>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</si>
  <si>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</si>
  <si>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</si>
  <si>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</si>
  <si>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</si>
  <si>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</si>
  <si>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</si>
  <si>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</si>
  <si>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</si>
  <si>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</si>
  <si>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</si>
  <si>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</si>
  <si>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</si>
  <si>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</si>
  <si>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</si>
  <si>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</si>
  <si>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</si>
  <si>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</si>
  <si>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</si>
  <si>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</si>
  <si>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</si>
  <si>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</si>
  <si>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</si>
  <si>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</si>
  <si>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</si>
  <si>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</si>
  <si>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</si>
  <si>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</si>
  <si>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</si>
  <si>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</si>
  <si>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</si>
  <si>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</si>
  <si>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</si>
  <si>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</si>
  <si>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</si>
  <si>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</si>
  <si>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</si>
  <si>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</si>
  <si>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</si>
  <si>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</si>
  <si>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</si>
  <si>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</si>
  <si>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</si>
  <si>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</si>
  <si>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</si>
  <si>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</si>
  <si>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</si>
  <si>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</si>
  <si>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</si>
  <si>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</si>
  <si>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</si>
  <si>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</si>
  <si>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</si>
  <si>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</si>
  <si>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</si>
  <si>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</si>
  <si>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</si>
  <si>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</si>
  <si>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</si>
  <si>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</si>
  <si>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</si>
  <si>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</si>
  <si>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</si>
  <si>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</si>
  <si>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</si>
  <si>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</si>
  <si>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</si>
  <si>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</si>
  <si>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</si>
  <si>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</si>
  <si>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</si>
  <si>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</si>
  <si>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</si>
  <si>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</si>
  <si>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</si>
  <si>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</si>
  <si>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</si>
  <si>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</si>
  <si>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</si>
  <si>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</si>
  <si>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</si>
  <si>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</si>
  <si>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</si>
  <si>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</si>
  <si>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</si>
  <si>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</si>
  <si>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</si>
  <si>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</si>
  <si>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</si>
  <si>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</si>
  <si>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</si>
  <si>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</si>
  <si>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</si>
  <si>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</si>
  <si>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</si>
  <si>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</si>
  <si>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</si>
  <si>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</si>
  <si>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</si>
  <si>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</si>
  <si>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</si>
  <si>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</si>
  <si>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</si>
  <si>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</si>
  <si>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</si>
  <si>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</si>
  <si>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</si>
  <si>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</si>
  <si>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</si>
  <si>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</si>
  <si>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</si>
  <si>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</si>
  <si>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</si>
  <si>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</si>
  <si>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</si>
  <si>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</si>
  <si>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</si>
  <si>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</si>
  <si>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</si>
  <si>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</si>
  <si>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</si>
  <si>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</si>
  <si>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</si>
  <si>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</si>
  <si>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</si>
  <si>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</si>
  <si>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</si>
  <si>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</si>
  <si>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</si>
  <si>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</si>
  <si>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</si>
  <si>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</si>
  <si>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</si>
  <si>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</si>
  <si>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</si>
  <si>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</si>
  <si>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</si>
  <si>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</si>
  <si>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</si>
  <si>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</si>
  <si>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</si>
  <si>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</si>
  <si>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</si>
  <si>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</si>
  <si>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</si>
  <si>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</si>
  <si>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</si>
  <si>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</si>
  <si>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</si>
  <si>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</si>
  <si>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</si>
  <si>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</si>
  <si>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</si>
  <si>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</si>
  <si>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</si>
  <si>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</si>
  <si>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</si>
  <si>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</si>
  <si>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</si>
  <si>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</si>
  <si>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</si>
  <si>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</si>
  <si>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</si>
  <si>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</si>
  <si>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</si>
  <si>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</si>
  <si>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</si>
  <si>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</si>
  <si>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</si>
  <si>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</si>
  <si>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</si>
  <si>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</si>
  <si>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</si>
  <si>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</si>
  <si>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</si>
  <si>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</si>
  <si>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</si>
  <si>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</si>
  <si>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</si>
  <si>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</si>
  <si>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</si>
  <si>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</si>
  <si>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</si>
  <si>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</si>
  <si>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</si>
  <si>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</si>
  <si>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</si>
  <si>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</si>
  <si>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</si>
  <si>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</si>
  <si>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</si>
  <si>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</si>
  <si>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</si>
  <si>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</si>
  <si>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</si>
  <si>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</si>
  <si>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</si>
  <si>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</si>
  <si>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</si>
  <si>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</si>
  <si>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</si>
  <si>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</si>
  <si>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</si>
  <si>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</si>
  <si>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</si>
  <si>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</si>
  <si>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</si>
  <si>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</si>
  <si>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</si>
  <si>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</si>
  <si>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</si>
  <si>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</si>
  <si>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</si>
  <si>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</si>
  <si>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</si>
  <si>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</si>
  <si>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</si>
  <si>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</si>
  <si>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</si>
  <si>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</si>
  <si>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</si>
  <si>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</si>
  <si>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</si>
  <si>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</si>
  <si>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</si>
  <si>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</si>
  <si>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</si>
  <si>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</si>
  <si>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</si>
  <si>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</si>
  <si>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</si>
  <si>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</si>
  <si>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</si>
  <si>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</si>
  <si>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</si>
  <si>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</si>
  <si>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</si>
  <si>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</si>
  <si>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</si>
  <si>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</si>
  <si>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</si>
  <si>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</si>
  <si>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</si>
  <si>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</si>
  <si>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</si>
  <si>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</si>
  <si>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</si>
  <si>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</si>
  <si>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</si>
  <si>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</si>
  <si>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</si>
  <si>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</si>
  <si>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</si>
  <si>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</si>
  <si>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</si>
  <si>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</si>
  <si>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</si>
  <si>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</si>
  <si>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</si>
  <si>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</si>
  <si>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</si>
  <si>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</si>
  <si>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</si>
  <si>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</si>
  <si>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</si>
  <si>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</si>
  <si>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</si>
  <si>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</si>
  <si>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</si>
  <si>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</si>
  <si>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</si>
  <si>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</si>
  <si>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</si>
  <si>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</si>
  <si>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</si>
  <si>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</si>
  <si>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</si>
  <si>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</si>
  <si>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</si>
  <si>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</si>
  <si>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</si>
  <si>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</si>
  <si>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</si>
  <si>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</si>
  <si>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</si>
  <si>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</si>
  <si>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</si>
  <si>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</si>
  <si>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</si>
  <si>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</si>
  <si>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</si>
  <si>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</si>
  <si>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</si>
  <si>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</si>
  <si>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</si>
  <si>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</si>
  <si>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</si>
  <si>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</si>
  <si>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</si>
  <si>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</si>
  <si>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</si>
  <si>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</si>
  <si>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</si>
  <si>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</si>
  <si>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</si>
  <si>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</si>
  <si>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</si>
  <si>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</si>
  <si>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</si>
  <si>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</si>
  <si>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</si>
  <si>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</si>
  <si>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</si>
  <si>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</si>
  <si>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</si>
  <si>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</si>
  <si>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</si>
  <si>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</si>
  <si>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</si>
  <si>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</si>
  <si>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</si>
  <si>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</si>
  <si>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</si>
  <si>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</si>
  <si>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</si>
  <si>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</si>
  <si>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</si>
  <si>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</si>
  <si>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</si>
  <si>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</si>
  <si>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</si>
  <si>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</si>
  <si>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</si>
  <si>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</si>
  <si>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</si>
  <si>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</si>
  <si>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</si>
  <si>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</si>
  <si>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</si>
  <si>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</si>
  <si>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</si>
  <si>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</si>
  <si>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</si>
  <si>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</si>
  <si>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</si>
  <si>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</si>
  <si>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</si>
  <si>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</si>
  <si>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</si>
  <si>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</si>
  <si>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</si>
  <si>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</si>
  <si>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</si>
  <si>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</si>
  <si>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</si>
  <si>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</si>
  <si>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</si>
  <si>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</si>
  <si>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</si>
  <si>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</si>
  <si>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</si>
  <si>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</si>
  <si>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</si>
  <si>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</si>
  <si>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</si>
  <si>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</si>
  <si>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</si>
  <si>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</si>
  <si>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</si>
  <si>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</si>
  <si>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</si>
  <si>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</si>
  <si>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</si>
  <si>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</si>
  <si>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</si>
  <si>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</si>
  <si>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</si>
  <si>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</si>
  <si>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</si>
  <si>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</si>
  <si>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</si>
  <si>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</si>
  <si>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</si>
  <si>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</si>
  <si>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</si>
  <si>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</si>
  <si>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</si>
  <si>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</si>
  <si>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</si>
  <si>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</si>
  <si>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</si>
  <si>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</si>
  <si>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</si>
  <si>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</si>
  <si>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</si>
  <si>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</si>
  <si>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</si>
  <si>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</si>
  <si>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</si>
  <si>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</si>
  <si>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</si>
  <si>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</si>
  <si>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</si>
  <si>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</si>
  <si>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</si>
  <si>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</si>
  <si>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</si>
  <si>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</si>
  <si>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</si>
  <si>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</si>
  <si>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</si>
  <si>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</si>
  <si>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</si>
  <si>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</si>
  <si>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</si>
  <si>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</si>
  <si>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</si>
  <si>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</si>
  <si>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</si>
  <si>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</si>
  <si>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</si>
  <si>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</si>
  <si>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</si>
  <si>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</si>
  <si>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</si>
  <si>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</si>
  <si>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</si>
  <si>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</si>
  <si>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</si>
  <si>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</si>
  <si>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</si>
  <si>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</si>
  <si>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</si>
  <si>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</si>
  <si>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</si>
  <si>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</si>
  <si>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</si>
  <si>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</si>
  <si>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</si>
  <si>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</si>
  <si>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</si>
  <si>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</si>
  <si>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</si>
  <si>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</si>
  <si>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</si>
  <si>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</si>
  <si>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</si>
  <si>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</si>
  <si>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</si>
  <si>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</si>
  <si>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</si>
  <si>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</si>
  <si>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</si>
  <si>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</si>
  <si>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</si>
  <si>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</si>
  <si>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</si>
  <si>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</si>
  <si>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</si>
  <si>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</si>
  <si>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</si>
  <si>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</si>
  <si>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</si>
  <si>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</si>
  <si>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</si>
  <si>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</si>
  <si>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</si>
  <si>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</si>
  <si>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</si>
  <si>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</si>
  <si>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</si>
  <si>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</si>
  <si>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</si>
  <si>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</si>
  <si>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</si>
  <si>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</si>
  <si>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</si>
  <si>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</si>
  <si>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</si>
  <si>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</si>
  <si>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</si>
  <si>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</si>
  <si>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</si>
  <si>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</si>
  <si>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</si>
  <si>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</si>
  <si>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</si>
  <si>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</si>
  <si>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</si>
  <si>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</si>
  <si>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</si>
  <si>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</si>
  <si>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</si>
  <si>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</si>
  <si>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</si>
  <si>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</si>
  <si>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</si>
  <si>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</si>
  <si>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</si>
  <si>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</si>
  <si>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</si>
  <si>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</si>
  <si>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</si>
  <si>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</si>
  <si>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</si>
  <si>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</si>
  <si>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</si>
  <si>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</si>
  <si>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</si>
  <si>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</si>
  <si>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</si>
  <si>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</si>
  <si>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</si>
  <si>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</si>
  <si>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</si>
  <si>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</si>
  <si>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</si>
  <si>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</si>
  <si>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</si>
  <si>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</si>
  <si>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</si>
  <si>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</si>
  <si>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</si>
  <si>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</si>
  <si>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</si>
  <si>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</si>
  <si>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</si>
  <si>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</si>
  <si>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</si>
  <si>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</si>
  <si>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</si>
  <si>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</si>
  <si>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</si>
  <si>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</si>
  <si>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</si>
  <si>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</si>
  <si>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</si>
  <si>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</si>
  <si>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</si>
  <si>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</si>
  <si>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</si>
  <si>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</si>
  <si>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</si>
  <si>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</si>
  <si>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</si>
  <si>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</si>
  <si>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</si>
  <si>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</si>
  <si>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</si>
  <si>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</si>
  <si>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</si>
  <si>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</si>
  <si>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</si>
  <si>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</si>
  <si>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</si>
  <si>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</si>
  <si>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</si>
  <si>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</si>
  <si>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</si>
  <si>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</si>
  <si>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</si>
  <si>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</si>
  <si>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</si>
  <si>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</si>
  <si>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</si>
  <si>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</si>
  <si>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</si>
  <si>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</si>
  <si>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</si>
  <si>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</si>
  <si>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</si>
  <si>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</si>
  <si>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</si>
  <si>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</si>
  <si>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</si>
  <si>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</si>
  <si>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</si>
  <si>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</si>
  <si>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</si>
  <si>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</si>
  <si>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</si>
  <si>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</si>
  <si>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</si>
  <si>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</si>
  <si>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</si>
  <si>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</si>
  <si>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</si>
  <si>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</si>
  <si>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</si>
  <si>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</si>
  <si>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</si>
  <si>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</si>
  <si>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</si>
  <si>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</si>
  <si>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</si>
  <si>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</si>
  <si>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</si>
  <si>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</si>
  <si>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</si>
  <si>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</si>
  <si>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</si>
  <si>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</si>
  <si>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</si>
  <si>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</si>
  <si>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</si>
  <si>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</si>
  <si>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</si>
  <si>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</si>
  <si>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</si>
  <si>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</si>
  <si>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</si>
  <si>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</si>
  <si>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</si>
  <si>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</si>
  <si>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</si>
  <si>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</si>
  <si>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</si>
  <si>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</si>
  <si>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</si>
  <si>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</si>
  <si>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</si>
  <si>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</si>
  <si>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</si>
  <si>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</si>
  <si>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</si>
  <si>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</si>
  <si>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</si>
  <si>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</si>
  <si>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</si>
  <si>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</si>
  <si>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</si>
  <si>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</si>
  <si>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</si>
  <si>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</si>
  <si>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</si>
  <si>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</si>
  <si>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</si>
  <si>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</si>
  <si>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</si>
  <si>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</si>
  <si>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</si>
  <si>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</si>
  <si>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</si>
  <si>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</si>
  <si>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</si>
  <si>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</si>
  <si>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</si>
  <si>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</si>
  <si>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</si>
  <si>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</si>
  <si>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</si>
  <si>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</si>
  <si>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</si>
  <si>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</si>
  <si>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</si>
  <si>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</si>
  <si>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</si>
  <si>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</si>
  <si>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</si>
  <si>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</si>
  <si>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</si>
  <si>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</si>
  <si>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</si>
  <si>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</si>
  <si>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</si>
  <si>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</si>
  <si>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</si>
  <si>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</si>
  <si>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</si>
  <si>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</si>
  <si>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</si>
  <si>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</si>
  <si>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</si>
  <si>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</si>
  <si>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</si>
  <si>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</si>
  <si>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</si>
  <si>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</si>
  <si>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</si>
  <si>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</si>
  <si>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</si>
  <si>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</si>
  <si>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</si>
  <si>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</si>
  <si>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</si>
  <si>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</si>
  <si>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</si>
  <si>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</si>
  <si>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</si>
  <si>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</si>
  <si>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</si>
  <si>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</si>
  <si>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</si>
  <si>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</si>
  <si>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</si>
  <si>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</si>
  <si>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</si>
  <si>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</si>
  <si>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</si>
  <si>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</si>
  <si>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</si>
  <si>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</si>
  <si>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</si>
  <si>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</si>
  <si>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</si>
  <si>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</si>
  <si>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</si>
  <si>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</si>
  <si>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</si>
  <si>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</si>
  <si>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</si>
  <si>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</si>
  <si>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</si>
  <si>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</si>
  <si>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</si>
  <si>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</si>
  <si>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</si>
  <si>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</si>
  <si>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</si>
  <si>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</si>
  <si>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</si>
  <si>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</si>
  <si>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</si>
  <si>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</si>
  <si>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</si>
  <si>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</si>
  <si>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</si>
  <si>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</si>
  <si>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</si>
  <si>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</si>
  <si>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</si>
  <si>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</si>
  <si>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</si>
  <si>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</si>
  <si>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</si>
  <si>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</si>
  <si>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</si>
  <si>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</si>
  <si>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</si>
  <si>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</si>
  <si>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</si>
  <si>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</si>
  <si>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</si>
  <si>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</si>
  <si>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</si>
  <si>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</si>
  <si>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</si>
  <si>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</si>
  <si>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</si>
  <si>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</si>
  <si>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</si>
  <si>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</si>
  <si>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</si>
  <si>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</si>
  <si>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</si>
  <si>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</si>
  <si>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</si>
  <si>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</si>
  <si>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</si>
  <si>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</si>
  <si>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</si>
  <si>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</si>
  <si>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</si>
  <si>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</si>
  <si>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</si>
  <si>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</si>
  <si>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</si>
  <si>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</si>
  <si>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</si>
  <si>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</si>
  <si>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</si>
  <si>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</si>
  <si>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</si>
  <si>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</si>
  <si>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</si>
  <si>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</si>
  <si>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</si>
  <si>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</si>
  <si>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</si>
  <si>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</si>
  <si>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</si>
  <si>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</si>
  <si>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</si>
  <si>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</si>
  <si>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</si>
  <si>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</si>
  <si>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</si>
  <si>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</si>
  <si>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</si>
  <si>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</si>
  <si>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</si>
  <si>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</si>
  <si>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</si>
  <si>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</si>
  <si>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</si>
  <si>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</si>
  <si>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</si>
  <si>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</si>
  <si>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</si>
  <si>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</si>
  <si>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</si>
  <si>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</si>
  <si>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</si>
  <si>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</si>
  <si>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</si>
  <si>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</si>
  <si>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</si>
  <si>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</si>
  <si>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</si>
  <si>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</si>
  <si>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</si>
  <si>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</si>
  <si>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</si>
  <si>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</si>
  <si>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</si>
  <si>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</si>
  <si>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</si>
  <si>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</si>
  <si>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</si>
  <si>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</si>
  <si>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</si>
  <si>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</si>
  <si>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</si>
  <si>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</si>
  <si>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</si>
  <si>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</si>
  <si>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</si>
  <si>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</si>
  <si>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</si>
  <si>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</si>
  <si>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</si>
  <si>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</si>
  <si>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</si>
  <si>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</si>
  <si>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</si>
  <si>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</si>
  <si>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</si>
  <si>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</si>
  <si>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</si>
  <si>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</si>
  <si>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</si>
  <si>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</si>
  <si>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</si>
  <si>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</si>
  <si>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</si>
  <si>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</si>
  <si>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</si>
  <si>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</si>
  <si>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</si>
  <si>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</si>
  <si>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</si>
  <si>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</si>
  <si>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</si>
  <si>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</si>
  <si>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</si>
  <si>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</si>
  <si>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</si>
  <si>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</si>
  <si>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</si>
  <si>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</si>
  <si>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</si>
  <si>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</si>
  <si>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</si>
  <si>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</si>
  <si>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</si>
  <si>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</si>
  <si>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</si>
  <si>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</si>
  <si>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</si>
  <si>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</si>
  <si>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</si>
  <si>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</si>
  <si>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</si>
  <si>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</si>
  <si>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</si>
  <si>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</si>
  <si>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</si>
  <si>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</si>
  <si>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</si>
  <si>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</si>
  <si>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</si>
  <si>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</si>
  <si>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</si>
  <si>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</si>
  <si>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</si>
  <si>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</si>
  <si>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</si>
  <si>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</si>
  <si>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</si>
  <si>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</si>
  <si>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</si>
  <si>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</si>
  <si>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</si>
  <si>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</si>
  <si>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</si>
  <si>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</si>
  <si>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</si>
  <si>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</si>
  <si>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</si>
  <si>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</si>
  <si>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</si>
  <si>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</si>
  <si>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</si>
  <si>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</si>
  <si>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</si>
  <si>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</si>
  <si>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</si>
  <si>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</si>
  <si>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</si>
  <si>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</si>
  <si>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</si>
  <si>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</si>
  <si>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</si>
  <si>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</si>
  <si>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</si>
  <si>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</si>
  <si>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</si>
  <si>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</si>
  <si>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</si>
  <si>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</si>
  <si>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</si>
  <si>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</si>
  <si>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</si>
  <si>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</si>
  <si>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</si>
  <si>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</si>
  <si>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</si>
  <si>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</si>
  <si>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</si>
  <si>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</si>
  <si>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</si>
  <si>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</si>
  <si>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</si>
  <si>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</si>
  <si>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</si>
  <si>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</si>
  <si>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</si>
  <si>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</si>
  <si>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</si>
  <si>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</si>
  <si>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</si>
  <si>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</si>
  <si>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</si>
  <si>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</si>
  <si>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</si>
  <si>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</si>
  <si>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</si>
  <si>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</si>
  <si>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</si>
  <si>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</si>
  <si>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</si>
  <si>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</si>
  <si>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</si>
  <si>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</si>
  <si>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</si>
  <si>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</si>
  <si>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</si>
  <si>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</si>
  <si>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</si>
  <si>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</si>
  <si>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</si>
  <si>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</si>
  <si>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</si>
  <si>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</si>
  <si>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</si>
  <si>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</si>
  <si>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</si>
  <si>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</si>
  <si>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</si>
  <si>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</si>
  <si>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</si>
  <si>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</si>
  <si>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</si>
  <si>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</si>
  <si>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</si>
  <si>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</si>
  <si>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</si>
  <si>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</si>
  <si>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</si>
  <si>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</si>
  <si>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</si>
  <si>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</si>
  <si>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</si>
  <si>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</si>
  <si>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</si>
  <si>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</si>
  <si>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</si>
  <si>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</si>
  <si>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</si>
  <si>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</si>
  <si>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</si>
  <si>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</si>
  <si>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</si>
  <si>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</si>
  <si>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</si>
  <si>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</si>
  <si>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</si>
  <si>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</si>
  <si>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</si>
  <si>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</si>
  <si>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</si>
  <si>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</si>
  <si>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</si>
  <si>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</si>
  <si>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</si>
  <si>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</si>
  <si>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</si>
  <si>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</si>
  <si>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</si>
  <si>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</si>
  <si>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</si>
  <si>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</si>
  <si>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</si>
  <si>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</si>
  <si>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</si>
  <si>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</si>
  <si>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</si>
  <si>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</si>
  <si>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</si>
  <si>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</si>
  <si>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</si>
  <si>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</si>
  <si>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</si>
  <si>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</si>
  <si>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</si>
  <si>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</si>
  <si>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</si>
  <si>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</si>
  <si>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</si>
  <si>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</si>
  <si>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</si>
  <si>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</si>
  <si>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</si>
  <si>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</si>
  <si>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</si>
  <si>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</si>
  <si>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</si>
  <si>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</si>
  <si>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</si>
  <si>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</si>
  <si>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</si>
  <si>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</si>
  <si>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</si>
  <si>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</si>
  <si>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</si>
  <si>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</si>
  <si>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</si>
  <si>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</si>
  <si>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</si>
  <si>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</si>
  <si>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</si>
  <si>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</si>
  <si>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</si>
  <si>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</si>
  <si>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</si>
  <si>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</si>
  <si>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</si>
  <si>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</si>
  <si>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</si>
  <si>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</si>
  <si>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</si>
  <si>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</si>
  <si>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</si>
  <si>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</si>
  <si>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</si>
  <si>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</si>
  <si>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</si>
  <si>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</si>
  <si>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</si>
  <si>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</si>
  <si>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</si>
  <si>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</si>
  <si>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</si>
  <si>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</si>
  <si>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</si>
  <si>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</si>
  <si>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</si>
  <si>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</si>
  <si>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</si>
  <si>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</si>
  <si>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</si>
  <si>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</si>
  <si>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</si>
  <si>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</si>
  <si>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</si>
  <si>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</si>
  <si>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</si>
  <si>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</si>
  <si>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</si>
  <si>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</si>
  <si>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</si>
  <si>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</si>
  <si>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</si>
  <si>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</si>
  <si>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</si>
  <si>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</si>
  <si>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</si>
  <si>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</si>
  <si>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</si>
  <si>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</si>
  <si>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</si>
  <si>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</si>
  <si>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</si>
  <si>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</si>
  <si>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</si>
  <si>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</si>
  <si>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</si>
  <si>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</si>
  <si>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</si>
  <si>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</si>
  <si>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</si>
  <si>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</si>
  <si>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</si>
  <si>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</si>
  <si>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</si>
  <si>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</si>
  <si>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</si>
  <si>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</si>
  <si>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</si>
  <si>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</si>
  <si>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</si>
  <si>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</si>
  <si>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</si>
  <si>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</si>
  <si>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</si>
  <si>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</si>
  <si>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</si>
  <si>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</si>
  <si>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</si>
  <si>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</si>
  <si>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</si>
  <si>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</si>
  <si>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</si>
  <si>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</si>
  <si>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</si>
  <si>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</si>
  <si>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</si>
  <si>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</si>
  <si>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</si>
  <si>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</si>
  <si>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</si>
  <si>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</si>
  <si>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</si>
  <si>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</si>
  <si>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</si>
  <si>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</si>
  <si>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</si>
  <si>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</si>
  <si>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</si>
  <si>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</si>
  <si>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</si>
  <si>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</si>
  <si>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</si>
  <si>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</si>
  <si>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</si>
  <si>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</si>
  <si>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</si>
  <si>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</si>
  <si>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</si>
  <si>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</si>
  <si>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</si>
  <si>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</si>
  <si>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</si>
  <si>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</si>
  <si>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</si>
  <si>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</si>
  <si>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</si>
  <si>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</si>
  <si>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</si>
  <si>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</si>
  <si>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</si>
  <si>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</si>
  <si>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</si>
  <si>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</si>
  <si>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</si>
  <si>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</si>
  <si>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</si>
  <si>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</si>
  <si>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</si>
  <si>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</si>
  <si>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</si>
  <si>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</si>
  <si>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</si>
  <si>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</si>
  <si>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</si>
  <si>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</si>
  <si>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</si>
  <si>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</si>
  <si>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</si>
  <si>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</si>
  <si>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</si>
  <si>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</si>
  <si>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</si>
  <si>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</si>
  <si>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</si>
  <si>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</si>
  <si>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</si>
  <si>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</si>
  <si>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</si>
  <si>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</si>
  <si>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</si>
  <si>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</si>
  <si>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</si>
  <si>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</si>
  <si>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</si>
  <si>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</si>
  <si>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</si>
  <si>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</si>
  <si>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</si>
  <si>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</si>
  <si>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</si>
  <si>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</si>
  <si>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</si>
  <si>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</si>
  <si>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</si>
  <si>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</si>
  <si>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</si>
  <si>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</si>
  <si>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</si>
  <si>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</si>
  <si>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</si>
  <si>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</si>
  <si>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</si>
  <si>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</si>
  <si>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</si>
  <si>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</si>
  <si>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</si>
  <si>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</si>
  <si>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</si>
  <si>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</si>
  <si>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</si>
  <si>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</si>
  <si>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</si>
  <si>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</si>
  <si>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</si>
  <si>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</si>
  <si>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</si>
  <si>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</si>
  <si>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</si>
  <si>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</si>
  <si>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</si>
  <si>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</si>
  <si>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</si>
  <si>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</si>
  <si>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</si>
  <si>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</si>
  <si>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</si>
  <si>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</si>
  <si>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</si>
  <si>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</si>
  <si>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</si>
  <si>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</si>
  <si>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</si>
  <si>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</si>
  <si>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</si>
  <si>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</si>
  <si>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</si>
  <si>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</si>
  <si>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</si>
  <si>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</si>
  <si>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</si>
  <si>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</si>
  <si>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</si>
  <si>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</si>
  <si>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</si>
  <si>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</si>
  <si>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</si>
  <si>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</si>
  <si>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</si>
  <si>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</si>
  <si>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</si>
  <si>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</si>
  <si>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</si>
  <si>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</si>
  <si>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</si>
  <si>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</si>
  <si>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</si>
  <si>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</si>
  <si>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</si>
  <si>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</si>
  <si>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</si>
  <si>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</si>
  <si>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</si>
  <si>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</si>
  <si>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</si>
  <si>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</si>
  <si>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</si>
  <si>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</si>
  <si>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</si>
  <si>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</si>
  <si>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</si>
  <si>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</si>
  <si>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</si>
  <si>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</si>
  <si>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</si>
  <si>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</si>
  <si>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</si>
  <si>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</si>
  <si>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</si>
  <si>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</si>
  <si>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</si>
  <si>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</si>
  <si>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</si>
  <si>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</si>
  <si>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</si>
  <si>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</si>
  <si>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</si>
  <si>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</si>
  <si>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</si>
  <si>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</si>
  <si>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</si>
  <si>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</si>
  <si>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</si>
  <si>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</si>
  <si>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</si>
  <si>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</si>
  <si>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</si>
  <si>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</si>
  <si>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</si>
  <si>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</si>
  <si>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</si>
  <si>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</si>
  <si>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</si>
  <si>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</si>
  <si>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</si>
  <si>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</si>
  <si>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</si>
  <si>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</si>
  <si>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</si>
  <si>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</si>
  <si>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</si>
  <si>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</si>
  <si>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</si>
  <si>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</si>
  <si>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</si>
  <si>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</si>
  <si>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</si>
  <si>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</si>
  <si>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</si>
  <si>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</si>
  <si>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</si>
  <si>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</si>
  <si>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</si>
  <si>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</si>
  <si>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</si>
  <si>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</si>
  <si>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</si>
  <si>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</si>
  <si>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</si>
  <si>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</si>
  <si>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</si>
  <si>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</si>
  <si>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</si>
  <si>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</si>
  <si>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</si>
  <si>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</si>
  <si>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</si>
  <si>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</si>
  <si>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</si>
  <si>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</si>
  <si>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</si>
  <si>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</si>
  <si>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</si>
  <si>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</si>
  <si>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</si>
  <si>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</si>
  <si>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</si>
  <si>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</si>
  <si>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</si>
  <si>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</si>
  <si>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</si>
  <si>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</si>
  <si>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</si>
  <si>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</si>
  <si>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</si>
  <si>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</si>
  <si>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</si>
  <si>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</si>
  <si>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</si>
  <si>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</si>
  <si>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</si>
  <si>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</si>
  <si>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</si>
  <si>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</si>
  <si>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</si>
  <si>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</si>
  <si>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</si>
  <si>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</si>
  <si>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</si>
  <si>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</si>
  <si>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</si>
  <si>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</si>
  <si>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</si>
  <si>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</si>
  <si>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</si>
  <si>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</si>
  <si>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</si>
  <si>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</si>
  <si>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</si>
  <si>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</si>
  <si>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</si>
  <si>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</si>
  <si>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</si>
  <si>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</si>
  <si>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</si>
  <si>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</si>
  <si>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</si>
  <si>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</si>
  <si>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</si>
  <si>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</si>
  <si>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</si>
  <si>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</si>
  <si>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</si>
  <si>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</si>
  <si>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</si>
  <si>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</si>
  <si>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</si>
  <si>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</si>
  <si>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</si>
  <si>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</si>
  <si>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</si>
  <si>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</si>
  <si>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</si>
  <si>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</si>
  <si>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</si>
  <si>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</si>
  <si>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</si>
  <si>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</si>
  <si>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</si>
  <si>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</si>
  <si>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</si>
  <si>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</si>
  <si>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</si>
  <si>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</si>
  <si>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</si>
  <si>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</si>
  <si>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</si>
  <si>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</si>
  <si>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</si>
  <si>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</si>
  <si>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</si>
  <si>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</si>
  <si>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</si>
  <si>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</si>
  <si>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</si>
  <si>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</si>
  <si>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</si>
  <si>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</si>
  <si>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</si>
  <si>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</si>
  <si>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</si>
  <si>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</si>
  <si>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</si>
  <si>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</si>
  <si>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</si>
  <si>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</si>
  <si>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</si>
  <si>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</si>
  <si>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</si>
  <si>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</si>
  <si>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</si>
  <si>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</si>
  <si>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</si>
  <si>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</si>
  <si>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</si>
  <si>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</si>
  <si>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</si>
  <si>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</si>
  <si>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</si>
  <si>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</si>
  <si>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</si>
  <si>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</si>
  <si>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</si>
  <si>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</si>
  <si>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</si>
  <si>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</si>
  <si>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</si>
  <si>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</si>
  <si>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</si>
  <si>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</si>
  <si>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</si>
  <si>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</si>
  <si>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</si>
  <si>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</si>
  <si>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</si>
  <si>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</si>
  <si>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</si>
  <si>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</si>
  <si>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</si>
  <si>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</si>
  <si>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</si>
  <si>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</si>
  <si>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</si>
  <si>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</si>
  <si>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</si>
  <si>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</si>
  <si>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</si>
  <si>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</si>
  <si>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</si>
  <si>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</si>
  <si>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</si>
  <si>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</si>
  <si>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</si>
  <si>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</si>
  <si>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</si>
  <si>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</si>
  <si>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</si>
  <si>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</si>
  <si>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</si>
  <si>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</si>
  <si>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</si>
  <si>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</si>
  <si>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</si>
  <si>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</si>
  <si>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</si>
  <si>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</si>
  <si>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</si>
  <si>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</si>
  <si>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</si>
  <si>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</si>
  <si>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</si>
  <si>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</si>
  <si>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</si>
  <si>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</si>
  <si>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</si>
  <si>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</si>
  <si>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</si>
  <si>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</si>
  <si>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</si>
  <si>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</si>
  <si>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</si>
  <si>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</si>
  <si>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</si>
  <si>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</si>
  <si>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</si>
  <si>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</si>
  <si>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</si>
  <si>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</si>
  <si>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</si>
  <si>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</si>
  <si>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</si>
  <si>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</si>
  <si>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</si>
  <si>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</si>
  <si>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</si>
  <si>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</si>
  <si>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</si>
  <si>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</si>
  <si>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</si>
  <si>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</si>
  <si>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</si>
  <si>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</si>
  <si>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</si>
  <si>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</si>
  <si>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</si>
  <si>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</si>
  <si>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</si>
  <si>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</si>
  <si>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</si>
  <si>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</si>
  <si>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</si>
  <si>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</si>
  <si>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</si>
  <si>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</si>
  <si>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</si>
  <si>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</si>
  <si>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</si>
  <si>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</si>
  <si>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</si>
  <si>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</si>
  <si>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</si>
  <si>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</si>
  <si>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</si>
  <si>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</si>
  <si>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</si>
  <si>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</si>
  <si>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</si>
  <si>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</si>
  <si>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</si>
  <si>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</si>
  <si>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</si>
  <si>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</si>
  <si>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</si>
  <si>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</si>
  <si>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</si>
  <si>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</si>
  <si>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</si>
  <si>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</si>
  <si>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</si>
  <si>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</si>
  <si>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</si>
  <si>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</si>
  <si>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</si>
  <si>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</si>
  <si>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</si>
  <si>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</si>
  <si>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</si>
  <si>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</si>
  <si>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</si>
  <si>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</si>
  <si>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</si>
  <si>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</si>
  <si>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</si>
  <si>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</si>
  <si>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</si>
  <si>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</si>
  <si>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</si>
  <si>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</si>
  <si>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</si>
  <si>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</si>
  <si>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</si>
  <si>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</si>
  <si>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</si>
  <si>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</si>
  <si>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</si>
  <si>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</si>
  <si>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</si>
  <si>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</si>
  <si>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</si>
  <si>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</si>
  <si>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</si>
  <si>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</si>
  <si>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</si>
  <si>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</si>
  <si>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</si>
  <si>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</si>
  <si>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</si>
  <si>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</si>
  <si>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</si>
  <si>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</si>
  <si>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</si>
  <si>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</si>
  <si>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</si>
  <si>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</si>
  <si>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</si>
  <si>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</si>
  <si>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</si>
  <si>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</si>
  <si>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</si>
  <si>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</si>
  <si>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</si>
  <si>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</si>
  <si>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</si>
  <si>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</si>
  <si>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</si>
  <si>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</si>
  <si>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</si>
  <si>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</si>
  <si>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</si>
  <si>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</si>
  <si>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</si>
  <si>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</si>
  <si>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</si>
  <si>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</si>
  <si>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</si>
  <si>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</si>
  <si>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</si>
  <si>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</si>
  <si>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</si>
  <si>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</si>
  <si>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</si>
  <si>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</si>
  <si>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</si>
  <si>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</si>
  <si>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</si>
  <si>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</si>
  <si>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</si>
  <si>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</si>
  <si>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</si>
  <si>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</si>
  <si>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</si>
  <si>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</si>
  <si>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</si>
  <si>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</si>
  <si>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</si>
  <si>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</si>
  <si>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</si>
  <si>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</si>
  <si>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</si>
  <si>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</si>
  <si>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</si>
  <si>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</si>
  <si>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</si>
  <si>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</si>
  <si>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</si>
  <si>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</si>
  <si>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</si>
  <si>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</si>
  <si>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</si>
  <si>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</si>
  <si>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</si>
  <si>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</si>
  <si>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</si>
  <si>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</si>
  <si>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</si>
  <si>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</si>
  <si>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</si>
  <si>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</si>
  <si>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</si>
  <si>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</si>
  <si>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</si>
  <si>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</si>
  <si>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</si>
  <si>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</si>
  <si>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</si>
  <si>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</si>
  <si>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</si>
  <si>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</si>
  <si>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</si>
  <si>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</si>
  <si>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</si>
  <si>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</si>
  <si>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</si>
  <si>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</si>
  <si>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</si>
  <si>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</si>
  <si>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</si>
  <si>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</si>
  <si>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</si>
  <si>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</si>
  <si>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</si>
  <si>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</si>
  <si>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</si>
  <si>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</si>
  <si>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</si>
  <si>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</si>
  <si>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</si>
  <si>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</si>
  <si>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</si>
  <si>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</si>
  <si>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</si>
  <si>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</si>
  <si>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</si>
  <si>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</si>
  <si>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</si>
  <si>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</si>
  <si>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</si>
  <si>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</si>
  <si>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</si>
  <si>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</si>
  <si>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</si>
  <si>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</si>
  <si>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</si>
  <si>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</si>
  <si>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</si>
  <si>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</si>
  <si>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</si>
  <si>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</si>
  <si>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</si>
  <si>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</si>
  <si>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</si>
  <si>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</si>
  <si>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</si>
  <si>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</si>
  <si>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</si>
  <si>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</si>
  <si>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</si>
  <si>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</si>
  <si>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</si>
  <si>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</si>
  <si>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</si>
  <si>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</si>
  <si>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</si>
  <si>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</si>
  <si>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</si>
  <si>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</si>
  <si>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</si>
  <si>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</si>
  <si>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</si>
  <si>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</si>
  <si>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</si>
  <si>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</si>
  <si>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</si>
  <si>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</si>
  <si>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</si>
  <si>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</si>
  <si>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</si>
  <si>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</si>
  <si>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</si>
  <si>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</si>
  <si>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</si>
  <si>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</si>
  <si>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</si>
  <si>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</si>
  <si>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</si>
  <si>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</si>
  <si>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</si>
  <si>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</si>
  <si>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</si>
  <si>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</si>
  <si>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</si>
  <si>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</si>
  <si>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</si>
  <si>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</si>
  <si>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</si>
  <si>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</si>
  <si>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</si>
  <si>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</si>
  <si>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</si>
  <si>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</si>
  <si>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</si>
  <si>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</si>
  <si>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</si>
  <si>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</si>
  <si>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</si>
  <si>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</si>
  <si>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</si>
  <si>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</si>
  <si>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</si>
  <si>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</si>
  <si>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</si>
  <si>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</si>
  <si>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</si>
  <si>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</si>
  <si>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</si>
  <si>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</si>
  <si>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</si>
  <si>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</si>
  <si>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</si>
  <si>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</si>
  <si>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</si>
  <si>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</si>
  <si>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</si>
  <si>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</si>
  <si>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</si>
  <si>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</si>
  <si>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</si>
  <si>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</si>
  <si>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</si>
  <si>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</si>
  <si>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</si>
  <si>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</si>
  <si>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</si>
  <si>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</si>
  <si>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</si>
  <si>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</si>
  <si>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</si>
  <si>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</si>
  <si>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</si>
  <si>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</si>
  <si>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</si>
  <si>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</si>
  <si>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</si>
  <si>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</si>
  <si>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</si>
  <si>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</si>
  <si>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</si>
  <si>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</si>
  <si>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</si>
  <si>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</si>
  <si>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</si>
  <si>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</si>
  <si>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</si>
  <si>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</si>
  <si>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</si>
  <si>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</si>
  <si>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</si>
  <si>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</si>
  <si>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</si>
  <si>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</si>
  <si>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</si>
  <si>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</si>
  <si>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</si>
  <si>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</si>
  <si>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</si>
  <si>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</si>
  <si>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</si>
  <si>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</si>
  <si>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</si>
  <si>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</si>
  <si>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</si>
  <si>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</si>
  <si>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</si>
  <si>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</si>
  <si>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</si>
  <si>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</si>
  <si>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</si>
  <si>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</si>
  <si>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</si>
  <si>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</si>
  <si>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</si>
  <si>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</si>
  <si>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</si>
  <si>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</si>
  <si>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</si>
  <si>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</si>
  <si>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</si>
  <si>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</si>
  <si>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</si>
  <si>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</si>
  <si>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</si>
  <si>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</si>
  <si>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</si>
  <si>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</si>
  <si>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</si>
  <si>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</si>
  <si>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</si>
  <si>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</si>
  <si>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</si>
  <si>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</si>
  <si>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</si>
  <si>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</si>
  <si>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</si>
  <si>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</si>
  <si>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</si>
  <si>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</si>
  <si>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</si>
  <si>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</si>
  <si>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</si>
  <si>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</si>
  <si>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</si>
  <si>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</si>
  <si>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</si>
  <si>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</si>
  <si>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</si>
  <si>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</si>
  <si>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</si>
  <si>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</si>
  <si>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</si>
  <si>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</si>
  <si>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</si>
  <si>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</si>
  <si>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</si>
  <si>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</si>
  <si>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</si>
  <si>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</si>
  <si>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</si>
  <si>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</si>
  <si>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</si>
  <si>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</si>
  <si>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</si>
  <si>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</si>
  <si>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</si>
  <si>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</si>
  <si>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</si>
  <si>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</si>
  <si>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</si>
  <si>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</si>
  <si>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</si>
  <si>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</si>
  <si>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</si>
  <si>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</si>
  <si>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</si>
  <si>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</si>
  <si>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</si>
  <si>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</si>
  <si>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</si>
  <si>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</si>
  <si>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</si>
  <si>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</si>
  <si>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</si>
  <si>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</si>
  <si>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</si>
  <si>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</si>
  <si>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</si>
  <si>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</si>
  <si>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</si>
  <si>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</si>
  <si>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</si>
  <si>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</si>
  <si>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</si>
  <si>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</si>
  <si>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</si>
  <si>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</si>
  <si>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</si>
  <si>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</si>
  <si>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</si>
  <si>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</si>
  <si>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</si>
  <si>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</si>
  <si>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</si>
  <si>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</si>
  <si>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</si>
  <si>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</si>
  <si>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</si>
  <si>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</si>
  <si>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</si>
  <si>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</si>
  <si>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</si>
  <si>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</si>
  <si>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</si>
  <si>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</si>
  <si>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</si>
  <si>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</si>
  <si>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</si>
  <si>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</si>
  <si>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</si>
  <si>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</si>
  <si>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</si>
  <si>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</si>
  <si>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</si>
  <si>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</si>
  <si>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</si>
  <si>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</si>
  <si>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</si>
  <si>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</si>
  <si>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</si>
  <si>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</si>
  <si>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</si>
  <si>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</si>
  <si>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</si>
  <si>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</si>
  <si>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</si>
  <si>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</si>
  <si>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</si>
  <si>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</si>
  <si>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</si>
  <si>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</si>
  <si>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</si>
  <si>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</si>
  <si>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</si>
  <si>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</si>
  <si>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</si>
  <si>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</si>
  <si>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</si>
  <si>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</si>
  <si>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</si>
  <si>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</si>
  <si>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</si>
  <si>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</si>
  <si>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</si>
  <si>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</si>
  <si>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</si>
  <si>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</si>
  <si>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</si>
  <si>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</si>
  <si>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</si>
  <si>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</si>
  <si>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</si>
  <si>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</si>
  <si>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</si>
  <si>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</si>
  <si>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</si>
  <si>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</si>
  <si>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</si>
  <si>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</si>
  <si>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</si>
  <si>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</si>
  <si>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</si>
  <si>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</si>
  <si>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</si>
  <si>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</si>
  <si>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</si>
  <si>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</si>
  <si>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</si>
  <si>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</si>
  <si>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</si>
  <si>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</si>
  <si>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</si>
  <si>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</si>
  <si>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</si>
  <si>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</si>
  <si>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</si>
  <si>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</si>
  <si>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</si>
  <si>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</si>
  <si>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</si>
  <si>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</si>
  <si>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</si>
  <si>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</si>
  <si>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</si>
  <si>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</si>
  <si>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</si>
  <si>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</si>
  <si>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</si>
  <si>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</si>
  <si>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</si>
  <si>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</si>
  <si>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</si>
  <si>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</si>
  <si>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</si>
  <si>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</si>
  <si>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</si>
  <si>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</si>
  <si>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</si>
  <si>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</si>
  <si>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</si>
  <si>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</si>
  <si>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</si>
  <si>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</si>
  <si>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</si>
  <si>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</si>
  <si>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</si>
  <si>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</si>
  <si>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</si>
  <si>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</si>
  <si>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</si>
  <si>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</si>
  <si>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</si>
  <si>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</si>
  <si>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</si>
  <si>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</si>
  <si>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</si>
  <si>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</si>
  <si>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</si>
  <si>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</si>
  <si>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</si>
  <si>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</si>
  <si>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</si>
  <si>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</si>
  <si>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</si>
  <si>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</si>
  <si>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</si>
  <si>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</si>
  <si>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</si>
  <si>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</si>
  <si>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</si>
  <si>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</si>
  <si>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</si>
  <si>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</si>
  <si>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</si>
  <si>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</si>
  <si>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</si>
  <si>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</si>
  <si>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</si>
  <si>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</si>
  <si>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</si>
  <si>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</si>
  <si>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</si>
  <si>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</si>
  <si>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</si>
  <si>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</si>
  <si>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</si>
  <si>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</si>
  <si>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</si>
  <si>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</si>
  <si>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</si>
  <si>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</si>
  <si>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</si>
  <si>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</si>
  <si>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</si>
  <si>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</si>
  <si>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</si>
  <si>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</si>
  <si>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</si>
  <si>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</si>
  <si>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</si>
  <si>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</si>
  <si>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</si>
  <si>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</si>
  <si>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</si>
  <si>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</si>
  <si>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</si>
  <si>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</si>
  <si>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</si>
  <si>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</si>
  <si>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</si>
  <si>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</si>
  <si>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</si>
  <si>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</si>
  <si>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</si>
  <si>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</si>
  <si>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</si>
  <si>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</si>
  <si>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</si>
  <si>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</si>
  <si>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</si>
  <si>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</si>
  <si>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</si>
  <si>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</si>
  <si>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</si>
  <si>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</si>
  <si>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</si>
  <si>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</si>
  <si>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</si>
  <si>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</si>
  <si>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</si>
  <si>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</si>
  <si>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</si>
  <si>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</si>
  <si>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</si>
  <si>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</si>
  <si>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</si>
  <si>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</si>
  <si>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</si>
  <si>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</si>
  <si>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</si>
  <si>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</si>
  <si>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</si>
  <si>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</si>
  <si>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</si>
  <si>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</si>
  <si>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</si>
  <si>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</si>
  <si>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</si>
  <si>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</si>
  <si>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</si>
  <si>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</si>
  <si>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</si>
  <si>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</si>
  <si>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</si>
  <si>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</si>
  <si>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</si>
  <si>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</si>
  <si>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</si>
  <si>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</si>
  <si>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</si>
  <si>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</si>
  <si>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</si>
  <si>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</si>
  <si>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</si>
  <si>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</si>
  <si>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</si>
  <si>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</si>
  <si>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</si>
  <si>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</si>
  <si>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</si>
  <si>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</si>
  <si>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</si>
  <si>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</si>
  <si>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</si>
  <si>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</si>
  <si>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</si>
  <si>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</si>
  <si>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</si>
  <si>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</si>
  <si>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</si>
  <si>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</si>
  <si>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</si>
  <si>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</si>
  <si>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</si>
  <si>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</si>
  <si>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</si>
  <si>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</si>
  <si>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</si>
  <si>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</si>
  <si>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</si>
  <si>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</si>
  <si>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</si>
  <si>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</si>
  <si>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</si>
  <si>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</si>
  <si>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</si>
  <si>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</si>
  <si>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</si>
  <si>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</si>
  <si>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</si>
  <si>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</si>
  <si>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</si>
  <si>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</si>
  <si>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</si>
  <si>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</si>
  <si>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</si>
  <si>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</si>
  <si>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</si>
  <si>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</si>
  <si>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</si>
  <si>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</si>
  <si>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</si>
  <si>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</si>
  <si>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</si>
  <si>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</si>
  <si>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</si>
  <si>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</si>
  <si>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</si>
  <si>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</si>
  <si>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</si>
  <si>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</si>
  <si>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</si>
  <si>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</si>
  <si>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</si>
  <si>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</si>
  <si>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</si>
  <si>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</si>
  <si>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</si>
  <si>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</si>
  <si>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</si>
  <si>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</si>
  <si>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</si>
  <si>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</si>
  <si>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</si>
  <si>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</si>
  <si>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</si>
  <si>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</si>
  <si>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</si>
  <si>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</si>
  <si>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</si>
  <si>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</si>
  <si>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</si>
  <si>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</si>
  <si>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</si>
  <si>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</si>
  <si>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</si>
  <si>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</si>
  <si>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</si>
  <si>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</si>
  <si>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</si>
  <si>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</si>
  <si>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</si>
  <si>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</si>
  <si>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</si>
  <si>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</si>
  <si>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</si>
  <si>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</si>
  <si>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</si>
  <si>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</si>
  <si>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</si>
  <si>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</si>
  <si>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</si>
  <si>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</si>
  <si>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</si>
  <si>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</si>
  <si>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</si>
  <si>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</si>
  <si>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</si>
  <si>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</si>
  <si>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</si>
  <si>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</si>
  <si>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</si>
  <si>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</si>
  <si>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</si>
  <si>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</si>
  <si>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</si>
  <si>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</si>
  <si>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</si>
  <si>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</si>
  <si>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</si>
  <si>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</si>
  <si>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</si>
  <si>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</si>
  <si>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</si>
  <si>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</si>
  <si>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</si>
  <si>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</si>
  <si>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</si>
  <si>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</si>
  <si>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</si>
  <si>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</si>
  <si>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</si>
  <si>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</si>
  <si>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</si>
  <si>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</si>
  <si>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</si>
  <si>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</si>
  <si>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</si>
  <si>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</si>
  <si>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</si>
  <si>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</si>
  <si>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</si>
  <si>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</si>
  <si>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</si>
  <si>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</si>
  <si>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</si>
  <si>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</si>
  <si>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</si>
  <si>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</si>
  <si>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</si>
  <si>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</si>
  <si>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</si>
  <si>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</si>
  <si>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</si>
  <si>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</si>
  <si>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</si>
  <si>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</si>
  <si>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</si>
  <si>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</si>
  <si>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</si>
  <si>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</si>
  <si>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</si>
  <si>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</si>
  <si>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</si>
  <si>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</si>
  <si>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</si>
  <si>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</si>
  <si>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</si>
  <si>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</si>
  <si>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</si>
  <si>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</si>
  <si>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</si>
  <si>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</si>
  <si>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</si>
  <si>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</si>
  <si>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</si>
  <si>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</si>
  <si>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</si>
  <si>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</si>
  <si>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</si>
  <si>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</si>
  <si>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</si>
  <si>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</si>
  <si>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</si>
  <si>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</si>
  <si>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</si>
  <si>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</si>
  <si>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</si>
  <si>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</si>
  <si>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</si>
  <si>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</si>
  <si>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</si>
  <si>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</si>
  <si>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</si>
  <si>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</si>
  <si>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</si>
  <si>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</si>
  <si>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</si>
  <si>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</si>
  <si>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</si>
  <si>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</si>
  <si>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</si>
  <si>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</si>
  <si>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</si>
  <si>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</si>
  <si>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</si>
  <si>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</si>
  <si>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</si>
  <si>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</si>
  <si>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</si>
  <si>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</si>
  <si>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</si>
  <si>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</si>
  <si>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</si>
  <si>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</si>
  <si>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</si>
  <si>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</si>
  <si>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</si>
  <si>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</si>
  <si>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</si>
  <si>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</si>
  <si>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</si>
  <si>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</si>
  <si>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</si>
  <si>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</si>
  <si>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</si>
  <si>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</si>
  <si>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</si>
  <si>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</si>
  <si>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</si>
  <si>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</si>
  <si>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</si>
  <si>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</si>
  <si>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</si>
  <si>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</si>
  <si>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</si>
  <si>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</si>
  <si>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</si>
  <si>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</si>
  <si>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</si>
  <si>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</si>
  <si>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</si>
  <si>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</si>
  <si>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</si>
  <si>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</si>
  <si>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</si>
  <si>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</si>
  <si>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</si>
  <si>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</si>
  <si>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</si>
  <si>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</si>
  <si>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</si>
  <si>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</si>
  <si>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</si>
  <si>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</si>
  <si>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</si>
  <si>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</si>
  <si>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</si>
  <si>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</si>
  <si>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</si>
  <si>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</si>
  <si>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</si>
  <si>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</si>
  <si>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</si>
  <si>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</si>
  <si>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</si>
  <si>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</si>
  <si>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</si>
  <si>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</si>
  <si>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</si>
  <si>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</si>
  <si>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</si>
  <si>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</si>
  <si>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</si>
  <si>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</si>
  <si>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</si>
  <si>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</si>
  <si>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</si>
  <si>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</si>
  <si>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</si>
  <si>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</si>
  <si>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</si>
  <si>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</si>
  <si>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</si>
  <si>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</si>
  <si>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</si>
  <si>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</si>
  <si>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</si>
  <si>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</si>
  <si>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</si>
  <si>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</si>
  <si>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</si>
  <si>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</si>
  <si>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</si>
  <si>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</si>
  <si>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</si>
  <si>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</si>
  <si>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</si>
  <si>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</si>
  <si>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</si>
  <si>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</si>
  <si>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</si>
  <si>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</si>
  <si>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</si>
  <si>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</si>
  <si>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</si>
  <si>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</si>
  <si>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</si>
  <si>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</si>
  <si>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</si>
  <si>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</si>
  <si>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</si>
  <si>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</si>
  <si>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</si>
  <si>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</si>
  <si>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</si>
  <si>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</si>
  <si>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</si>
  <si>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</si>
  <si>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</si>
  <si>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</si>
  <si>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</si>
  <si>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</si>
  <si>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</si>
  <si>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</si>
  <si>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</si>
  <si>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</si>
  <si>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</si>
  <si>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</si>
  <si>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</si>
  <si>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</si>
  <si>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</si>
  <si>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</si>
  <si>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</si>
  <si>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</si>
  <si>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</si>
  <si>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</si>
  <si>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</si>
  <si>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</si>
  <si>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</si>
  <si>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</si>
  <si>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</si>
  <si>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</si>
  <si>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</si>
  <si>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</si>
  <si>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</si>
  <si>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</si>
  <si>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</si>
  <si>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</si>
  <si>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</si>
  <si>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</si>
  <si>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</si>
  <si>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</si>
  <si>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</si>
  <si>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</si>
  <si>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</si>
  <si>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</si>
  <si>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</si>
  <si>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</si>
  <si>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</si>
  <si>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</si>
  <si>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</si>
  <si>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</si>
  <si>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</si>
  <si>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</si>
  <si>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</si>
  <si>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</si>
  <si>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</si>
  <si>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</si>
  <si>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</si>
  <si>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</si>
  <si>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</si>
  <si>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</si>
  <si>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</si>
  <si>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</si>
  <si>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</si>
  <si>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</si>
  <si>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</si>
  <si>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</si>
  <si>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</si>
  <si>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</si>
  <si>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</si>
  <si>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</si>
  <si>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</si>
  <si>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</si>
  <si>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</si>
  <si>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</si>
  <si>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</si>
  <si>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</si>
  <si>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</si>
  <si>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</si>
  <si>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</si>
  <si>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</si>
  <si>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</si>
  <si>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</si>
  <si>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</si>
  <si>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</si>
  <si>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</si>
  <si>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</si>
  <si>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</si>
  <si>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</si>
  <si>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</si>
  <si>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</si>
  <si>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</si>
  <si>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</si>
  <si>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</si>
  <si>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</si>
  <si>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</si>
  <si>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</si>
  <si>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</si>
  <si>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</si>
  <si>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</si>
  <si>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</si>
  <si>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</si>
  <si>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</si>
  <si>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</si>
  <si>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</si>
  <si>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</si>
  <si>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</si>
  <si>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</si>
  <si>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</si>
  <si>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</si>
  <si>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</si>
  <si>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</si>
  <si>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</si>
  <si>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</si>
  <si>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</si>
  <si>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</si>
  <si>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</si>
  <si>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</si>
  <si>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</si>
  <si>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</si>
  <si>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</si>
  <si>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</si>
  <si>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</si>
  <si>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</si>
  <si>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</si>
  <si>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</si>
  <si>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</si>
  <si>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</si>
  <si>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</si>
  <si>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</si>
  <si>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</si>
  <si>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</si>
  <si>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</si>
  <si>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</si>
  <si>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</si>
  <si>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</si>
  <si>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</si>
  <si>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</si>
  <si>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</si>
  <si>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</si>
  <si>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</si>
  <si>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</si>
  <si>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</si>
  <si>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</si>
  <si>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</si>
  <si>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</si>
  <si>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</si>
  <si>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</si>
  <si>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</si>
  <si>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</si>
  <si>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</si>
  <si>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</si>
  <si>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</si>
  <si>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</si>
  <si>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</si>
  <si>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</si>
  <si>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</si>
  <si>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</si>
  <si>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</si>
  <si>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</si>
  <si>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</si>
  <si>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</si>
  <si>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</si>
  <si>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</si>
  <si>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</si>
  <si>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</si>
  <si>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</si>
  <si>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</si>
  <si>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</si>
  <si>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</si>
  <si>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</si>
  <si>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</si>
  <si>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</si>
  <si>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</si>
  <si>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</si>
  <si>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</si>
  <si>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</si>
  <si>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</si>
  <si>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</si>
  <si>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</si>
  <si>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</si>
  <si>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</si>
  <si>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</si>
  <si>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</si>
  <si>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</si>
  <si>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</si>
  <si>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</si>
  <si>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</si>
  <si>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</si>
  <si>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</si>
  <si>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</si>
  <si>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</si>
  <si>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</si>
  <si>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</si>
  <si>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</si>
  <si>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</si>
  <si>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</si>
  <si>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</si>
  <si>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</si>
  <si>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</si>
  <si>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</si>
  <si>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</si>
  <si>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</si>
  <si>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</si>
  <si>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</si>
  <si>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</si>
  <si>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</si>
  <si>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</si>
  <si>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</si>
  <si>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</si>
  <si>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</si>
  <si>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</si>
  <si>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</si>
  <si>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</si>
  <si>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</si>
  <si>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</si>
  <si>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</si>
  <si>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</si>
  <si>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</si>
  <si>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</si>
  <si>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</si>
  <si>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</si>
  <si>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</si>
  <si>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</si>
  <si>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</si>
  <si>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</si>
  <si>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</si>
  <si>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</si>
  <si>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</si>
  <si>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</si>
  <si>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</si>
  <si>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</si>
  <si>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</si>
  <si>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</si>
  <si>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</si>
  <si>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</si>
  <si>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</si>
  <si>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</si>
  <si>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</si>
  <si>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</si>
  <si>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</si>
  <si>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</si>
  <si>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</si>
  <si>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</si>
  <si>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</si>
  <si>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</si>
  <si>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</si>
  <si>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</si>
  <si>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</si>
  <si>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</si>
  <si>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</si>
  <si>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</si>
  <si>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</si>
  <si>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</si>
  <si>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</si>
  <si>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</si>
  <si>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</si>
  <si>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</si>
  <si>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</si>
  <si>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</si>
  <si>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</si>
  <si>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</si>
  <si>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</si>
  <si>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</si>
  <si>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</si>
  <si>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</si>
  <si>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</si>
  <si>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</si>
  <si>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</si>
  <si>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</si>
  <si>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</si>
  <si>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</si>
  <si>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</si>
  <si>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</si>
  <si>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</si>
  <si>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</si>
  <si>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</si>
  <si>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</si>
  <si>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</si>
  <si>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</si>
  <si>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</si>
  <si>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</si>
  <si>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</si>
  <si>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</si>
  <si>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</si>
  <si>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</si>
  <si>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</si>
  <si>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</si>
  <si>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</si>
  <si>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</si>
  <si>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</si>
  <si>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</si>
  <si>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</si>
  <si>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</si>
  <si>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</si>
  <si>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</si>
  <si>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</si>
  <si>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</si>
  <si>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</si>
  <si>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</si>
  <si>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</si>
  <si>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</si>
  <si>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</si>
  <si>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</si>
  <si>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</si>
  <si>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</si>
  <si>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</si>
  <si>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</si>
  <si>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</si>
  <si>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</si>
  <si>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</si>
  <si>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</si>
  <si>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</si>
  <si>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</si>
  <si>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</si>
  <si>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</si>
  <si>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</si>
  <si>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</si>
  <si>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</si>
  <si>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</si>
  <si>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</si>
  <si>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</si>
  <si>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</si>
  <si>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</si>
  <si>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</si>
  <si>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</si>
  <si>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</si>
  <si>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</si>
  <si>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</si>
  <si>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</si>
  <si>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</si>
  <si>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</si>
  <si>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</si>
  <si>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</si>
  <si>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</si>
  <si>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</si>
  <si>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</si>
  <si>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</si>
  <si>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</si>
  <si>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</si>
  <si>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</si>
  <si>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</si>
  <si>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</si>
  <si>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</si>
  <si>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</si>
  <si>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</si>
  <si>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</si>
  <si>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</si>
  <si>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</si>
  <si>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</si>
  <si>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</si>
  <si>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</si>
  <si>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</si>
  <si>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</si>
  <si>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</si>
  <si>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</si>
  <si>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</si>
  <si>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</si>
  <si>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</si>
  <si>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</si>
  <si>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</si>
  <si>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</si>
  <si>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</si>
  <si>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</si>
  <si>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</si>
  <si>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</si>
  <si>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</si>
  <si>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</si>
  <si>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</si>
  <si>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</si>
  <si>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</si>
  <si>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</si>
  <si>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</si>
  <si>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</si>
  <si>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</si>
  <si>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</si>
  <si>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</si>
  <si>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</si>
  <si>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</si>
  <si>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</si>
  <si>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</si>
  <si>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</si>
  <si>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</si>
  <si>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</si>
  <si>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</si>
  <si>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</si>
  <si>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</si>
  <si>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</si>
  <si>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</si>
  <si>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</si>
  <si>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</si>
  <si>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</si>
  <si>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</si>
  <si>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</si>
  <si>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</si>
  <si>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</si>
  <si>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</si>
  <si>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</si>
  <si>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</si>
  <si>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</si>
  <si>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</si>
  <si>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</si>
  <si>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</si>
  <si>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</si>
  <si>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</si>
  <si>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</si>
  <si>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</si>
  <si>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</si>
  <si>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</si>
  <si>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</si>
  <si>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</si>
  <si>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</si>
  <si>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</si>
  <si>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</si>
  <si>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</si>
  <si>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</si>
  <si>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</si>
  <si>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</si>
  <si>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</si>
  <si>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</si>
  <si>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</si>
  <si>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</si>
  <si>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</si>
  <si>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</si>
  <si>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</si>
  <si>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</si>
  <si>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</si>
  <si>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</si>
  <si>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</si>
  <si>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</si>
  <si>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</si>
  <si>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</si>
  <si>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</si>
  <si>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</si>
  <si>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</si>
  <si>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</si>
  <si>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</si>
  <si>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</si>
  <si>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</si>
  <si>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</si>
  <si>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</si>
  <si>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</si>
  <si>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</si>
  <si>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</si>
  <si>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</si>
  <si>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</si>
  <si>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</si>
  <si>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</si>
  <si>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</si>
  <si>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</si>
  <si>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</si>
  <si>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</si>
  <si>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</si>
  <si>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</si>
  <si>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</si>
  <si>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</si>
  <si>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</si>
  <si>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</si>
  <si>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</si>
  <si>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</si>
  <si>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</si>
  <si>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</si>
  <si>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</si>
  <si>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</si>
  <si>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</si>
  <si>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</si>
  <si>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</si>
  <si>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</si>
  <si>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</si>
  <si>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</si>
  <si>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</si>
  <si>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</si>
  <si>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</si>
  <si>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</si>
  <si>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</si>
  <si>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</si>
  <si>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</si>
  <si>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</si>
  <si>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</si>
  <si>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</si>
  <si>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</si>
  <si>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</si>
  <si>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</si>
  <si>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</si>
  <si>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</si>
  <si>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</si>
  <si>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</si>
  <si>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</si>
  <si>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</si>
  <si>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</si>
  <si>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</si>
  <si>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</si>
  <si>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</si>
  <si>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</si>
  <si>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</si>
  <si>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</si>
  <si>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</si>
  <si>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</si>
  <si>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</si>
  <si>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</si>
  <si>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</si>
  <si>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</si>
  <si>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</si>
  <si>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</si>
  <si>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</si>
  <si>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</si>
  <si>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</si>
  <si>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</si>
  <si>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</si>
  <si>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</si>
  <si>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</si>
  <si>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</si>
  <si>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</si>
  <si>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</si>
  <si>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</si>
  <si>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</si>
  <si>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</si>
  <si>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</si>
  <si>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</si>
  <si>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</si>
  <si>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</si>
  <si>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</si>
  <si>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</si>
  <si>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</si>
  <si>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</si>
  <si>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</si>
  <si>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</si>
  <si>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</si>
  <si>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</si>
  <si>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</si>
  <si>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</si>
  <si>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</si>
  <si>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</si>
  <si>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</si>
  <si>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</si>
  <si>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</si>
  <si>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</si>
  <si>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</si>
  <si>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</si>
  <si>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</si>
  <si>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</si>
  <si>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</si>
  <si>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</si>
  <si>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</si>
  <si>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</si>
  <si>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</si>
  <si>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</si>
  <si>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</si>
  <si>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</si>
  <si>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</si>
  <si>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</si>
  <si>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</si>
  <si>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</si>
  <si>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</si>
  <si>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</si>
  <si>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</si>
  <si>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</si>
  <si>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</si>
  <si>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</si>
  <si>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</si>
  <si>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</si>
  <si>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</si>
  <si>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</si>
  <si>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</si>
  <si>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</si>
  <si>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</si>
  <si>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</si>
  <si>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</si>
  <si>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</si>
  <si>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</si>
  <si>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</si>
  <si>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</si>
  <si>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</si>
  <si>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</si>
  <si>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</si>
  <si>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</si>
  <si>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</si>
  <si>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</si>
  <si>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</si>
  <si>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</si>
  <si>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</si>
  <si>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</si>
  <si>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</si>
  <si>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</si>
  <si>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</si>
  <si>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</si>
  <si>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</si>
  <si>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</si>
  <si>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</si>
  <si>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</si>
  <si>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</si>
  <si>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</si>
  <si>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</si>
  <si>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</si>
  <si>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</si>
  <si>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</si>
  <si>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</si>
  <si>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</si>
  <si>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</si>
  <si>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</si>
  <si>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</si>
  <si>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</si>
  <si>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</si>
  <si>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</si>
  <si>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</si>
  <si>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</si>
  <si>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</si>
  <si>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</si>
  <si>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</si>
  <si>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</si>
  <si>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</si>
  <si>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</si>
  <si>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</si>
  <si>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</si>
  <si>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</si>
  <si>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</si>
  <si>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</si>
  <si>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</si>
  <si>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</si>
  <si>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</si>
  <si>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</si>
  <si>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</si>
  <si>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</si>
  <si>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</si>
  <si>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</si>
  <si>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</si>
  <si>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</si>
  <si>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</si>
  <si>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</si>
  <si>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</si>
  <si>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</si>
  <si>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</si>
  <si>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</si>
  <si>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</si>
  <si>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</si>
  <si>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</si>
  <si>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</si>
  <si>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</si>
  <si>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</si>
  <si>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</si>
  <si>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</si>
  <si>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</si>
  <si>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</si>
  <si>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</si>
  <si>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</si>
  <si>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</si>
  <si>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</si>
  <si>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</si>
  <si>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</si>
  <si>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</si>
  <si>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</si>
  <si>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</si>
  <si>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</si>
  <si>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</si>
  <si>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</si>
  <si>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</si>
  <si>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</si>
  <si>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</si>
  <si>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</si>
  <si>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</si>
  <si>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</si>
  <si>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</si>
  <si>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</si>
  <si>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</si>
  <si>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</si>
  <si>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</si>
  <si>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</si>
  <si>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</si>
  <si>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</si>
  <si>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</si>
  <si>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</si>
  <si>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</si>
  <si>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</si>
  <si>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</si>
  <si>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</si>
  <si>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</si>
  <si>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</si>
  <si>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</si>
  <si>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</si>
  <si>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</si>
  <si>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</si>
  <si>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</si>
  <si>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</si>
  <si>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</si>
  <si>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</si>
  <si>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</si>
  <si>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</si>
  <si>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</si>
  <si>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</si>
  <si>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</si>
  <si>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</si>
  <si>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</si>
  <si>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</si>
  <si>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</si>
  <si>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</si>
  <si>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</si>
  <si>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</si>
  <si>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</si>
  <si>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</si>
  <si>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</si>
  <si>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</si>
  <si>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</si>
  <si>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</si>
  <si>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</si>
  <si>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</si>
  <si>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</si>
  <si>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</si>
  <si>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</si>
  <si>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</si>
  <si>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</si>
  <si>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</si>
  <si>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</si>
  <si>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</si>
  <si>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</si>
  <si>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</si>
  <si>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</si>
  <si>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</si>
  <si>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</si>
  <si>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</si>
  <si>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</si>
  <si>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</si>
  <si>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</si>
  <si>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</si>
  <si>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</si>
  <si>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</si>
  <si>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</si>
  <si>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</si>
  <si>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</si>
  <si>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</si>
  <si>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</si>
  <si>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</si>
  <si>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</si>
  <si>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</si>
  <si>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</si>
  <si>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</si>
  <si>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</si>
  <si>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</si>
  <si>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</si>
  <si>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</si>
  <si>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</si>
  <si>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</si>
  <si>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</si>
  <si>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</si>
  <si>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</si>
  <si>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</si>
  <si>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</si>
  <si>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</si>
  <si>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</si>
  <si>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</si>
  <si>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</si>
  <si>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</si>
  <si>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</si>
  <si>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</si>
  <si>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</si>
  <si>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</si>
  <si>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</si>
  <si>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</si>
  <si>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</si>
  <si>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</si>
  <si>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</si>
  <si>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</si>
  <si>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</si>
  <si>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</si>
  <si>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</si>
  <si>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</si>
  <si>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</si>
  <si>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</si>
  <si>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</si>
  <si>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</si>
  <si>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</si>
  <si>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</si>
  <si>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</si>
  <si>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</si>
  <si>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</si>
  <si>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</si>
  <si>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</si>
  <si>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</si>
  <si>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</si>
  <si>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</si>
  <si>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</si>
  <si>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</si>
  <si>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</si>
  <si>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</si>
  <si>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</si>
  <si>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</si>
  <si>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</si>
  <si>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</si>
  <si>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</si>
  <si>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</si>
  <si>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</si>
  <si>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</si>
  <si>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</si>
  <si>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</si>
  <si>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</si>
  <si>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</si>
  <si>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</si>
  <si>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</si>
  <si>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</si>
  <si>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</si>
  <si>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</si>
  <si>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</si>
  <si>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</si>
  <si>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</si>
  <si>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</si>
  <si>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</si>
  <si>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</si>
  <si>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</si>
  <si>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</si>
  <si>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</si>
  <si>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</si>
  <si>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</si>
  <si>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</si>
  <si>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</si>
  <si>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</si>
  <si>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</si>
  <si>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</si>
  <si>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</si>
  <si>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</si>
  <si>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</si>
  <si>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</si>
  <si>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</si>
  <si>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</si>
  <si>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</si>
  <si>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</si>
  <si>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</si>
  <si>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</si>
  <si>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</si>
  <si>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</si>
  <si>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</si>
  <si>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</si>
  <si>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</si>
  <si>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</si>
  <si>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</si>
  <si>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</si>
  <si>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</si>
  <si>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</si>
  <si>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</si>
  <si>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</si>
  <si>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</si>
  <si>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</si>
  <si>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</si>
  <si>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</si>
  <si>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</si>
  <si>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</si>
  <si>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</si>
  <si>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</si>
  <si>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</si>
  <si>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</si>
  <si>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</si>
  <si>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</si>
  <si>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</si>
  <si>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</si>
  <si>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</si>
  <si>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</si>
  <si>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</si>
  <si>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</si>
  <si>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</si>
  <si>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</si>
  <si>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</si>
  <si>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</si>
  <si>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</si>
  <si>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</si>
  <si>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</si>
  <si>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</si>
  <si>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</si>
  <si>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</si>
  <si>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</si>
  <si>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</si>
  <si>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</si>
  <si>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</si>
  <si>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</si>
  <si>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</si>
  <si>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</si>
  <si>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</si>
  <si>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</si>
  <si>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</si>
  <si>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</si>
  <si>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</si>
  <si>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</si>
  <si>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</si>
  <si>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</si>
  <si>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</si>
  <si>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</si>
  <si>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</si>
  <si>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</si>
  <si>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</si>
  <si>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</si>
  <si>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</si>
  <si>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</si>
  <si>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</si>
  <si>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</si>
  <si>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</si>
  <si>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</si>
  <si>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</si>
  <si>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</si>
  <si>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</si>
  <si>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</si>
  <si>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</si>
  <si>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</si>
  <si>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</si>
  <si>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</si>
  <si>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</si>
  <si>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</si>
  <si>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</si>
  <si>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</si>
  <si>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</si>
  <si>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</si>
  <si>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</si>
  <si>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</si>
  <si>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</si>
  <si>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</si>
  <si>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</si>
  <si>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</si>
  <si>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</si>
  <si>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</si>
  <si>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</si>
  <si>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</si>
  <si>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</si>
  <si>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</si>
  <si>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</si>
  <si>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</si>
  <si>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</si>
  <si>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</si>
  <si>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</si>
  <si>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</si>
  <si>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</si>
  <si>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</si>
  <si>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</si>
  <si>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</si>
  <si>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</si>
  <si>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</si>
  <si>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</si>
  <si>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</si>
  <si>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</si>
  <si>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</si>
  <si>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</si>
  <si>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</si>
  <si>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</si>
  <si>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</si>
  <si>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</si>
  <si>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</si>
  <si>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</si>
  <si>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</si>
  <si>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</si>
  <si>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</si>
  <si>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</si>
  <si>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</si>
  <si>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</si>
  <si>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</si>
  <si>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</si>
  <si>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</si>
  <si>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</si>
  <si>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</si>
  <si>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</si>
  <si>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</si>
  <si>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</si>
  <si>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</si>
  <si>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</si>
  <si>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</si>
  <si>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</si>
  <si>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</si>
  <si>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</si>
  <si>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</si>
  <si>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</si>
  <si>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</si>
  <si>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</si>
  <si>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</si>
  <si>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</si>
  <si>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</si>
  <si>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</si>
  <si>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</si>
  <si>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</si>
  <si>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</si>
  <si>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</si>
  <si>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</si>
  <si>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</si>
  <si>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</si>
  <si>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</si>
  <si>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</si>
  <si>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</si>
  <si>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</si>
  <si>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</si>
  <si>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</si>
  <si>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</si>
  <si>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</si>
  <si>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</si>
  <si>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</si>
  <si>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</si>
  <si>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</si>
  <si>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</si>
  <si>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</si>
  <si>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</si>
  <si>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</si>
  <si>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</si>
  <si>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</si>
  <si>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</si>
  <si>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</si>
  <si>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</si>
  <si>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</si>
  <si>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</si>
  <si>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</si>
  <si>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</si>
  <si>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</si>
  <si>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</si>
  <si>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</si>
  <si>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</si>
  <si>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</si>
  <si>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</si>
  <si>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</si>
  <si>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</si>
  <si>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</si>
  <si>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</si>
  <si>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</si>
  <si>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</si>
  <si>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</si>
  <si>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</si>
  <si>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</si>
  <si>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</si>
  <si>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</si>
  <si>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</si>
  <si>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</si>
  <si>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</si>
  <si>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</si>
  <si>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</si>
  <si>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</si>
  <si>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</si>
  <si>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</si>
  <si>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</si>
  <si>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</si>
  <si>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</si>
  <si>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</si>
  <si>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</si>
  <si>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</si>
  <si>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</si>
  <si>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</si>
  <si>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</si>
  <si>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</si>
  <si>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</si>
  <si>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</si>
  <si>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</si>
  <si>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</si>
  <si>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</si>
  <si>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</si>
  <si>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</si>
  <si>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</si>
  <si>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</si>
  <si>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</si>
  <si>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</si>
  <si>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</si>
  <si>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</si>
  <si>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</si>
  <si>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</si>
  <si>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</si>
  <si>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</si>
  <si>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</si>
  <si>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</si>
  <si>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</si>
  <si>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</si>
  <si>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</si>
  <si>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</si>
  <si>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</si>
  <si>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</si>
  <si>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</si>
  <si>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</si>
  <si>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</si>
  <si>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</si>
  <si>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</si>
  <si>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</si>
  <si>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</si>
  <si>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</si>
  <si>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</si>
  <si>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</si>
  <si>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</si>
  <si>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</si>
  <si>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</si>
  <si>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</si>
  <si>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</si>
  <si>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</si>
  <si>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</si>
  <si>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</si>
  <si>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</si>
  <si>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</si>
  <si>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</si>
  <si>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</si>
  <si>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</si>
  <si>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</si>
  <si>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</si>
  <si>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</si>
  <si>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</si>
  <si>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</si>
  <si>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</si>
  <si>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</si>
  <si>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</si>
  <si>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</si>
  <si>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</si>
  <si>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</si>
  <si>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</si>
  <si>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</si>
  <si>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</si>
  <si>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</si>
  <si>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</si>
  <si>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</si>
  <si>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</si>
  <si>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</si>
  <si>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</si>
  <si>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</si>
  <si>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</si>
  <si>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</si>
  <si>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</si>
  <si>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</si>
  <si>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</si>
  <si>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</si>
  <si>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</si>
  <si>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</si>
  <si>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</si>
  <si>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</si>
  <si>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</si>
  <si>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</si>
  <si>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</si>
  <si>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</si>
  <si>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</si>
  <si>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</si>
  <si>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</si>
  <si>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</si>
  <si>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</si>
  <si>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</si>
  <si>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</si>
  <si>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</si>
  <si>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</si>
  <si>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</si>
  <si>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</si>
  <si>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</si>
  <si>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</si>
  <si>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</si>
  <si>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</si>
  <si>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</si>
  <si>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</si>
  <si>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</si>
  <si>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</si>
  <si>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</si>
  <si>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</si>
  <si>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</si>
  <si>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</si>
  <si>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</si>
  <si>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</si>
  <si>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</si>
  <si>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</si>
  <si>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</si>
  <si>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</si>
  <si>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</si>
  <si>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</si>
  <si>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</si>
  <si>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</si>
  <si>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</si>
  <si>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</si>
  <si>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</si>
  <si>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</si>
  <si>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</si>
  <si>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</si>
  <si>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</si>
  <si>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</si>
  <si>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</si>
  <si>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</si>
  <si>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</si>
  <si>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</si>
  <si>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</si>
  <si>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</si>
  <si>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</si>
  <si>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</si>
  <si>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</si>
  <si>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</si>
  <si>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</si>
  <si>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</si>
  <si>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</si>
  <si>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</si>
  <si>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</si>
  <si>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</si>
  <si>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</si>
  <si>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</si>
  <si>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</si>
  <si>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</si>
  <si>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</si>
  <si>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</si>
  <si>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</si>
  <si>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</si>
  <si>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</si>
  <si>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</si>
  <si>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</si>
  <si>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</si>
  <si>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</si>
  <si>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</si>
  <si>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</si>
  <si>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</si>
  <si>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</si>
  <si>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</si>
  <si>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</si>
  <si>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</si>
  <si>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</si>
  <si>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</si>
  <si>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</si>
  <si>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</si>
  <si>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</si>
  <si>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</si>
  <si>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</si>
  <si>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</si>
  <si>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</si>
  <si>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</si>
  <si>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</si>
  <si>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</si>
  <si>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</si>
  <si>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</si>
  <si>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</si>
  <si>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</si>
  <si>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</si>
  <si>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</si>
  <si>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</si>
  <si>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</si>
  <si>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</si>
  <si>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</si>
  <si>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</si>
  <si>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</si>
  <si>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</si>
  <si>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</si>
  <si>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</si>
  <si>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</si>
  <si>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</si>
  <si>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</si>
  <si>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</si>
  <si>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</si>
  <si>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</si>
  <si>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</si>
  <si>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</si>
  <si>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</si>
  <si>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</si>
  <si>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</si>
  <si>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</si>
  <si>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</si>
  <si>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</si>
  <si>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</si>
  <si>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</si>
  <si>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</si>
  <si>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</si>
  <si>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</si>
  <si>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</si>
  <si>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</si>
  <si>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</si>
  <si>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</si>
  <si>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</si>
  <si>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</si>
  <si>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</si>
  <si>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</si>
  <si>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</si>
  <si>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</si>
  <si>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</si>
  <si>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</si>
  <si>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</si>
  <si>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</si>
  <si>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</si>
  <si>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</si>
  <si>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</si>
  <si>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</si>
  <si>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</si>
  <si>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</si>
  <si>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</si>
  <si>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</si>
  <si>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</si>
  <si>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</si>
  <si>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</si>
  <si>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</si>
  <si>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</si>
  <si>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</si>
  <si>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</si>
  <si>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</si>
  <si>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</si>
  <si>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</si>
  <si>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</si>
  <si>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</si>
  <si>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</si>
  <si>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</si>
  <si>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</si>
  <si>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</si>
  <si>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</si>
  <si>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</si>
  <si>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</si>
  <si>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</si>
  <si>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</si>
  <si>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</si>
  <si>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</si>
  <si>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</si>
  <si>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</si>
  <si>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</si>
  <si>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</si>
  <si>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</si>
  <si>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</si>
  <si>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</si>
  <si>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</si>
  <si>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</si>
  <si>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</si>
  <si>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</si>
  <si>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</si>
  <si>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</si>
  <si>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</si>
  <si>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</si>
  <si>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</si>
  <si>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</si>
  <si>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</si>
  <si>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</si>
  <si>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</si>
  <si>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</si>
  <si>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</si>
  <si>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</si>
  <si>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</si>
  <si>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</si>
  <si>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</si>
  <si>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</si>
  <si>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</si>
  <si>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</si>
  <si>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</si>
  <si>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</si>
  <si>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</si>
  <si>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</si>
  <si>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</si>
  <si>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</si>
  <si>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</si>
  <si>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</si>
  <si>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</si>
  <si>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</si>
  <si>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</si>
  <si>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</si>
  <si>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</si>
  <si>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</si>
  <si>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</si>
  <si>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</si>
  <si>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</si>
  <si>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</si>
  <si>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</si>
  <si>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</si>
  <si>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</si>
  <si>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</si>
  <si>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</si>
  <si>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</si>
  <si>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</si>
  <si>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</si>
  <si>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</si>
  <si>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</si>
  <si>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</si>
  <si>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</si>
  <si>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</si>
  <si>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</si>
  <si>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</si>
  <si>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</si>
  <si>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</si>
  <si>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</si>
  <si>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</si>
  <si>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</si>
  <si>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</si>
  <si>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</si>
  <si>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</si>
  <si>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</si>
  <si>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</si>
  <si>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</si>
  <si>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</si>
  <si>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</si>
  <si>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</si>
  <si>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</si>
  <si>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</si>
  <si>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</si>
  <si>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</si>
  <si>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</si>
  <si>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</si>
  <si>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</si>
  <si>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</si>
  <si>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</si>
  <si>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</si>
  <si>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</si>
  <si>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</si>
  <si>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</si>
  <si>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</si>
  <si>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</si>
  <si>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</si>
  <si>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</si>
  <si>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</si>
  <si>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</si>
  <si>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</si>
  <si>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</si>
  <si>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</si>
  <si>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</si>
  <si>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</si>
  <si>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</si>
  <si>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</si>
  <si>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</si>
  <si>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</si>
  <si>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</si>
  <si>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</si>
  <si>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</si>
  <si>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</si>
  <si>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</si>
  <si>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</si>
  <si>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</si>
  <si>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</si>
  <si>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</si>
  <si>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</si>
  <si>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</si>
  <si>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</si>
  <si>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</si>
  <si>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</si>
  <si>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</si>
  <si>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</si>
  <si>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</si>
  <si>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</si>
  <si>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</si>
  <si>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</si>
  <si>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</si>
  <si>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</si>
  <si>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</si>
  <si>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</si>
  <si>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</si>
  <si>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</si>
  <si>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</si>
  <si>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</si>
  <si>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</si>
  <si>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</si>
  <si>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</si>
  <si>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</si>
  <si>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</si>
  <si>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</si>
  <si>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</si>
  <si>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</si>
  <si>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</si>
  <si>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</si>
  <si>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</si>
  <si>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</si>
  <si>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</si>
  <si>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</si>
  <si>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</si>
  <si>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</si>
  <si>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</si>
  <si>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</si>
  <si>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</si>
  <si>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</si>
  <si>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</si>
  <si>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</si>
  <si>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</si>
  <si>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</si>
  <si>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</si>
  <si>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</si>
  <si>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</si>
  <si>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</si>
  <si>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</si>
  <si>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</si>
  <si>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</si>
  <si>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</si>
  <si>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</si>
  <si>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</si>
  <si>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</si>
  <si>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</si>
  <si>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</si>
  <si>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</si>
  <si>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</si>
  <si>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</si>
  <si>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</si>
  <si>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</si>
  <si>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</si>
  <si>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</si>
  <si>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</si>
  <si>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</si>
  <si>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</si>
  <si>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</si>
  <si>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</si>
  <si>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</si>
  <si>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</si>
  <si>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</si>
  <si>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</si>
  <si>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</si>
  <si>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</si>
  <si>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</si>
  <si>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</si>
  <si>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</si>
  <si>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</si>
  <si>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</si>
  <si>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</si>
  <si>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</si>
  <si>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</si>
  <si>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</si>
  <si>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</si>
  <si>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</si>
  <si>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</si>
  <si>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</si>
  <si>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</si>
  <si>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</si>
  <si>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</si>
  <si>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</si>
  <si>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</si>
  <si>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</si>
  <si>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</si>
  <si>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</si>
  <si>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</si>
  <si>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</si>
  <si>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</si>
  <si>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</si>
  <si>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</si>
  <si>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</si>
  <si>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</si>
  <si>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</si>
  <si>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</si>
  <si>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</si>
  <si>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</si>
  <si>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</si>
  <si>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</si>
  <si>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</si>
  <si>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</si>
  <si>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</si>
  <si>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</si>
  <si>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</si>
  <si>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</si>
  <si>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</si>
  <si>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</si>
  <si>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</si>
  <si>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</si>
  <si>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</si>
  <si>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</si>
  <si>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</si>
  <si>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</si>
  <si>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</si>
  <si>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</si>
  <si>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</si>
  <si>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</si>
  <si>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</si>
  <si>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</si>
  <si>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</si>
  <si>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</si>
  <si>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</si>
  <si>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</si>
  <si>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</si>
  <si>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</si>
  <si>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</si>
  <si>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</si>
  <si>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</si>
  <si>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</si>
  <si>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</si>
  <si>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</si>
  <si>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</si>
  <si>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</si>
  <si>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</si>
  <si>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</si>
  <si>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</si>
  <si>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</si>
  <si>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</si>
  <si>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</si>
  <si>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</si>
  <si>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</si>
  <si>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</si>
  <si>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</si>
  <si>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</si>
  <si>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</si>
  <si>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</si>
  <si>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</si>
  <si>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</si>
  <si>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</si>
  <si>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</si>
  <si>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</si>
  <si>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</si>
  <si>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</si>
  <si>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</si>
  <si>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</si>
  <si>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</si>
  <si>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</si>
  <si>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</si>
  <si>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</si>
  <si>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</si>
  <si>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</si>
  <si>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</si>
  <si>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</si>
  <si>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</si>
  <si>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</si>
  <si>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</si>
  <si>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</si>
  <si>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</si>
  <si>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</si>
  <si>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</si>
  <si>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</si>
  <si>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</si>
  <si>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</si>
  <si>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</si>
  <si>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</si>
  <si>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</si>
  <si>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</si>
  <si>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</si>
  <si>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</si>
  <si>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</si>
  <si>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</si>
  <si>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</si>
  <si>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</si>
  <si>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</si>
  <si>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</si>
  <si>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</si>
  <si>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</si>
  <si>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</si>
  <si>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</si>
  <si>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</si>
  <si>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</si>
  <si>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</si>
  <si>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</si>
  <si>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</si>
  <si>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</si>
  <si>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</si>
  <si>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</si>
  <si>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</si>
  <si>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</si>
  <si>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</si>
  <si>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</si>
  <si>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</si>
  <si>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</si>
  <si>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</si>
  <si>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</si>
  <si>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</si>
  <si>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</si>
  <si>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</si>
  <si>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</si>
  <si>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</si>
  <si>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</si>
  <si>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</si>
  <si>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</si>
  <si>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</si>
  <si>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</si>
  <si>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</si>
  <si>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</si>
  <si>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</si>
  <si>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</si>
  <si>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</si>
  <si>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</si>
  <si>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</si>
  <si>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</si>
  <si>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</si>
  <si>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</si>
  <si>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</si>
  <si>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</si>
  <si>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</si>
  <si>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</si>
  <si>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</si>
  <si>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</si>
  <si>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</si>
  <si>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</si>
  <si>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</si>
  <si>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</si>
  <si>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</si>
  <si>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</si>
  <si>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</si>
  <si>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</si>
  <si>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</si>
  <si>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</si>
  <si>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</si>
  <si>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</si>
  <si>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</si>
  <si>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</si>
  <si>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</si>
  <si>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</si>
  <si>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</si>
  <si>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</si>
  <si>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</si>
  <si>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</si>
  <si>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</si>
  <si>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</si>
  <si>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</si>
  <si>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</si>
  <si>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</si>
  <si>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</si>
  <si>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</si>
  <si>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</si>
  <si>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</si>
  <si>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</si>
  <si>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</si>
  <si>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</si>
  <si>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</si>
  <si>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</si>
  <si>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</si>
  <si>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</si>
  <si>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</si>
  <si>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</si>
  <si>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</si>
  <si>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</si>
  <si>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</si>
  <si>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</si>
  <si>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</si>
  <si>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</si>
  <si>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</si>
  <si>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</si>
  <si>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</si>
  <si>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</si>
  <si>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</si>
  <si>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</si>
  <si>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</si>
  <si>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</si>
  <si>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</si>
  <si>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</si>
  <si>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</si>
  <si>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</si>
  <si>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</si>
  <si>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</si>
  <si>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</si>
  <si>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</si>
  <si>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</si>
  <si>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</si>
  <si>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</si>
  <si>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</si>
  <si>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</si>
  <si>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</si>
  <si>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</si>
  <si>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</si>
  <si>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</si>
  <si>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</si>
  <si>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</si>
  <si>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</si>
  <si>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</si>
  <si>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</si>
  <si>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</si>
  <si>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</si>
  <si>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</si>
  <si>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</si>
  <si>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</si>
  <si>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</si>
  <si>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</si>
  <si>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</si>
  <si>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</si>
  <si>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</si>
  <si>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</si>
  <si>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</si>
  <si>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</si>
  <si>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</si>
  <si>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</si>
  <si>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</si>
  <si>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</si>
  <si>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</si>
  <si>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</si>
  <si>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</si>
  <si>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</si>
  <si>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</si>
  <si>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</si>
  <si>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</si>
  <si>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</si>
  <si>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</si>
  <si>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</si>
  <si>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</si>
  <si>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</si>
  <si>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</si>
  <si>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</si>
  <si>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</si>
  <si>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</si>
  <si>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</si>
  <si>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</si>
  <si>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</si>
  <si>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</si>
  <si>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</si>
  <si>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</si>
  <si>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</si>
  <si>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</si>
  <si>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</si>
  <si>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</si>
  <si>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</si>
  <si>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</si>
  <si>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</si>
  <si>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</si>
  <si>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</si>
  <si>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</si>
  <si>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</si>
  <si>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</si>
  <si>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</si>
  <si>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</si>
  <si>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</si>
  <si>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</si>
  <si>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</si>
  <si>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</si>
  <si>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</si>
  <si>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</si>
  <si>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</si>
  <si>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</si>
  <si>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</si>
  <si>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</si>
  <si>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</si>
  <si>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</si>
  <si>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</si>
  <si>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</si>
  <si>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</si>
  <si>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</si>
  <si>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</si>
  <si>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</si>
  <si>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</si>
  <si>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</si>
  <si>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</si>
  <si>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</si>
  <si>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</si>
  <si>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</si>
  <si>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</si>
  <si>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</si>
  <si>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</si>
  <si>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</si>
  <si>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</si>
  <si>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</si>
  <si>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</si>
  <si>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</si>
  <si>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</si>
  <si>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</si>
  <si>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</si>
  <si>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</si>
  <si>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</si>
  <si>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</si>
  <si>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</si>
  <si>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</si>
  <si>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</si>
  <si>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</si>
  <si>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</si>
  <si>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</si>
  <si>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</si>
  <si>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</si>
  <si>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</si>
  <si>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</si>
  <si>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</si>
  <si>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</si>
  <si>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</si>
  <si>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</si>
  <si>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</si>
  <si>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</si>
  <si>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</si>
  <si>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</si>
  <si>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</si>
  <si>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</si>
  <si>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</si>
  <si>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</si>
  <si>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</si>
  <si>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</si>
  <si>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</si>
  <si>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</si>
  <si>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</si>
  <si>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</si>
  <si>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</si>
  <si>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</si>
  <si>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</si>
  <si>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</si>
  <si>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</si>
  <si>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</si>
  <si>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</si>
  <si>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</si>
  <si>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</si>
  <si>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</si>
  <si>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</si>
  <si>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</si>
  <si>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</si>
  <si>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</si>
  <si>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</si>
  <si>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</si>
  <si>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</si>
  <si>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</si>
  <si>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</si>
  <si>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</si>
  <si>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</si>
  <si>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</si>
  <si>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</si>
  <si>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</si>
  <si>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</si>
  <si>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</si>
  <si>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</si>
  <si>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</si>
  <si>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</si>
  <si>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</si>
  <si>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</si>
  <si>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</si>
  <si>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</si>
  <si>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</si>
  <si>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</si>
  <si>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</si>
  <si>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</si>
  <si>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</si>
  <si>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</si>
  <si>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</si>
  <si>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</si>
  <si>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</si>
  <si>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</si>
  <si>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</si>
  <si>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</si>
  <si>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</si>
  <si>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</si>
  <si>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</si>
  <si>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</si>
  <si>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</si>
  <si>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</si>
  <si>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</si>
  <si>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</si>
  <si>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</si>
  <si>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</si>
  <si>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</si>
  <si>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</si>
  <si>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</si>
  <si>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</si>
  <si>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</si>
  <si>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</si>
  <si>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</si>
  <si>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</si>
  <si>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</si>
  <si>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</si>
  <si>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</si>
  <si>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</si>
  <si>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</si>
  <si>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</si>
  <si>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</si>
  <si>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</si>
  <si>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</si>
  <si>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</si>
  <si>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</si>
  <si>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</si>
  <si>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</si>
  <si>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</si>
  <si>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</si>
  <si>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</si>
  <si>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</si>
  <si>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</si>
  <si>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</si>
  <si>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</si>
  <si>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</si>
  <si>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</si>
  <si>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</si>
  <si>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</si>
  <si>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</si>
  <si>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</si>
  <si>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</si>
  <si>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</si>
  <si>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</si>
  <si>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</si>
  <si>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</si>
  <si>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</si>
  <si>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</si>
  <si>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</si>
  <si>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</si>
  <si>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</si>
  <si>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</si>
  <si>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</si>
  <si>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</si>
  <si>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</si>
  <si>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</si>
  <si>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</si>
  <si>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</si>
  <si>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</si>
  <si>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</si>
  <si>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</si>
  <si>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</si>
  <si>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</si>
  <si>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</si>
  <si>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</si>
  <si>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</si>
  <si>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</si>
  <si>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</si>
  <si>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</si>
  <si>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</si>
  <si>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</si>
  <si>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</si>
  <si>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</si>
  <si>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</si>
  <si>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</si>
  <si>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</si>
  <si>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</si>
  <si>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</si>
  <si>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</si>
  <si>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</si>
  <si>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</si>
  <si>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</si>
  <si>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</si>
  <si>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</si>
  <si>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</si>
  <si>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</si>
  <si>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</si>
  <si>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</si>
  <si>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</si>
  <si>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</si>
  <si>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</si>
  <si>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</si>
  <si>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</si>
  <si>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</si>
  <si>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</si>
  <si>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</si>
  <si>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</si>
  <si>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</si>
  <si>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</si>
  <si>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</si>
  <si>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</si>
  <si>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</si>
  <si>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</si>
  <si>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</si>
  <si>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</si>
  <si>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</si>
  <si>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</si>
  <si>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</si>
  <si>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</si>
  <si>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</si>
  <si>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</si>
  <si>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</si>
  <si>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</si>
  <si>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</si>
  <si>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</si>
  <si>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</si>
  <si>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</si>
  <si>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</si>
  <si>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</si>
  <si>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</si>
  <si>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</si>
  <si>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</si>
  <si>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</si>
  <si>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</si>
  <si>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</si>
  <si>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</si>
  <si>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</si>
  <si>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</si>
  <si>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</si>
  <si>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</si>
  <si>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</si>
  <si>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</si>
  <si>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</si>
  <si>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</si>
  <si>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</si>
  <si>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</si>
  <si>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</si>
  <si>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</si>
  <si>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</si>
  <si>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</si>
  <si>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</si>
  <si>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</si>
  <si>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</si>
  <si>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</si>
  <si>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</si>
  <si>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</si>
  <si>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</si>
  <si>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</si>
  <si>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</si>
  <si>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</si>
  <si>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</si>
  <si>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</si>
  <si>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</si>
  <si>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</si>
  <si>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</si>
  <si>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</si>
  <si>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</si>
  <si>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</si>
  <si>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</si>
  <si>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</si>
  <si>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</si>
  <si>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</si>
  <si>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</si>
  <si>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</si>
  <si>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</si>
  <si>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</si>
  <si>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</si>
  <si>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</si>
  <si>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</si>
  <si>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</si>
  <si>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</si>
  <si>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</si>
  <si>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</si>
  <si>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</si>
  <si>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</si>
  <si>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</si>
  <si>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</si>
  <si>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</si>
  <si>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</si>
  <si>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</si>
  <si>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</si>
  <si>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</si>
  <si>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</si>
  <si>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</si>
  <si>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</si>
  <si>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</si>
  <si>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</si>
  <si>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</si>
  <si>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</si>
  <si>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</si>
  <si>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</si>
  <si>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</si>
  <si>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</si>
  <si>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</si>
  <si>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</si>
  <si>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</si>
  <si>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</si>
  <si>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</si>
  <si>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</si>
  <si>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</si>
  <si>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</si>
  <si>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</si>
  <si>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</si>
  <si>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</si>
  <si>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</si>
  <si>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</si>
  <si>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</si>
  <si>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</si>
  <si>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</si>
  <si>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</si>
  <si>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</si>
  <si>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</si>
  <si>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</si>
  <si>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</si>
  <si>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</si>
  <si>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</si>
  <si>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</si>
  <si>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</si>
  <si>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</si>
  <si>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</si>
  <si>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</si>
  <si>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</si>
  <si>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</si>
  <si>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</si>
  <si>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</si>
  <si>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</si>
  <si>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</si>
  <si>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</si>
  <si>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</si>
  <si>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</si>
  <si>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</si>
  <si>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</si>
  <si>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</si>
  <si>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</si>
  <si>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</si>
  <si>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</si>
  <si>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</si>
  <si>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</si>
  <si>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</si>
  <si>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</si>
  <si>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</si>
  <si>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</si>
  <si>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</si>
  <si>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</si>
  <si>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</si>
  <si>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</si>
  <si>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</si>
  <si>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</si>
  <si>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</si>
  <si>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</si>
  <si>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</si>
  <si>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</si>
  <si>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</si>
  <si>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</si>
  <si>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</si>
  <si>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</si>
  <si>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</si>
  <si>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</si>
  <si>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</si>
  <si>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</si>
  <si>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</si>
  <si>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</si>
  <si>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</si>
  <si>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</si>
  <si>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</si>
  <si>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</si>
  <si>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</si>
  <si>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</si>
  <si>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</si>
  <si>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</si>
  <si>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</si>
  <si>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</si>
  <si>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</si>
  <si>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</si>
  <si>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</si>
  <si>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</si>
  <si>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</si>
  <si>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</si>
  <si>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</si>
  <si>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</si>
  <si>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</si>
  <si>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</si>
  <si>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</si>
  <si>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</si>
  <si>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</si>
  <si>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</si>
  <si>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</si>
  <si>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</si>
  <si>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</si>
  <si>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</si>
  <si>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</si>
  <si>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</si>
  <si>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</si>
  <si>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</si>
  <si>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</si>
  <si>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</si>
  <si>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</si>
  <si>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</si>
  <si>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</si>
  <si>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</si>
  <si>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</si>
  <si>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</si>
  <si>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</si>
  <si>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</si>
  <si>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</si>
  <si>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</si>
  <si>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</si>
  <si>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</si>
  <si>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</si>
  <si>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</si>
  <si>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</si>
  <si>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</si>
  <si>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</si>
  <si>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</si>
  <si>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</si>
  <si>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</si>
  <si>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</si>
  <si>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</si>
  <si>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</si>
  <si>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</si>
  <si>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</si>
  <si>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</si>
  <si>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</si>
  <si>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</si>
  <si>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</si>
  <si>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</si>
  <si>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</si>
  <si>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</si>
  <si>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</si>
  <si>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</si>
  <si>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</si>
  <si>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</si>
  <si>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</si>
  <si>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</si>
  <si>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</si>
  <si>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</si>
  <si>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</si>
  <si>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</si>
  <si>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</si>
  <si>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</si>
  <si>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</si>
  <si>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</si>
  <si>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</si>
  <si>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</si>
  <si>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</si>
  <si>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</si>
  <si>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</si>
  <si>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</si>
  <si>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</si>
  <si>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</si>
  <si>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</si>
  <si>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</si>
  <si>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</si>
  <si>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</si>
  <si>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</si>
  <si>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</si>
  <si>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</si>
  <si>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</si>
  <si>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</si>
  <si>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</si>
  <si>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</si>
  <si>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</si>
  <si>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</si>
  <si>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</si>
  <si>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</si>
  <si>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</si>
  <si>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</si>
  <si>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</si>
  <si>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</si>
  <si>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</si>
  <si>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</si>
  <si>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</si>
  <si>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</si>
  <si>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</si>
  <si>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</si>
  <si>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</si>
  <si>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</si>
  <si>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</si>
  <si>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</si>
  <si>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</si>
  <si>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</si>
  <si>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</si>
  <si>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</si>
  <si>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</si>
  <si>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</si>
  <si>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</si>
  <si>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</si>
  <si>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</si>
  <si>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</si>
  <si>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</si>
  <si>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</si>
  <si>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</si>
  <si>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</si>
  <si>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</si>
  <si>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</si>
  <si>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</si>
  <si>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</si>
  <si>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</si>
  <si>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</si>
  <si>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</si>
  <si>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</si>
  <si>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</si>
  <si>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</si>
  <si>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</si>
  <si>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</si>
  <si>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</si>
  <si>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</si>
  <si>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</si>
  <si>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</si>
  <si>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</si>
  <si>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</si>
  <si>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</si>
  <si>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</si>
  <si>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</si>
  <si>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</si>
  <si>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</si>
  <si>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</si>
  <si>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</si>
  <si>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</si>
  <si>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</si>
  <si>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</si>
  <si>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</si>
  <si>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</si>
  <si>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</si>
  <si>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</si>
  <si>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</si>
  <si>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</si>
  <si>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</si>
  <si>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</si>
  <si>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</si>
  <si>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</si>
  <si>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</si>
  <si>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</si>
  <si>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</si>
  <si>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</si>
  <si>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</si>
  <si>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</si>
  <si>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</si>
  <si>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</si>
  <si>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</si>
  <si>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</si>
  <si>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</si>
  <si>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</si>
  <si>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</si>
  <si>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</si>
  <si>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</si>
  <si>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</si>
  <si>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</si>
  <si>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</si>
  <si>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</si>
  <si>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</si>
  <si>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</si>
  <si>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</si>
  <si>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</si>
  <si>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</si>
  <si>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</si>
  <si>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</si>
  <si>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</si>
  <si>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</si>
  <si>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</si>
  <si>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</si>
  <si>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</si>
  <si>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</si>
  <si>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</si>
  <si>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</si>
  <si>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</si>
  <si>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</si>
  <si>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</si>
  <si>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</si>
  <si>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</si>
  <si>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</si>
  <si>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</si>
  <si>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</si>
  <si>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</si>
  <si>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</si>
  <si>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</si>
  <si>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</si>
  <si>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</si>
  <si>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</si>
  <si>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</si>
  <si>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</si>
  <si>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</si>
  <si>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</si>
  <si>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</si>
  <si>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</si>
  <si>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</si>
  <si>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</si>
  <si>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</si>
  <si>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</si>
  <si>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</si>
  <si>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</si>
  <si>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</si>
  <si>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</si>
  <si>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</si>
  <si>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</si>
  <si>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</si>
  <si>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</si>
  <si>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</si>
  <si>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</si>
  <si>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</si>
  <si>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</si>
  <si>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</si>
  <si>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</si>
  <si>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</si>
  <si>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</si>
  <si>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</si>
  <si>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</si>
  <si>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</si>
  <si>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</si>
  <si>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</si>
  <si>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</si>
  <si>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</si>
  <si>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</si>
  <si>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</si>
  <si>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</si>
  <si>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</si>
  <si>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</si>
  <si>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</si>
  <si>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</si>
  <si>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</si>
  <si>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</si>
  <si>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</si>
  <si>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</si>
  <si>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</si>
  <si>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</si>
  <si>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</si>
  <si>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</si>
  <si>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</si>
  <si>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</si>
  <si>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</si>
  <si>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</si>
  <si>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</si>
  <si>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</si>
  <si>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</si>
  <si>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</si>
  <si>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</si>
  <si>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</si>
  <si>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</si>
  <si>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</si>
  <si>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</si>
  <si>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</si>
  <si>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</si>
  <si>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</si>
  <si>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</si>
  <si>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</si>
  <si>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</si>
  <si>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</si>
  <si>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</si>
  <si>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</si>
  <si>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</si>
  <si>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</si>
  <si>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</si>
  <si>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</si>
  <si>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</si>
  <si>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</si>
  <si>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</si>
  <si>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</si>
  <si>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</si>
  <si>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</si>
  <si>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</si>
  <si>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</si>
  <si>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</si>
  <si>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</si>
  <si>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</si>
  <si>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</si>
  <si>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</si>
  <si>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</si>
  <si>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</si>
  <si>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</si>
  <si>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</si>
  <si>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</si>
  <si>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</si>
  <si>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</si>
  <si>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</si>
  <si>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</si>
  <si>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</si>
  <si>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</si>
  <si>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</si>
  <si>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</si>
  <si>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</si>
  <si>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</si>
  <si>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</si>
  <si>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</si>
  <si>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</si>
  <si>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</si>
  <si>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</si>
  <si>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</si>
  <si>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</si>
  <si>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</si>
  <si>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</si>
  <si>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</si>
  <si>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</si>
  <si>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</si>
  <si>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</si>
  <si>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</si>
  <si>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</si>
  <si>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</si>
  <si>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</si>
  <si>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</si>
  <si>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</si>
  <si>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</si>
  <si>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</si>
  <si>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</si>
  <si>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</si>
  <si>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</si>
  <si>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</si>
  <si>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</si>
  <si>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</si>
  <si>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</si>
  <si>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</si>
  <si>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</si>
  <si>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</si>
  <si>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</si>
  <si>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</si>
  <si>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</si>
  <si>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</si>
  <si>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</si>
  <si>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</si>
  <si>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</si>
  <si>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</si>
  <si>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</si>
  <si>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</si>
  <si>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</si>
  <si>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</si>
  <si>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</si>
  <si>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</si>
  <si>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</si>
  <si>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</si>
  <si>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</si>
  <si>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</si>
  <si>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</si>
  <si>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</si>
  <si>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</si>
  <si>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</si>
  <si>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</si>
  <si>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</si>
  <si>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</si>
  <si>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</si>
  <si>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</si>
  <si>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</si>
  <si>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</si>
  <si>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</si>
  <si>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</si>
  <si>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</si>
  <si>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</si>
  <si>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</si>
  <si>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</si>
  <si>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</si>
  <si>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</si>
  <si>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</si>
  <si>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</si>
  <si>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</si>
  <si>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</si>
  <si>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</si>
  <si>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</si>
  <si>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</si>
  <si>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</si>
  <si>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</si>
  <si>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</si>
  <si>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</si>
  <si>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</si>
  <si>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</si>
  <si>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</si>
  <si>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</si>
  <si>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</si>
  <si>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</si>
  <si>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</si>
  <si>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</si>
  <si>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</si>
  <si>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</si>
  <si>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</si>
  <si>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</si>
  <si>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</si>
  <si>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</si>
  <si>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</si>
  <si>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</si>
  <si>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</si>
  <si>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</si>
  <si>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</si>
  <si>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</si>
  <si>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</si>
  <si>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</si>
  <si>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</si>
  <si>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</si>
  <si>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</si>
  <si>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</si>
  <si>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</si>
  <si>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</si>
  <si>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</si>
  <si>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</si>
  <si>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</si>
  <si>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</si>
  <si>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</si>
  <si>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</si>
  <si>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</si>
  <si>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</si>
  <si>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</si>
  <si>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</si>
  <si>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</si>
  <si>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</si>
  <si>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</si>
  <si>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</si>
  <si>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</si>
  <si>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</si>
  <si>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</si>
  <si>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</si>
  <si>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</si>
  <si>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</si>
  <si>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</si>
  <si>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</si>
  <si>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</si>
  <si>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</si>
  <si>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</si>
  <si>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</si>
  <si>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</si>
  <si>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</si>
  <si>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</si>
  <si>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</si>
  <si>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</si>
  <si>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</si>
  <si>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</si>
  <si>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</si>
  <si>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</si>
  <si>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</si>
  <si>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</si>
  <si>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</si>
  <si>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</si>
  <si>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</si>
  <si>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</si>
  <si>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</si>
  <si>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</si>
  <si>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</si>
  <si>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</si>
  <si>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</si>
  <si>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</si>
  <si>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</si>
  <si>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</si>
  <si>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</si>
  <si>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</si>
  <si>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</si>
  <si>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</si>
  <si>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</si>
  <si>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</si>
  <si>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</si>
  <si>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</si>
  <si>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</si>
  <si>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</si>
  <si>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</si>
  <si>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</si>
  <si>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</si>
  <si>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</si>
  <si>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</si>
  <si>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</si>
  <si>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</si>
  <si>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</si>
  <si>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</si>
  <si>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</si>
  <si>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</si>
  <si>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</si>
  <si>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</si>
  <si>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</si>
  <si>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</si>
  <si>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</si>
  <si>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</si>
  <si>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</si>
  <si>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</si>
  <si>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</si>
  <si>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</si>
  <si>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</si>
  <si>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</si>
  <si>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</si>
  <si>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</si>
  <si>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</si>
  <si>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</si>
  <si>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</si>
  <si>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</si>
  <si>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</si>
  <si>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</si>
  <si>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</si>
  <si>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</si>
  <si>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</si>
  <si>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</si>
  <si>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</si>
  <si>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</si>
  <si>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</si>
  <si>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</si>
  <si>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</si>
  <si>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</si>
  <si>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</si>
  <si>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</si>
  <si>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</si>
  <si>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</si>
  <si>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</si>
  <si>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</si>
  <si>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</si>
  <si>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</si>
  <si>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</si>
  <si>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</si>
  <si>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</si>
  <si>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</si>
  <si>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</si>
  <si>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</si>
  <si>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</si>
  <si>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</si>
  <si>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</si>
  <si>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</si>
  <si>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</si>
  <si>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</si>
  <si>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</si>
  <si>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</si>
  <si>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</si>
  <si>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</si>
  <si>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</si>
  <si>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</si>
  <si>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</si>
  <si>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</si>
  <si>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</si>
  <si>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</si>
  <si>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</si>
  <si>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</si>
  <si>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</si>
  <si>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</si>
  <si>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</si>
  <si>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</si>
  <si>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</si>
  <si>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</si>
  <si>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</si>
  <si>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</si>
  <si>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</si>
  <si>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</si>
  <si>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</si>
  <si>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</si>
  <si>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</si>
  <si>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</si>
  <si>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</si>
  <si>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</si>
  <si>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</si>
  <si>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</si>
  <si>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</si>
  <si>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</si>
  <si>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</si>
  <si>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</si>
  <si>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</si>
  <si>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</si>
  <si>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</si>
  <si>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</si>
  <si>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</si>
  <si>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</si>
  <si>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</si>
  <si>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</si>
  <si>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</si>
  <si>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</si>
  <si>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</si>
  <si>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</si>
  <si>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</si>
  <si>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</si>
  <si>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</si>
  <si>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</si>
  <si>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</si>
  <si>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</si>
  <si>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</si>
  <si>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</si>
  <si>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</si>
  <si>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</si>
  <si>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</si>
  <si>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</si>
  <si>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</si>
  <si>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</si>
  <si>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</si>
  <si>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</si>
  <si>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</si>
  <si>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</si>
  <si>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</si>
  <si>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</si>
  <si>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</si>
  <si>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</si>
  <si>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</si>
  <si>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</si>
  <si>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</si>
  <si>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</si>
  <si>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</si>
  <si>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</si>
  <si>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</si>
  <si>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</si>
  <si>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</si>
  <si>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</si>
  <si>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</si>
  <si>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</si>
  <si>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</si>
  <si>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</si>
  <si>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</si>
  <si>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</si>
  <si>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</si>
  <si>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</si>
  <si>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</si>
  <si>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</si>
  <si>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</si>
  <si>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</si>
  <si>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</si>
  <si>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</si>
  <si>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</si>
  <si>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</si>
  <si>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</si>
  <si>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</si>
  <si>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</si>
  <si>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</si>
  <si>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</si>
  <si>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</si>
  <si>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</si>
  <si>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</si>
  <si>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</si>
  <si>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</si>
  <si>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</si>
  <si>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</si>
  <si>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</si>
  <si>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</si>
  <si>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</si>
  <si>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</si>
  <si>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</si>
  <si>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</si>
  <si>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</si>
  <si>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</si>
  <si>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</si>
  <si>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</si>
  <si>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</si>
  <si>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</si>
  <si>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</si>
  <si>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</si>
  <si>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</si>
  <si>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</si>
  <si>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</si>
  <si>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</si>
  <si>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</si>
  <si>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</si>
  <si>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</si>
  <si>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</si>
  <si>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</si>
  <si>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</si>
  <si>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</si>
  <si>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</si>
  <si>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</si>
  <si>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</si>
  <si>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</si>
  <si>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</si>
  <si>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</si>
  <si>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</si>
  <si>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</si>
  <si>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</si>
  <si>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</si>
  <si>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</si>
  <si>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</si>
  <si>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</si>
  <si>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</si>
  <si>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</si>
  <si>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</si>
  <si>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</si>
  <si>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</si>
  <si>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</si>
  <si>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</si>
  <si>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</si>
  <si>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</si>
  <si>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</si>
  <si>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</si>
  <si>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</si>
  <si>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</si>
  <si>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</si>
  <si>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</si>
  <si>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</si>
  <si>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</si>
  <si>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</si>
  <si>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</si>
  <si>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</si>
  <si>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</si>
  <si>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</si>
  <si>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</si>
  <si>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</si>
  <si>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</si>
  <si>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</si>
  <si>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</si>
  <si>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</si>
  <si>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</si>
  <si>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</si>
  <si>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</si>
  <si>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</si>
  <si>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</si>
  <si>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</si>
  <si>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</si>
  <si>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</si>
  <si>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</si>
  <si>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</si>
  <si>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</si>
  <si>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</si>
  <si>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</si>
  <si>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</si>
  <si>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</si>
  <si>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</si>
  <si>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</si>
  <si>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</si>
  <si>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</si>
  <si>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</si>
  <si>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</si>
  <si>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</si>
  <si>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</si>
  <si>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</si>
  <si>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</si>
  <si>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</si>
  <si>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</si>
  <si>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</si>
  <si>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</si>
  <si>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</si>
  <si>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</si>
  <si>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</si>
  <si>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</si>
  <si>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</si>
  <si>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</si>
  <si>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</si>
  <si>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</si>
  <si>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</si>
  <si>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</si>
  <si>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</si>
  <si>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</si>
  <si>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</si>
  <si>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</si>
  <si>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</si>
  <si>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</si>
  <si>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</si>
  <si>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</si>
  <si>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</si>
  <si>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</si>
  <si>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</si>
  <si>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</si>
  <si>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</si>
  <si>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</si>
  <si>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</si>
  <si>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</si>
  <si>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</si>
  <si>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</si>
  <si>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</si>
  <si>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</si>
  <si>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</si>
  <si>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</si>
  <si>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</si>
  <si>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</si>
  <si>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</si>
  <si>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</si>
  <si>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</si>
  <si>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</si>
  <si>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</si>
  <si>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</si>
  <si>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</si>
  <si>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</si>
  <si>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</si>
  <si>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</si>
  <si>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</si>
  <si>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</si>
  <si>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</si>
  <si>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</si>
  <si>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</si>
  <si>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</si>
  <si>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</si>
  <si>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</si>
  <si>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</si>
  <si>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</si>
  <si>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</si>
  <si>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</si>
  <si>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</si>
  <si>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</si>
  <si>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</si>
  <si>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</si>
  <si>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</si>
  <si>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</si>
  <si>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</si>
  <si>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</si>
  <si>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</si>
  <si>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</si>
  <si>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</si>
  <si>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</si>
  <si>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</si>
  <si>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</si>
  <si>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</si>
  <si>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</si>
  <si>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</si>
  <si>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</si>
  <si>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</si>
  <si>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</si>
  <si>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</si>
  <si>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</si>
  <si>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</si>
  <si>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</si>
  <si>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</si>
  <si>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</si>
  <si>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</si>
  <si>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</si>
  <si>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</si>
  <si>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</si>
  <si>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</si>
  <si>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</si>
  <si>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</si>
  <si>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</si>
  <si>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</si>
  <si>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</si>
  <si>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</si>
  <si>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</si>
  <si>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</si>
  <si>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</si>
  <si>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</si>
  <si>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</si>
  <si>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</si>
  <si>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</si>
  <si>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</si>
  <si>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</si>
  <si>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</si>
  <si>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</si>
  <si>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</si>
  <si>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</si>
  <si>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</si>
  <si>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</si>
  <si>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</si>
  <si>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</si>
  <si>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</si>
  <si>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</si>
  <si>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</si>
  <si>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</si>
  <si>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</si>
  <si>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</si>
  <si>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</si>
  <si>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</si>
  <si>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</si>
  <si>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</si>
  <si>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</si>
  <si>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</si>
  <si>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</si>
  <si>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</si>
  <si>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</si>
  <si>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</si>
  <si>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</si>
  <si>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</si>
  <si>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</si>
  <si>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</si>
  <si>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</si>
  <si>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</si>
  <si>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</si>
  <si>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</si>
  <si>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</si>
  <si>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</si>
  <si>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</si>
  <si>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</si>
  <si>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</si>
  <si>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</si>
  <si>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</si>
  <si>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</si>
  <si>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</si>
  <si>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</si>
  <si>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</si>
  <si>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</si>
  <si>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</si>
  <si>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</si>
  <si>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</si>
  <si>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</si>
  <si>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</si>
  <si>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</si>
  <si>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</si>
  <si>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</si>
  <si>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</si>
  <si>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</si>
  <si>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</si>
  <si>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</si>
  <si>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</si>
  <si>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</si>
  <si>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</si>
  <si>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</si>
  <si>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</si>
  <si>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</si>
  <si>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</si>
  <si>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</si>
  <si>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</si>
  <si>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</si>
  <si>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</si>
  <si>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</si>
  <si>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</si>
  <si>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</si>
  <si>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</si>
  <si>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</si>
  <si>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</si>
  <si>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</si>
  <si>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</si>
  <si>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</si>
  <si>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</si>
  <si>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</si>
  <si>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</si>
  <si>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</si>
  <si>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</si>
  <si>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</si>
  <si>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</si>
  <si>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</si>
  <si>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</si>
  <si>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</si>
  <si>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</si>
  <si>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</si>
  <si>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</si>
  <si>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</si>
  <si>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</si>
  <si>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</si>
  <si>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</si>
  <si>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</si>
  <si>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</si>
  <si>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</si>
  <si>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</si>
  <si>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</si>
  <si>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</si>
  <si>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</si>
  <si>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</si>
  <si>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</si>
  <si>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</si>
  <si>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</si>
  <si>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</si>
  <si>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</si>
  <si>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</si>
  <si>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</si>
  <si>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</si>
  <si>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</si>
  <si>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</si>
  <si>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</si>
  <si>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</si>
  <si>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</si>
  <si>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</si>
  <si>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</si>
  <si>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</si>
  <si>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</si>
  <si>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</si>
  <si>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</si>
  <si>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</si>
  <si>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</si>
  <si>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</si>
  <si>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</si>
  <si>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</si>
  <si>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</si>
  <si>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</si>
  <si>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</si>
  <si>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</si>
  <si>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</si>
  <si>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</si>
  <si>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</si>
  <si>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</si>
  <si>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</si>
  <si>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</si>
  <si>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</si>
  <si>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</si>
  <si>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</si>
  <si>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</si>
  <si>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</si>
  <si>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</si>
  <si>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</si>
  <si>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</si>
  <si>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</si>
  <si>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</si>
  <si>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</si>
  <si>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</si>
  <si>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</si>
  <si>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</si>
  <si>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</si>
  <si>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</si>
  <si>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</si>
  <si>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</si>
  <si>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</si>
  <si>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</si>
  <si>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</si>
  <si>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</si>
  <si>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</si>
  <si>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</si>
  <si>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</si>
  <si>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</si>
  <si>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</si>
  <si>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</si>
  <si>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</si>
  <si>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</si>
  <si>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</si>
  <si>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</si>
  <si>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</si>
  <si>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</si>
  <si>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</si>
  <si>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</si>
  <si>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</si>
  <si>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</si>
  <si>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</si>
  <si>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</si>
  <si>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</si>
  <si>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</si>
  <si>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</si>
  <si>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</si>
  <si>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</si>
  <si>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</si>
  <si>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</si>
  <si>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</si>
  <si>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</si>
  <si>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</si>
  <si>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</si>
  <si>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</si>
  <si>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</si>
  <si>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</si>
  <si>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</si>
  <si>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</si>
  <si>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</si>
  <si>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</si>
  <si>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</si>
  <si>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</si>
  <si>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</si>
  <si>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</si>
  <si>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</si>
  <si>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</si>
  <si>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</si>
  <si>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</si>
  <si>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</si>
  <si>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</si>
  <si>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</si>
  <si>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</si>
  <si>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</si>
  <si>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</si>
  <si>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</si>
  <si>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</si>
  <si>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</si>
  <si>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</si>
  <si>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</si>
  <si>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</si>
  <si>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</si>
  <si>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</si>
  <si>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</si>
  <si>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</si>
  <si>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</si>
  <si>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</si>
  <si>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</si>
  <si>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</si>
  <si>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</si>
  <si>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</si>
  <si>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</si>
  <si>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</si>
  <si>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</si>
  <si>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</si>
  <si>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</si>
  <si>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</si>
  <si>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</si>
  <si>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</si>
  <si>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</si>
  <si>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</si>
  <si>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</si>
  <si>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</si>
  <si>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</si>
  <si>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</si>
  <si>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</si>
  <si>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</si>
  <si>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</si>
  <si>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</si>
  <si>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</si>
  <si>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</si>
  <si>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</si>
  <si>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</si>
  <si>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</si>
  <si>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</si>
  <si>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</si>
  <si>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</si>
  <si>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</si>
  <si>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</si>
  <si>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</si>
  <si>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</si>
  <si>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</si>
  <si>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</si>
  <si>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</si>
  <si>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</si>
  <si>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</si>
  <si>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</si>
  <si>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</si>
  <si>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</si>
  <si>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</si>
  <si>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</si>
  <si>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</si>
  <si>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</si>
  <si>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</si>
  <si>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</si>
  <si>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</si>
  <si>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</si>
  <si>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</si>
  <si>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</si>
  <si>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</si>
  <si>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</si>
  <si>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</si>
  <si>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</si>
  <si>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</si>
  <si>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</si>
  <si>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</si>
  <si>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</si>
  <si>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</si>
  <si>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</si>
  <si>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</si>
  <si>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</si>
  <si>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</si>
  <si>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</si>
  <si>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</si>
  <si>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</si>
  <si>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</si>
  <si>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</si>
  <si>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</si>
  <si>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</si>
  <si>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</si>
  <si>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</si>
  <si>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</si>
  <si>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</si>
  <si>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</si>
  <si>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</si>
  <si>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</si>
  <si>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</si>
  <si>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</si>
  <si>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</si>
  <si>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</si>
  <si>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</si>
  <si>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</si>
  <si>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</si>
  <si>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</si>
  <si>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</si>
  <si>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</si>
  <si>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</si>
  <si>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</si>
  <si>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</si>
  <si>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</si>
  <si>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</si>
  <si>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</si>
  <si>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</si>
  <si>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</si>
  <si>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</si>
  <si>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</si>
  <si>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</si>
  <si>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</si>
  <si>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</si>
  <si>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</si>
  <si>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</si>
  <si>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</si>
  <si>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</si>
  <si>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</si>
  <si>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</si>
  <si>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</si>
  <si>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</si>
  <si>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</si>
  <si>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</si>
  <si>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</si>
  <si>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</si>
  <si>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</si>
  <si>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</si>
  <si>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</si>
  <si>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</si>
  <si>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</si>
  <si>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</si>
  <si>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</si>
  <si>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</si>
  <si>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</si>
  <si>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</si>
  <si>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</si>
  <si>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</si>
  <si>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</si>
  <si>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</si>
  <si>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</si>
  <si>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</si>
  <si>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</si>
  <si>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</si>
  <si>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</si>
  <si>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</si>
  <si>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</si>
  <si>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</si>
  <si>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</si>
  <si>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</si>
  <si>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</si>
  <si>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</si>
  <si>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</si>
  <si>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</si>
  <si>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</si>
  <si>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</si>
  <si>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</si>
  <si>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</si>
  <si>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</si>
  <si>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</si>
  <si>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</si>
  <si>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</si>
  <si>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</si>
  <si>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</si>
  <si>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</si>
  <si>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</si>
  <si>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</si>
  <si>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</si>
  <si>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</si>
  <si>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</si>
  <si>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</si>
  <si>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</si>
  <si>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</si>
  <si>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</si>
  <si>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</si>
  <si>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</si>
  <si>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</si>
  <si>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</si>
  <si>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</si>
  <si>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</si>
  <si>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</si>
  <si>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</si>
  <si>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</si>
  <si>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</si>
  <si>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</si>
  <si>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</si>
  <si>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</si>
  <si>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</si>
  <si>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</si>
  <si>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</si>
  <si>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</si>
  <si>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</si>
  <si>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</si>
  <si>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</si>
  <si>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</si>
  <si>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</si>
  <si>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</si>
  <si>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</si>
  <si>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</si>
  <si>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</si>
  <si>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</si>
  <si>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</si>
  <si>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</si>
  <si>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</si>
  <si>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</si>
  <si>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</si>
  <si>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</si>
  <si>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</si>
  <si>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</si>
  <si>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</si>
  <si>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</si>
  <si>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</si>
  <si>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</si>
  <si>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</si>
  <si>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</si>
  <si>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</si>
  <si>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</si>
  <si>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</si>
  <si>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</si>
  <si>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</si>
  <si>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</si>
  <si>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</si>
  <si>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</si>
  <si>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</si>
  <si>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</si>
  <si>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</si>
  <si>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</si>
  <si>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</si>
  <si>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</si>
  <si>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</si>
  <si>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</si>
  <si>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</si>
  <si>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</si>
  <si>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</si>
  <si>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</si>
  <si>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</si>
  <si>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</si>
  <si>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</si>
  <si>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</si>
  <si>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</si>
  <si>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</si>
  <si>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</si>
  <si>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</si>
  <si>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</si>
  <si>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</si>
  <si>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</si>
  <si>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</si>
  <si>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</si>
  <si>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</si>
  <si>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</si>
  <si>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</si>
  <si>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</si>
  <si>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</si>
  <si>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</si>
  <si>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</si>
  <si>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</si>
  <si>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</si>
  <si>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</si>
  <si>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</si>
  <si>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</si>
  <si>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</si>
  <si>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</si>
  <si>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</si>
  <si>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</si>
  <si>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</si>
  <si>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</si>
  <si>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</si>
  <si>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</si>
  <si>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</si>
  <si>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</si>
  <si>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</si>
  <si>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</si>
  <si>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</si>
  <si>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</si>
  <si>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</si>
  <si>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</si>
  <si>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</si>
  <si>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</si>
  <si>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</si>
  <si>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</si>
  <si>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</si>
  <si>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</si>
  <si>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</si>
  <si>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</si>
  <si>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</si>
  <si>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</si>
  <si>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</si>
  <si>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</si>
  <si>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</si>
  <si>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</si>
  <si>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</si>
  <si>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</si>
  <si>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</si>
  <si>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</si>
  <si>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</si>
  <si>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</si>
  <si>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</si>
  <si>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</si>
  <si>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</si>
  <si>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</si>
  <si>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</si>
  <si>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</si>
  <si>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</si>
  <si>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</si>
  <si>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</si>
  <si>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</si>
  <si>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</si>
  <si>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</si>
  <si>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</si>
  <si>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</si>
  <si>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</si>
  <si>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</si>
  <si>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</si>
  <si>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</si>
  <si>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</si>
  <si>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</si>
  <si>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</si>
  <si>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</si>
  <si>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</si>
  <si>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</si>
  <si>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</si>
  <si>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</si>
  <si>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</si>
  <si>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</si>
  <si>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</si>
  <si>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</si>
  <si>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</si>
  <si>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</si>
  <si>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</si>
  <si>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</si>
  <si>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</si>
  <si>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</si>
  <si>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</si>
  <si>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</si>
  <si>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</si>
  <si>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</si>
  <si>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</si>
  <si>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</si>
  <si>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</si>
  <si>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</si>
  <si>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</si>
  <si>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</si>
  <si>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</si>
  <si>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</si>
  <si>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</si>
  <si>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</si>
  <si>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</si>
  <si>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</si>
  <si>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</si>
  <si>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</si>
  <si>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</si>
  <si>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</si>
  <si>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</si>
  <si>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</si>
  <si>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</si>
  <si>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</si>
  <si>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</si>
  <si>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</si>
  <si>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</si>
  <si>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</si>
  <si>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</si>
  <si>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</si>
  <si>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</si>
  <si>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</si>
  <si>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</si>
  <si>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</si>
  <si>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</si>
  <si>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</si>
  <si>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</si>
  <si>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</si>
  <si>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</si>
  <si>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</si>
  <si>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</si>
  <si>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</si>
  <si>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</si>
  <si>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</si>
  <si>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</si>
  <si>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</si>
  <si>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</si>
  <si>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</si>
  <si>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</si>
  <si>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</si>
  <si>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</si>
  <si>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</si>
  <si>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</si>
  <si>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</si>
  <si>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</si>
  <si>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</si>
  <si>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</si>
  <si>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</si>
  <si>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</si>
  <si>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</si>
  <si>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</si>
  <si>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</si>
  <si>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</si>
  <si>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</si>
  <si>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</si>
  <si>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</si>
  <si>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</si>
  <si>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</si>
  <si>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</si>
  <si>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</si>
  <si>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</si>
  <si>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</si>
  <si>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</si>
  <si>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</si>
  <si>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</si>
  <si>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</si>
  <si>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</si>
  <si>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</si>
  <si>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</si>
  <si>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</si>
  <si>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</si>
  <si>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</si>
  <si>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</si>
  <si>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</si>
  <si>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</si>
  <si>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</si>
  <si>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</si>
  <si>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</si>
  <si>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</si>
  <si>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</si>
  <si>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</si>
  <si>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</si>
  <si>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</si>
  <si>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</si>
  <si>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</si>
  <si>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</si>
  <si>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</si>
  <si>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</si>
  <si>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</si>
  <si>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</si>
  <si>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</si>
  <si>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</si>
  <si>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</si>
  <si>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</si>
  <si>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</si>
  <si>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</si>
  <si>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</si>
  <si>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</si>
  <si>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</si>
  <si>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</si>
  <si>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</si>
  <si>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</si>
  <si>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</si>
  <si>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</si>
  <si>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</si>
  <si>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</si>
  <si>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</si>
  <si>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</si>
  <si>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</si>
  <si>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</si>
  <si>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</si>
  <si>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</si>
  <si>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</si>
  <si>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</si>
  <si>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</si>
  <si>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</si>
  <si>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</si>
  <si>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</si>
  <si>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</si>
  <si>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</si>
  <si>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</si>
  <si>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</si>
  <si>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</si>
  <si>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</si>
  <si>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</si>
  <si>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</si>
  <si>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</si>
  <si>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</si>
  <si>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</si>
  <si>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</si>
  <si>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</si>
  <si>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</si>
  <si>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</si>
  <si>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</si>
  <si>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</si>
  <si>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</si>
  <si>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</si>
  <si>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</si>
  <si>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</si>
  <si>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</si>
  <si>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</si>
  <si>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</si>
  <si>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</si>
  <si>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</si>
  <si>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</si>
  <si>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</si>
  <si>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</si>
  <si>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</si>
  <si>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</si>
  <si>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</si>
  <si>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</si>
  <si>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</si>
  <si>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</si>
  <si>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</si>
  <si>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</si>
  <si>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</si>
  <si>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</si>
  <si>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</si>
  <si>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</si>
  <si>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</si>
  <si>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</si>
  <si>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</si>
  <si>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</si>
  <si>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</si>
  <si>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</si>
  <si>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</si>
  <si>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</si>
  <si>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</si>
  <si>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</si>
  <si>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</si>
  <si>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</si>
  <si>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</si>
  <si>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</si>
  <si>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</si>
  <si>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</si>
  <si>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</si>
  <si>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</si>
  <si>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</si>
  <si>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</si>
  <si>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</si>
  <si>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</si>
  <si>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</si>
  <si>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</si>
  <si>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</si>
  <si>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</si>
  <si>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</si>
  <si>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</si>
  <si>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</si>
  <si>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</si>
  <si>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</si>
  <si>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</si>
  <si>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</si>
  <si>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</si>
  <si>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</si>
  <si>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</si>
  <si>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</si>
  <si>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</si>
  <si>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</si>
  <si>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</si>
  <si>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</si>
  <si>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</si>
  <si>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</si>
  <si>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</si>
  <si>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</si>
  <si>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</si>
  <si>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</si>
  <si>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</si>
  <si>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</si>
  <si>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</si>
  <si>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</si>
  <si>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</si>
  <si>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</si>
  <si>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</si>
  <si>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</si>
  <si>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</si>
  <si>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</si>
  <si>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</si>
  <si>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</si>
  <si>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</si>
  <si>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</si>
  <si>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</si>
  <si>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</si>
  <si>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</si>
  <si>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</si>
  <si>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</si>
  <si>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</si>
  <si>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</si>
  <si>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</si>
  <si>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</si>
  <si>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</si>
  <si>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</si>
  <si>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</si>
  <si>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</si>
  <si>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</si>
  <si>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</si>
  <si>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</si>
  <si>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</si>
  <si>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</si>
  <si>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</si>
  <si>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</si>
  <si>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</si>
  <si>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</si>
  <si>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</si>
  <si>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</si>
  <si>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</si>
  <si>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</si>
  <si>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</si>
  <si>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</si>
  <si>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</si>
  <si>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</si>
  <si>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</si>
  <si>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</si>
  <si>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</si>
  <si>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</si>
  <si>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</si>
  <si>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</si>
  <si>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</si>
  <si>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</si>
  <si>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</si>
  <si>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</si>
  <si>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</si>
  <si>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</si>
  <si>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</si>
  <si>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</si>
  <si>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</si>
  <si>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</si>
  <si>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</si>
  <si>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</si>
  <si>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</si>
  <si>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</si>
  <si>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</si>
  <si>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</si>
  <si>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</si>
  <si>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</si>
  <si>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</si>
  <si>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</si>
  <si>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</si>
  <si>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</si>
  <si>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</si>
  <si>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</si>
  <si>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</si>
  <si>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</si>
  <si>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</si>
  <si>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</si>
  <si>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</si>
  <si>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</si>
  <si>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</si>
  <si>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</si>
  <si>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</si>
  <si>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</si>
  <si>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</si>
  <si>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</si>
  <si>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</si>
  <si>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</si>
  <si>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</si>
  <si>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</si>
  <si>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</si>
  <si>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</si>
  <si>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</si>
  <si>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</si>
  <si>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</si>
  <si>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</si>
  <si>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</si>
  <si>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</si>
  <si>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</si>
  <si>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</si>
  <si>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</si>
  <si>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</si>
  <si>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</si>
  <si>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</si>
  <si>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</si>
  <si>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</si>
  <si>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</si>
  <si>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</si>
  <si>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</si>
  <si>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</si>
  <si>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</si>
  <si>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</si>
  <si>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</si>
  <si>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</si>
  <si>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</si>
  <si>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</si>
  <si>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</si>
  <si>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</si>
  <si>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</si>
  <si>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</si>
  <si>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</si>
  <si>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</si>
  <si>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</si>
  <si>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</si>
  <si>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</si>
  <si>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</si>
  <si>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</si>
  <si>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</si>
  <si>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</si>
  <si>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</si>
  <si>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</si>
  <si>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</si>
  <si>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</si>
  <si>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</si>
  <si>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</si>
  <si>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</si>
  <si>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</si>
  <si>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</si>
  <si>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</si>
  <si>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</si>
  <si>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</si>
  <si>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</si>
  <si>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</si>
  <si>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</si>
  <si>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</si>
  <si>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</si>
  <si>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</si>
  <si>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</si>
  <si>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</si>
  <si>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</si>
  <si>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</si>
  <si>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</si>
  <si>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</si>
  <si>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</si>
  <si>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</si>
  <si>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</si>
  <si>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</si>
  <si>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</si>
  <si>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</si>
  <si>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</si>
  <si>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</si>
  <si>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</si>
  <si>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</si>
  <si>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</si>
  <si>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</si>
  <si>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</si>
  <si>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</si>
  <si>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</si>
  <si>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</si>
  <si>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</si>
  <si>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</si>
  <si>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</si>
  <si>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</si>
  <si>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</si>
  <si>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</si>
  <si>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</si>
  <si>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</si>
  <si>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</si>
  <si>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</si>
  <si>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</si>
  <si>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</si>
  <si>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</si>
  <si>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</si>
  <si>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</si>
  <si>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</si>
  <si>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</si>
  <si>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</si>
  <si>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</si>
  <si>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</si>
  <si>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</si>
  <si>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</si>
  <si>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</si>
  <si>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</si>
  <si>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</si>
  <si>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</si>
  <si>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</si>
  <si>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</si>
  <si>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</si>
  <si>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</si>
  <si>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</si>
  <si>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</si>
  <si>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</si>
  <si>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</si>
  <si>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</si>
  <si>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</si>
  <si>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</si>
  <si>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</si>
  <si>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</si>
  <si>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</si>
  <si>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</si>
  <si>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</si>
  <si>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</si>
  <si>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</si>
  <si>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</si>
  <si>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</si>
  <si>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</si>
  <si>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</si>
  <si>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</si>
  <si>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</si>
  <si>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</si>
  <si>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</si>
  <si>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</si>
  <si>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</si>
  <si>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</si>
  <si>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</si>
  <si>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</si>
  <si>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</si>
  <si>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</si>
  <si>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</si>
  <si>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</si>
  <si>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</si>
  <si>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</si>
  <si>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</si>
  <si>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</si>
  <si>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</si>
  <si>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</si>
  <si>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</si>
  <si>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</si>
  <si>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</si>
  <si>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</si>
  <si>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</si>
  <si>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</si>
  <si>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</si>
  <si>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</si>
  <si>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</si>
  <si>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</si>
  <si>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</si>
  <si>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</si>
  <si>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</si>
  <si>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</si>
  <si>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</si>
  <si>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</si>
  <si>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</si>
  <si>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</si>
  <si>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</si>
  <si>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</si>
  <si>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</si>
  <si>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</si>
  <si>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</si>
  <si>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</si>
  <si>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</si>
  <si>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</si>
  <si>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</si>
  <si>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</si>
  <si>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</si>
  <si>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</si>
  <si>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</si>
  <si>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</si>
  <si>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</si>
  <si>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</si>
  <si>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</si>
  <si>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</si>
  <si>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</si>
  <si>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</si>
  <si>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</si>
  <si>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</si>
  <si>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</si>
  <si>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</si>
  <si>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</si>
  <si>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</si>
  <si>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</si>
  <si>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</si>
  <si>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</si>
  <si>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</si>
  <si>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</si>
  <si>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</si>
  <si>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</si>
  <si>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</si>
  <si>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</si>
  <si>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</si>
  <si>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</si>
  <si>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</si>
  <si>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</si>
  <si>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</si>
  <si>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</si>
  <si>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</si>
  <si>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</si>
  <si>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</si>
  <si>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</si>
  <si>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</si>
  <si>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</si>
  <si>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</si>
  <si>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</si>
  <si>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</si>
  <si>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</si>
  <si>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</si>
  <si>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</si>
  <si>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</si>
  <si>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</si>
  <si>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</si>
  <si>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</si>
  <si>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</si>
  <si>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</si>
  <si>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</si>
  <si>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</si>
  <si>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</si>
  <si>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</si>
  <si>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</si>
  <si>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</si>
  <si>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</si>
  <si>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</si>
  <si>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</si>
  <si>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</si>
  <si>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</si>
  <si>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</si>
  <si>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</si>
  <si>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</si>
  <si>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</si>
  <si>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</si>
  <si>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</si>
  <si>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</si>
  <si>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</si>
  <si>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</si>
  <si>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</si>
  <si>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</si>
  <si>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</si>
  <si>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</si>
  <si>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</si>
  <si>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</si>
  <si>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</si>
  <si>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</si>
  <si>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</si>
  <si>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</si>
  <si>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</si>
  <si>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</si>
  <si>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</si>
  <si>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</si>
  <si>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</si>
  <si>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</si>
  <si>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</si>
  <si>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</si>
  <si>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</si>
  <si>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</si>
  <si>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</si>
  <si>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</si>
  <si>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</si>
  <si>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</si>
  <si>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</si>
  <si>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</si>
  <si>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</si>
  <si>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</si>
  <si>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</si>
  <si>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</si>
  <si>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</si>
  <si>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</si>
  <si>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</si>
  <si>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</si>
  <si>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</si>
  <si>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</si>
  <si>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</si>
  <si>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</si>
  <si>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</si>
  <si>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</si>
  <si>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</si>
  <si>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</si>
  <si>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</si>
  <si>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</si>
  <si>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</si>
  <si>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</si>
  <si>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</si>
  <si>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</si>
  <si>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</si>
  <si>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</si>
  <si>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</si>
  <si>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</si>
  <si>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</si>
  <si>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</si>
  <si>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</si>
  <si>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</si>
  <si>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</si>
  <si>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</si>
  <si>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</si>
  <si>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</si>
  <si>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</si>
  <si>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</si>
  <si>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</si>
  <si>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</si>
  <si>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</si>
  <si>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</si>
  <si>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</si>
  <si>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</si>
  <si>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</si>
  <si>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</si>
  <si>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</si>
  <si>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</si>
  <si>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</si>
  <si>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</si>
  <si>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</si>
  <si>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</si>
  <si>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</si>
  <si>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</si>
  <si>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</si>
  <si>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</si>
  <si>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</si>
  <si>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</si>
  <si>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</si>
  <si>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</si>
  <si>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</si>
  <si>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</si>
  <si>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</si>
  <si>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</si>
  <si>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</si>
  <si>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</si>
  <si>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</si>
  <si>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</si>
  <si>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</si>
  <si>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</si>
  <si>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</si>
  <si>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</si>
  <si>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</si>
  <si>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</si>
  <si>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</si>
  <si>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</si>
  <si>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</si>
  <si>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</si>
  <si>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</si>
  <si>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</si>
  <si>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</si>
  <si>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</si>
  <si>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</si>
  <si>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</si>
  <si>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</si>
  <si>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</si>
  <si>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</si>
  <si>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</si>
  <si>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</si>
  <si>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</si>
  <si>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</si>
  <si>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</si>
  <si>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</si>
  <si>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</si>
  <si>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</si>
  <si>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</si>
  <si>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</si>
  <si>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</si>
  <si>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</si>
  <si>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</si>
  <si>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</si>
  <si>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</si>
  <si>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</si>
  <si>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</si>
  <si>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</si>
  <si>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</si>
  <si>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</si>
  <si>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</si>
  <si>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</si>
  <si>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</si>
  <si>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</si>
  <si>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</si>
  <si>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</si>
  <si>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</si>
  <si>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</si>
  <si>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</si>
  <si>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</si>
  <si>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</si>
  <si>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</si>
  <si>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</si>
  <si>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</si>
  <si>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</si>
  <si>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</si>
  <si>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</si>
  <si>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</si>
  <si>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</si>
  <si>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</si>
  <si>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</si>
  <si>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</si>
  <si>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</si>
  <si>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</si>
  <si>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</si>
  <si>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</si>
  <si>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</si>
  <si>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</si>
  <si>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</si>
  <si>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</si>
  <si>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</si>
  <si>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</si>
  <si>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</si>
  <si>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</si>
  <si>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</si>
  <si>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</si>
  <si>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</si>
  <si>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</si>
  <si>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</si>
  <si>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</si>
  <si>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</si>
  <si>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</si>
  <si>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</si>
  <si>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</si>
  <si>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</si>
  <si>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</si>
  <si>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</si>
  <si>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</si>
  <si>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</si>
  <si>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</si>
  <si>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</si>
  <si>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</si>
  <si>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</si>
  <si>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</si>
  <si>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</si>
  <si>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</si>
  <si>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</si>
  <si>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</si>
  <si>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</si>
  <si>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</si>
  <si>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</si>
  <si>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</si>
  <si>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</si>
  <si>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</si>
  <si>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</si>
  <si>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</si>
  <si>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</si>
  <si>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</si>
  <si>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</si>
  <si>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</si>
  <si>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</si>
  <si>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</si>
  <si>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</si>
  <si>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</si>
  <si>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</si>
  <si>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</si>
  <si>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</si>
  <si>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</si>
  <si>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</si>
  <si>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</si>
  <si>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</si>
  <si>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</si>
  <si>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</si>
  <si>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</si>
  <si>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</si>
  <si>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</si>
  <si>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</si>
  <si>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</si>
  <si>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</si>
  <si>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</si>
  <si>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</si>
  <si>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</si>
  <si>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</si>
  <si>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</si>
  <si>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</si>
  <si>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</si>
  <si>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</si>
  <si>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</si>
  <si>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</si>
  <si>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</si>
  <si>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</si>
  <si>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</si>
  <si>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</si>
  <si>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</si>
  <si>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</si>
  <si>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</si>
  <si>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</si>
  <si>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</si>
  <si>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</si>
  <si>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</si>
  <si>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</si>
  <si>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</si>
  <si>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</si>
  <si>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</si>
  <si>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</si>
  <si>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</si>
  <si>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</si>
  <si>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</si>
  <si>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</si>
  <si>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</si>
  <si>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</si>
  <si>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</si>
  <si>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</si>
  <si>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</si>
  <si>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</si>
  <si>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</si>
  <si>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</si>
  <si>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</si>
  <si>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</si>
  <si>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</si>
  <si>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</si>
  <si>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</si>
  <si>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</si>
  <si>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</si>
  <si>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</si>
  <si>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</si>
  <si>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</si>
  <si>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</si>
  <si>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</si>
  <si>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</si>
  <si>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</si>
  <si>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</si>
  <si>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</si>
  <si>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</si>
  <si>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</si>
  <si>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</si>
  <si>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</si>
  <si>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</si>
  <si>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</si>
  <si>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</si>
  <si>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</si>
  <si>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</si>
  <si>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</si>
  <si>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</si>
  <si>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</si>
  <si>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</si>
  <si>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</si>
  <si>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</si>
  <si>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</si>
  <si>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</si>
  <si>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</si>
  <si>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</si>
  <si>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</si>
  <si>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</si>
  <si>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</si>
  <si>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</si>
  <si>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</si>
  <si>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</si>
  <si>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</si>
  <si>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</si>
  <si>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</si>
  <si>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</si>
  <si>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</si>
  <si>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</si>
  <si>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</si>
  <si>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</si>
  <si>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</si>
  <si>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</si>
  <si>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</si>
  <si>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</si>
  <si>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</si>
  <si>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</si>
  <si>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</si>
  <si>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</si>
  <si>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</si>
  <si>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</si>
  <si>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</si>
  <si>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</si>
  <si>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</si>
  <si>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</si>
  <si>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</si>
  <si>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</si>
  <si>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</si>
  <si>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</si>
  <si>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</si>
  <si>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</si>
  <si>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</si>
  <si>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</si>
  <si>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</si>
  <si>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</si>
  <si>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</si>
  <si>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</si>
  <si>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</si>
  <si>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</si>
  <si>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</si>
  <si>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</si>
  <si>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</si>
  <si>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</si>
  <si>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</si>
  <si>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</si>
  <si>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</si>
  <si>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</si>
  <si>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</si>
  <si>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</si>
  <si>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</si>
  <si>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</si>
  <si>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</si>
  <si>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</si>
  <si>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</si>
  <si>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</si>
  <si>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</si>
  <si>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</si>
  <si>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</si>
  <si>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</si>
  <si>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</si>
  <si>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</si>
  <si>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</si>
  <si>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</si>
  <si>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</si>
  <si>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</si>
  <si>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</si>
  <si>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</si>
  <si>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</si>
  <si>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</si>
  <si>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</si>
  <si>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</si>
  <si>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</si>
  <si>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</si>
  <si>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</si>
  <si>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</si>
  <si>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</si>
  <si>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</si>
  <si>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</si>
  <si>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</si>
  <si>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</si>
  <si>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</si>
  <si>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</si>
  <si>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</si>
  <si>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</si>
  <si>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</si>
  <si>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</si>
  <si>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</si>
  <si>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</si>
  <si>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</si>
  <si>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</si>
  <si>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</si>
  <si>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</si>
  <si>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</si>
  <si>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</si>
  <si>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</si>
  <si>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</si>
  <si>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</si>
  <si>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</si>
  <si>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</si>
  <si>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</si>
  <si>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</si>
  <si>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</si>
  <si>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</si>
  <si>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</si>
  <si>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</si>
  <si>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</si>
  <si>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</si>
  <si>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</si>
  <si>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</si>
  <si>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</si>
  <si>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</si>
  <si>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</si>
  <si>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</si>
  <si>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</si>
  <si>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</si>
  <si>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</si>
  <si>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</si>
  <si>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</si>
  <si>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</si>
  <si>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</si>
  <si>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</si>
  <si>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</si>
  <si>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</si>
  <si>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</si>
  <si>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</si>
  <si>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</si>
  <si>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</si>
  <si>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</si>
  <si>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</si>
  <si>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</si>
  <si>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</si>
  <si>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</si>
  <si>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</si>
  <si>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</si>
  <si>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</si>
  <si>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</si>
  <si>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</si>
  <si>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</si>
  <si>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</si>
  <si>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</si>
  <si>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</si>
  <si>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</si>
  <si>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</si>
  <si>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</si>
  <si>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</si>
  <si>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</si>
  <si>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</si>
  <si>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</si>
  <si>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</si>
  <si>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</si>
  <si>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</si>
  <si>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</si>
  <si>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</si>
  <si>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</si>
  <si>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</si>
  <si>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</si>
  <si>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</si>
  <si>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</si>
  <si>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</si>
  <si>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</si>
  <si>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</si>
  <si>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</si>
  <si>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</si>
  <si>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</si>
  <si>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</si>
  <si>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</si>
  <si>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</si>
  <si>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</si>
  <si>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</si>
  <si>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</si>
  <si>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</si>
  <si>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</si>
  <si>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</si>
  <si>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</si>
  <si>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</si>
  <si>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</si>
  <si>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</si>
  <si>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</si>
  <si>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</si>
  <si>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</si>
  <si>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</si>
  <si>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</si>
  <si>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</si>
  <si>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</si>
  <si>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</si>
  <si>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</si>
  <si>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</si>
  <si>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</si>
  <si>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</si>
  <si>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</si>
  <si>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</si>
  <si>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</si>
  <si>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</si>
  <si>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</si>
  <si>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</si>
  <si>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</si>
  <si>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</si>
  <si>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</si>
  <si>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</si>
  <si>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</si>
  <si>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</si>
  <si>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</si>
  <si>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</si>
  <si>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</si>
  <si>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</si>
  <si>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</si>
  <si>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</si>
  <si>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</si>
  <si>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</si>
  <si>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</si>
  <si>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</si>
  <si>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</si>
  <si>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</si>
  <si>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</si>
  <si>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</si>
  <si>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</si>
  <si>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</si>
  <si>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</si>
  <si>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</si>
  <si>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</si>
  <si>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</si>
  <si>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</si>
  <si>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</si>
  <si>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</si>
  <si>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</si>
  <si>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</si>
  <si>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</si>
  <si>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</si>
  <si>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</si>
  <si>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</si>
  <si>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</si>
  <si>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</si>
  <si>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</si>
  <si>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</si>
  <si>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</si>
  <si>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</si>
  <si>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</si>
  <si>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</si>
  <si>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</si>
  <si>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</si>
  <si>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</si>
  <si>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</si>
  <si>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</si>
  <si>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</si>
  <si>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</si>
  <si>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</si>
  <si>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</si>
  <si>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</si>
  <si>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</si>
  <si>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</si>
  <si>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</si>
  <si>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</si>
  <si>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</si>
  <si>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</si>
  <si>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</si>
  <si>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</si>
  <si>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</si>
  <si>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</si>
  <si>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</si>
  <si>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</si>
  <si>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</si>
  <si>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</si>
  <si>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</si>
  <si>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</si>
  <si>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</si>
  <si>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</si>
  <si>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</si>
  <si>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</si>
  <si>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</si>
  <si>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</si>
  <si>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</si>
  <si>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</si>
  <si>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</si>
  <si>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</si>
  <si>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</si>
  <si>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</si>
  <si>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</si>
  <si>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</si>
  <si>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</si>
  <si>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</si>
  <si>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</si>
  <si>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</si>
  <si>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</si>
  <si>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</si>
  <si>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</si>
  <si>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</si>
  <si>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</si>
  <si>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</si>
  <si>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</si>
  <si>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</si>
  <si>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</si>
  <si>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</si>
  <si>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</si>
  <si>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</si>
  <si>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</si>
  <si>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</si>
  <si>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</si>
  <si>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</si>
  <si>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</si>
  <si>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</si>
  <si>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</si>
  <si>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</si>
  <si>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</si>
  <si>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</si>
  <si>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</si>
  <si>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</si>
  <si>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</si>
  <si>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</si>
  <si>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</si>
  <si>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</si>
  <si>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</si>
  <si>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</si>
  <si>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</si>
  <si>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</si>
  <si>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</si>
  <si>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</si>
  <si>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</si>
  <si>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</si>
  <si>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</si>
  <si>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</si>
  <si>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</si>
  <si>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</si>
  <si>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</si>
  <si>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</si>
  <si>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</si>
  <si>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</si>
  <si>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</si>
  <si>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</si>
  <si>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</si>
  <si>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</si>
  <si>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</si>
  <si>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</si>
  <si>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</si>
  <si>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</si>
  <si>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</si>
  <si>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</si>
  <si>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</si>
  <si>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</si>
  <si>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</si>
  <si>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</si>
  <si>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</si>
  <si>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</si>
  <si>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</si>
  <si>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</si>
  <si>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</si>
  <si>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</si>
  <si>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</si>
  <si>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</si>
  <si>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</si>
  <si>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</si>
  <si>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</si>
  <si>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</si>
  <si>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</si>
  <si>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</si>
  <si>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</si>
  <si>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</si>
  <si>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</si>
  <si>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</si>
  <si>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</si>
  <si>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</si>
  <si>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</si>
  <si>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</si>
  <si>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</si>
  <si>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</si>
  <si>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</si>
  <si>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</si>
  <si>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</si>
  <si>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</si>
  <si>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</si>
  <si>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</si>
  <si>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</si>
  <si>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</si>
  <si>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</si>
  <si>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</si>
  <si>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</si>
  <si>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</si>
  <si>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</si>
  <si>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</si>
  <si>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</si>
  <si>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</si>
  <si>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</si>
  <si>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</si>
  <si>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</si>
  <si>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</si>
  <si>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</si>
  <si>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</si>
  <si>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</si>
  <si>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</si>
  <si>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</si>
  <si>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</si>
  <si>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</si>
  <si>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</si>
  <si>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</si>
  <si>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</si>
  <si>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</si>
  <si>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</si>
  <si>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</si>
  <si>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</si>
  <si>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</si>
  <si>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</si>
  <si>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</si>
  <si>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</si>
  <si>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</si>
  <si>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</si>
  <si>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</si>
  <si>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</si>
  <si>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</si>
  <si>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</si>
  <si>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</si>
  <si>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</si>
  <si>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</si>
  <si>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</si>
  <si>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</si>
  <si>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</si>
  <si>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</si>
  <si>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</si>
  <si>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</si>
  <si>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</si>
  <si>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</si>
  <si>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</si>
  <si>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</si>
  <si>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</si>
  <si>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</si>
  <si>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</si>
  <si>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</si>
  <si>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</si>
  <si>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</si>
  <si>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</si>
  <si>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</si>
  <si>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</si>
  <si>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</si>
  <si>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</si>
  <si>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</si>
  <si>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</si>
  <si>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</si>
  <si>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</si>
  <si>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</si>
  <si>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</si>
  <si>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</si>
  <si>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</si>
  <si>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</si>
  <si>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</si>
  <si>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</si>
  <si>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</si>
  <si>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</si>
  <si>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</si>
  <si>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</si>
  <si>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</si>
  <si>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</si>
  <si>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</si>
  <si>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</si>
  <si>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</si>
  <si>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</si>
  <si>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</si>
  <si>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</si>
  <si>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</si>
  <si>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</si>
  <si>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</si>
  <si>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</si>
  <si>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</si>
  <si>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</si>
  <si>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</si>
  <si>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</si>
  <si>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</si>
  <si>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</si>
  <si>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</si>
  <si>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</si>
  <si>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</si>
  <si>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</si>
  <si>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</si>
  <si>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</si>
  <si>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</si>
  <si>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</si>
  <si>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</si>
  <si>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</si>
  <si>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</si>
  <si>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</si>
  <si>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</si>
  <si>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</si>
  <si>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</si>
  <si>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</si>
  <si>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</si>
  <si>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</si>
  <si>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</si>
  <si>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</si>
  <si>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</si>
  <si>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</si>
  <si>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</si>
  <si>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</si>
  <si>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</si>
  <si>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</si>
  <si>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</si>
  <si>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</si>
  <si>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</si>
  <si>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</si>
  <si>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</si>
  <si>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</si>
  <si>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</si>
  <si>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</si>
  <si>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</si>
  <si>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</si>
  <si>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</si>
  <si>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</si>
  <si>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</si>
  <si>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</si>
  <si>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</si>
  <si>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</si>
  <si>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</si>
  <si>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</si>
  <si>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</si>
  <si>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</si>
  <si>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</si>
  <si>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</si>
  <si>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</si>
  <si>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</si>
  <si>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</si>
  <si>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</si>
  <si>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</si>
  <si>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</si>
  <si>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</si>
  <si>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</si>
  <si>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</si>
  <si>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</si>
  <si>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</si>
  <si>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</si>
  <si>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</si>
  <si>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</si>
  <si>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</si>
  <si>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</si>
  <si>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</si>
  <si>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</si>
  <si>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</si>
  <si>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</si>
  <si>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</si>
  <si>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</si>
  <si>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</si>
  <si>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</si>
  <si>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</si>
  <si>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</si>
  <si>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</si>
  <si>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</si>
  <si>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</si>
  <si>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</si>
  <si>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</si>
  <si>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</si>
  <si>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</si>
  <si>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</si>
  <si>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</si>
  <si>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</si>
  <si>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</si>
  <si>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</si>
  <si>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</si>
  <si>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</si>
  <si>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</si>
  <si>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</si>
  <si>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</si>
  <si>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</si>
  <si>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</si>
  <si>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</si>
  <si>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</si>
  <si>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</si>
  <si>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</si>
  <si>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</si>
  <si>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</si>
  <si>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</si>
  <si>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</si>
  <si>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</si>
  <si>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</si>
  <si>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</si>
  <si>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</si>
  <si>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</si>
  <si>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</si>
  <si>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</si>
  <si>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</si>
  <si>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</si>
  <si>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</si>
  <si>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</si>
  <si>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</si>
  <si>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</si>
  <si>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</si>
  <si>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</si>
  <si>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</si>
  <si>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</si>
  <si>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</si>
  <si>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</si>
  <si>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</si>
  <si>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</si>
  <si>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</si>
  <si>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</si>
  <si>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</si>
  <si>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</si>
  <si>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</si>
  <si>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</si>
  <si>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</si>
  <si>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</si>
  <si>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</si>
  <si>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</si>
  <si>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</si>
  <si>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</si>
  <si>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</si>
  <si>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</si>
  <si>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</si>
  <si>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</si>
  <si>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</si>
  <si>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</si>
  <si>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</si>
  <si>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</si>
  <si>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</si>
  <si>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</si>
  <si>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</si>
  <si>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</si>
  <si>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</si>
  <si>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</si>
  <si>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</si>
  <si>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</si>
  <si>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</si>
  <si>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</si>
  <si>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</si>
  <si>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</si>
  <si>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</si>
  <si>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</si>
  <si>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</si>
  <si>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</si>
  <si>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</si>
  <si>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</si>
  <si>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</si>
  <si>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</si>
  <si>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</si>
  <si>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</si>
  <si>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</si>
  <si>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</si>
  <si>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</si>
  <si>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</si>
  <si>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</si>
  <si>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</si>
  <si>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</si>
  <si>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</si>
  <si>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</si>
  <si>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</si>
  <si>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</si>
  <si>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</si>
  <si>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</si>
  <si>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</si>
  <si>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</si>
  <si>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</si>
  <si>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</si>
  <si>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</si>
  <si>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</si>
  <si>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</si>
  <si>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</si>
  <si>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</si>
  <si>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</si>
  <si>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</si>
  <si>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</si>
  <si>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</si>
  <si>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</si>
  <si>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</si>
  <si>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</si>
  <si>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</si>
  <si>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</si>
  <si>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</si>
  <si>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</si>
  <si>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</si>
  <si>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</si>
  <si>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</si>
  <si>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</si>
  <si>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</si>
  <si>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</si>
  <si>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</si>
  <si>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</si>
  <si>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</si>
  <si>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</si>
  <si>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</si>
  <si>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</si>
  <si>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</si>
  <si>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</si>
  <si>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</si>
  <si>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</si>
  <si>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</si>
  <si>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</si>
  <si>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</si>
  <si>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</si>
  <si>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</si>
  <si>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</si>
  <si>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</si>
  <si>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</si>
  <si>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</si>
  <si>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</si>
  <si>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</si>
  <si>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</si>
  <si>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</si>
  <si>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</si>
  <si>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</si>
  <si>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</si>
  <si>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</si>
  <si>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</si>
  <si>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</si>
  <si>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</si>
  <si>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</si>
  <si>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</si>
  <si>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</si>
  <si>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</si>
  <si>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</si>
  <si>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</si>
  <si>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</si>
  <si>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</si>
  <si>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</si>
  <si>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</si>
  <si>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</si>
  <si>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</si>
  <si>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</si>
  <si>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</si>
  <si>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</si>
  <si>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</si>
  <si>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</si>
  <si>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</si>
  <si>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</si>
  <si>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</si>
  <si>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</si>
  <si>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</si>
  <si>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</si>
  <si>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</si>
  <si>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</si>
  <si>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</si>
  <si>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</si>
  <si>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</si>
  <si>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</si>
  <si>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</si>
  <si>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</si>
  <si>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</si>
  <si>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</si>
  <si>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</si>
  <si>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</si>
  <si>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</si>
  <si>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</si>
  <si>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</si>
  <si>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</si>
  <si>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</si>
  <si>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</si>
  <si>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</si>
  <si>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</si>
  <si>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</si>
  <si>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</si>
  <si>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</si>
  <si>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</si>
  <si>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</si>
  <si>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</si>
  <si>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</si>
  <si>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</si>
  <si>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</si>
  <si>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</si>
  <si>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</si>
  <si>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</si>
  <si>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</si>
  <si>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</si>
  <si>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</si>
  <si>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</si>
  <si>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</si>
  <si>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</si>
  <si>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</si>
  <si>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</si>
  <si>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</si>
  <si>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</si>
  <si>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</si>
  <si>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</si>
  <si>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</si>
  <si>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</si>
  <si>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</si>
  <si>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</si>
  <si>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</si>
  <si>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</si>
  <si>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</si>
  <si>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</si>
  <si>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</si>
  <si>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</si>
  <si>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</si>
  <si>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</si>
  <si>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</si>
  <si>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</si>
  <si>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</si>
  <si>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</si>
  <si>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</si>
  <si>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</si>
  <si>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</si>
  <si>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</si>
  <si>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</si>
  <si>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</si>
  <si>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</si>
  <si>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</si>
  <si>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</si>
  <si>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</si>
  <si>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</si>
  <si>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</si>
  <si>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</si>
  <si>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</si>
  <si>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</si>
  <si>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</si>
  <si>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</si>
  <si>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</si>
  <si>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</si>
  <si>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</si>
  <si>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</si>
  <si>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</si>
  <si>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</si>
  <si>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</si>
  <si>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</si>
  <si>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</si>
  <si>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</si>
  <si>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</si>
  <si>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</si>
  <si>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</si>
  <si>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</si>
  <si>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</si>
  <si>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</si>
  <si>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</si>
  <si>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</si>
  <si>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</si>
  <si>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</si>
  <si>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</si>
  <si>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</si>
  <si>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</si>
  <si>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</si>
  <si>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</si>
  <si>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</si>
  <si>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</si>
  <si>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</si>
  <si>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</si>
  <si>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</si>
  <si>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</si>
  <si>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</si>
  <si>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</si>
  <si>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</si>
  <si>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</si>
  <si>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</si>
  <si>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</si>
  <si>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</si>
  <si>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</si>
  <si>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</si>
  <si>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</si>
  <si>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</si>
  <si>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</si>
  <si>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</si>
  <si>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</si>
  <si>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</si>
  <si>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</si>
  <si>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</si>
  <si>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</si>
  <si>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</si>
  <si>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</si>
  <si>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</si>
  <si>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</si>
  <si>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</si>
  <si>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</si>
  <si>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</si>
  <si>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</si>
  <si>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</si>
  <si>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</si>
  <si>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</si>
  <si>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</si>
  <si>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</si>
  <si>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</si>
  <si>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</si>
  <si>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</si>
  <si>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</si>
  <si>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</si>
  <si>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</si>
  <si>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</si>
  <si>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</si>
  <si>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</si>
  <si>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</si>
  <si>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</si>
  <si>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</si>
  <si>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</si>
  <si>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</si>
  <si>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</si>
  <si>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</si>
  <si>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</si>
  <si>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</si>
  <si>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</si>
  <si>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</si>
  <si>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</si>
  <si>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</si>
  <si>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</si>
  <si>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</si>
  <si>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</si>
  <si>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</si>
  <si>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</si>
  <si>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</si>
  <si>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</si>
  <si>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</si>
  <si>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</si>
  <si>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</si>
  <si>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</si>
  <si>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</si>
  <si>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</si>
  <si>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</si>
  <si>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</si>
  <si>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</si>
  <si>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</si>
  <si>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</si>
  <si>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</si>
  <si>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</si>
  <si>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</si>
  <si>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</si>
  <si>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</si>
  <si>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</si>
  <si>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</si>
  <si>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</si>
  <si>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</si>
  <si>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</si>
  <si>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</si>
  <si>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</si>
  <si>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</si>
  <si>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</si>
  <si>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</si>
  <si>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</si>
  <si>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</si>
  <si>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</si>
  <si>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</si>
  <si>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</si>
  <si>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</si>
  <si>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</si>
  <si>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</si>
  <si>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</si>
  <si>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</si>
  <si>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</si>
  <si>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</si>
  <si>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</si>
  <si>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</si>
  <si>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</si>
  <si>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</si>
  <si>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</si>
  <si>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</si>
  <si>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</si>
  <si>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</si>
  <si>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</si>
  <si>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</si>
  <si>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</si>
  <si>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</si>
  <si>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</si>
  <si>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</si>
  <si>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</si>
  <si>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</si>
  <si>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</si>
  <si>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</si>
  <si>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</si>
  <si>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</si>
  <si>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</si>
  <si>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</si>
  <si>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</si>
  <si>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</si>
  <si>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</si>
  <si>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</si>
  <si>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</si>
  <si>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</si>
  <si>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</si>
  <si>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</si>
  <si>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</si>
  <si>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</si>
  <si>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</si>
  <si>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</si>
  <si>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</si>
  <si>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</si>
  <si>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</si>
  <si>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</si>
  <si>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</si>
  <si>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</si>
  <si>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</si>
  <si>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</si>
  <si>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</si>
  <si>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</si>
  <si>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</si>
  <si>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</si>
  <si>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</si>
  <si>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</si>
  <si>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</si>
  <si>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</si>
  <si>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</si>
  <si>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</si>
  <si>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</si>
  <si>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</si>
  <si>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</si>
  <si>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</si>
  <si>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</si>
  <si>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</si>
  <si>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</si>
  <si>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</si>
  <si>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</si>
  <si>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</si>
  <si>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</si>
  <si>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</si>
  <si>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</si>
  <si>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</si>
  <si>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</si>
  <si>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</si>
  <si>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</si>
  <si>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</si>
  <si>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</si>
  <si>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</si>
  <si>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</si>
  <si>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</si>
  <si>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</si>
  <si>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</si>
  <si>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</si>
  <si>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</si>
  <si>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</si>
  <si>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</si>
  <si>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</si>
  <si>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</si>
  <si>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</si>
  <si>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</si>
  <si>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</si>
  <si>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</si>
  <si>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</si>
  <si>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</si>
  <si>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</si>
  <si>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</si>
  <si>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</si>
  <si>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</si>
  <si>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</si>
  <si>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</si>
  <si>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</si>
  <si>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</si>
  <si>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</si>
  <si>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</si>
  <si>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</si>
  <si>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</si>
  <si>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</si>
  <si>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</si>
  <si>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</si>
  <si>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</si>
  <si>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</si>
  <si>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</si>
  <si>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</si>
  <si>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</si>
  <si>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</si>
  <si>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</si>
  <si>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</si>
  <si>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</si>
  <si>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</si>
  <si>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</si>
  <si>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</si>
  <si>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</si>
  <si>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</si>
  <si>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</si>
  <si>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</si>
  <si>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</si>
  <si>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</si>
  <si>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</si>
  <si>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</si>
  <si>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</si>
  <si>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</si>
  <si>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</si>
  <si>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</si>
  <si>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</si>
  <si>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</si>
  <si>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</si>
  <si>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</si>
  <si>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</si>
  <si>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</si>
  <si>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</si>
  <si>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</si>
  <si>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</si>
  <si>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</si>
  <si>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</si>
  <si>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</si>
  <si>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</si>
  <si>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</si>
  <si>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</si>
  <si>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</si>
  <si>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</si>
  <si>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</si>
  <si>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</si>
  <si>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</si>
  <si>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</si>
  <si>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</si>
  <si>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</si>
  <si>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</si>
  <si>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</si>
  <si>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</si>
  <si>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</si>
  <si>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</si>
  <si>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</si>
  <si>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</si>
  <si>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</si>
  <si>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</si>
  <si>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</si>
  <si>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</si>
  <si>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</si>
  <si>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</si>
  <si>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</si>
  <si>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</si>
  <si>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</si>
  <si>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</si>
  <si>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</si>
  <si>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</si>
  <si>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</si>
  <si>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</si>
  <si>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</si>
  <si>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</si>
  <si>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</si>
  <si>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</si>
  <si>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</si>
  <si>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</si>
  <si>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</si>
  <si>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</si>
  <si>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</si>
  <si>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</si>
  <si>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</si>
  <si>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</si>
  <si>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</si>
  <si>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</si>
  <si>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</si>
  <si>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</si>
  <si>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</si>
  <si>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</si>
  <si>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</si>
  <si>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</si>
  <si>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</si>
  <si>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</si>
  <si>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</si>
  <si>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</si>
  <si>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</si>
  <si>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</si>
  <si>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</si>
  <si>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</si>
  <si>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</si>
  <si>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</si>
  <si>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</si>
  <si>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</si>
  <si>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</si>
  <si>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</si>
  <si>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</si>
  <si>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</si>
  <si>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</si>
  <si>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</si>
  <si>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</si>
  <si>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</si>
  <si>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</si>
  <si>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</si>
  <si>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</si>
  <si>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</si>
  <si>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</si>
  <si>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</si>
  <si>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</si>
  <si>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</si>
  <si>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</si>
  <si>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</si>
  <si>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</si>
  <si>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</si>
  <si>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</si>
  <si>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</si>
  <si>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</si>
  <si>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</si>
  <si>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</si>
  <si>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</si>
  <si>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</si>
  <si>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</si>
  <si>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</si>
  <si>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</si>
  <si>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</si>
  <si>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</si>
  <si>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</si>
  <si>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</si>
  <si>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</si>
  <si>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</si>
  <si>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</si>
  <si>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</si>
  <si>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</si>
  <si>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</si>
  <si>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</si>
  <si>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</si>
  <si>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</si>
  <si>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</si>
  <si>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</si>
  <si>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</si>
  <si>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</si>
  <si>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</si>
  <si>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</si>
  <si>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</si>
  <si>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</si>
  <si>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</si>
  <si>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</si>
  <si>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</si>
  <si>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</si>
  <si>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</si>
  <si>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</si>
  <si>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</si>
  <si>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</si>
  <si>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</si>
  <si>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</si>
  <si>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</si>
  <si>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</si>
  <si>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</si>
  <si>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</si>
  <si>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</si>
  <si>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</si>
  <si>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</si>
  <si>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</si>
  <si>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</si>
  <si>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</si>
  <si>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</si>
  <si>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</si>
  <si>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</si>
  <si>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</si>
  <si>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</si>
  <si>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</si>
  <si>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</si>
  <si>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</si>
  <si>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</si>
  <si>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</si>
  <si>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</si>
  <si>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</si>
  <si>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</si>
  <si>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</si>
  <si>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</si>
  <si>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</si>
  <si>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</si>
  <si>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</si>
  <si>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</si>
  <si>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</si>
  <si>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</si>
  <si>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</si>
  <si>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</si>
  <si>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</si>
  <si>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</si>
  <si>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</si>
  <si>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</si>
  <si>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</si>
  <si>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</si>
  <si>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</si>
  <si>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</si>
  <si>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</si>
  <si>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</si>
  <si>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</si>
  <si>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</si>
  <si>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</si>
  <si>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</si>
  <si>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</si>
  <si>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</si>
  <si>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</si>
  <si>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</si>
  <si>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</si>
  <si>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</si>
  <si>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</si>
  <si>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</si>
  <si>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</si>
  <si>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</si>
  <si>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</si>
  <si>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</si>
  <si>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</si>
  <si>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</si>
  <si>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</si>
  <si>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</si>
  <si>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</si>
  <si>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</si>
  <si>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</si>
  <si>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</si>
  <si>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</si>
  <si>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</si>
  <si>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</si>
  <si>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</si>
  <si>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</si>
  <si>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</si>
  <si>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</si>
  <si>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</si>
  <si>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</si>
  <si>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</si>
  <si>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</si>
  <si>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</si>
  <si>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</si>
  <si>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</si>
  <si>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</si>
  <si>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</si>
  <si>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</si>
  <si>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</si>
  <si>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</si>
  <si>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</si>
  <si>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</si>
  <si>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</si>
  <si>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</si>
  <si>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</si>
  <si>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</si>
  <si>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</si>
  <si>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</si>
  <si>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</si>
  <si>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</si>
  <si>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</si>
  <si>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</si>
  <si>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</si>
  <si>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</si>
  <si>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</si>
  <si>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</si>
  <si>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</si>
  <si>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</si>
  <si>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</si>
  <si>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</si>
  <si>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</si>
  <si>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</si>
  <si>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</si>
  <si>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</si>
  <si>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</si>
  <si>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</si>
  <si>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</si>
  <si>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</si>
  <si>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</si>
  <si>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</si>
  <si>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</si>
  <si>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</si>
  <si>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</si>
  <si>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</si>
  <si>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</si>
  <si>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</si>
  <si>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</si>
  <si>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</si>
  <si>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</si>
  <si>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</si>
  <si>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</si>
  <si>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</si>
  <si>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</si>
  <si>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</si>
  <si>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</si>
  <si>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</si>
  <si>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</si>
  <si>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</si>
  <si>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</si>
  <si>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</si>
  <si>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</si>
  <si>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</si>
  <si>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</si>
  <si>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</si>
  <si>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</si>
  <si>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</si>
  <si>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</si>
  <si>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</si>
  <si>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</si>
  <si>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</si>
  <si>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</si>
  <si>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</si>
  <si>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</si>
  <si>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</si>
  <si>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</si>
  <si>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</si>
  <si>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</si>
  <si>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</si>
  <si>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</si>
  <si>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</si>
  <si>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</si>
  <si>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</si>
  <si>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</si>
  <si>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</si>
  <si>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</si>
  <si>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</si>
  <si>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</si>
  <si>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</si>
  <si>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</si>
  <si>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</si>
  <si>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</si>
  <si>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</si>
  <si>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</si>
  <si>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</si>
  <si>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</si>
  <si>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</si>
  <si>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</si>
  <si>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</si>
  <si>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</si>
  <si>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</si>
  <si>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</si>
  <si>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</si>
  <si>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</si>
  <si>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</si>
  <si>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</si>
  <si>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</si>
  <si>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</si>
  <si>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</si>
  <si>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</si>
  <si>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</si>
  <si>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</si>
  <si>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</si>
  <si>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</si>
  <si>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</si>
  <si>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</si>
  <si>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</si>
  <si>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</si>
  <si>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</si>
  <si>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</si>
  <si>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</si>
  <si>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</si>
  <si>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</si>
  <si>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</si>
  <si>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</si>
  <si>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</si>
  <si>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</si>
  <si>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</si>
  <si>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</si>
  <si>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</si>
  <si>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</si>
  <si>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</si>
  <si>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</si>
  <si>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</si>
  <si>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</si>
  <si>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</si>
  <si>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</si>
  <si>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</si>
  <si>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</si>
  <si>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</si>
  <si>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</si>
  <si>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</si>
  <si>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</si>
  <si>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</si>
  <si>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</si>
  <si>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</si>
  <si>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</si>
  <si>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</si>
  <si>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</si>
  <si>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</si>
  <si>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</si>
  <si>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</si>
  <si>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</si>
  <si>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</si>
  <si>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</si>
  <si>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</si>
  <si>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</si>
  <si>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</si>
  <si>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</si>
  <si>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</si>
  <si>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</si>
  <si>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</si>
  <si>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</si>
  <si>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</si>
  <si>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</si>
  <si>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</si>
  <si>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</si>
  <si>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</si>
  <si>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</si>
  <si>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</si>
  <si>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</si>
  <si>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</si>
  <si>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</si>
  <si>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</si>
  <si>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</si>
  <si>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</si>
  <si>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</si>
  <si>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</si>
  <si>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</si>
  <si>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</si>
  <si>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</si>
  <si>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</si>
  <si>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</si>
  <si>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</si>
  <si>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</si>
  <si>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</si>
  <si>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</si>
  <si>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</si>
  <si>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</si>
  <si>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</si>
  <si>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</si>
  <si>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</si>
  <si>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</si>
  <si>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</si>
  <si>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</si>
  <si>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</si>
  <si>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</si>
  <si>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</si>
  <si>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</si>
  <si>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</si>
  <si>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</si>
  <si>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</si>
  <si>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</si>
  <si>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</si>
  <si>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</si>
  <si>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</si>
  <si>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</si>
  <si>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</si>
  <si>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</si>
  <si>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</si>
  <si>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</si>
  <si>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</si>
  <si>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</si>
  <si>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</si>
  <si>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</si>
  <si>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</si>
  <si>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</si>
  <si>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</si>
  <si>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</si>
  <si>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</si>
  <si>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</si>
  <si>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</si>
  <si>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</si>
  <si>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</si>
  <si>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</si>
  <si>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</si>
  <si>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</si>
  <si>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</si>
  <si>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</si>
  <si>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</si>
  <si>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</si>
  <si>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</si>
  <si>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</si>
  <si>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</si>
  <si>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</si>
  <si>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</si>
  <si>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</si>
  <si>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</si>
  <si>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</si>
  <si>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</si>
  <si>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</si>
  <si>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</si>
  <si>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</si>
  <si>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</si>
  <si>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</si>
  <si>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</si>
  <si>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</si>
  <si>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</si>
  <si>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</si>
  <si>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</si>
  <si>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</si>
  <si>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</si>
  <si>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</si>
  <si>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</si>
  <si>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</si>
  <si>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</si>
  <si>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</si>
  <si>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</si>
  <si>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</si>
  <si>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</si>
  <si>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</si>
  <si>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</si>
  <si>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</si>
  <si>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</si>
  <si>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</si>
  <si>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</si>
  <si>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</si>
  <si>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</si>
  <si>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</si>
  <si>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</si>
  <si>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</si>
  <si>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</si>
  <si>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</si>
  <si>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</si>
  <si>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</si>
  <si>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</si>
  <si>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</si>
  <si>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</si>
  <si>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</si>
  <si>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</si>
  <si>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</si>
  <si>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</si>
  <si>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</si>
  <si>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</si>
  <si>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</si>
  <si>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</si>
  <si>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</si>
  <si>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</si>
  <si>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</si>
  <si>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</si>
  <si>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</si>
  <si>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</si>
  <si>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</si>
  <si>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</si>
  <si>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</si>
  <si>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</si>
  <si>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</si>
  <si>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</si>
  <si>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</si>
  <si>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</si>
  <si>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</si>
  <si>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</si>
  <si>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</si>
  <si>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</si>
  <si>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</si>
  <si>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</si>
  <si>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</si>
  <si>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</si>
  <si>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</si>
  <si>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</si>
  <si>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</si>
  <si>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</si>
  <si>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</si>
  <si>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</si>
  <si>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</si>
  <si>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</si>
  <si>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</si>
  <si>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</si>
  <si>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</si>
  <si>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</si>
  <si>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</si>
  <si>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</si>
  <si>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</si>
  <si>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</si>
  <si>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</si>
  <si>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</si>
  <si>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</si>
  <si>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</si>
  <si>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</si>
  <si>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</si>
  <si>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</si>
  <si>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</si>
  <si>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</si>
  <si>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</si>
  <si>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</si>
  <si>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</si>
  <si>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</si>
  <si>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</si>
  <si>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</si>
  <si>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</si>
  <si>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</si>
  <si>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</si>
  <si>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</si>
  <si>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</si>
  <si>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</si>
  <si>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</si>
  <si>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</si>
  <si>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</si>
  <si>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</si>
  <si>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</si>
  <si>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</si>
  <si>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</si>
  <si>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</si>
  <si>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</si>
  <si>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</si>
  <si>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</si>
  <si>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</si>
  <si>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</si>
  <si>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</si>
  <si>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</si>
  <si>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</si>
  <si>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</si>
  <si>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</si>
  <si>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</si>
  <si>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</si>
  <si>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</si>
  <si>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</si>
  <si>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</si>
  <si>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</si>
  <si>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</si>
  <si>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</si>
  <si>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</si>
  <si>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</si>
  <si>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</si>
  <si>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</si>
  <si>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</si>
  <si>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</si>
  <si>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</si>
  <si>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</si>
  <si>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</si>
  <si>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</si>
  <si>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</si>
  <si>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</si>
  <si>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</si>
  <si>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</si>
  <si>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</si>
  <si>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</si>
  <si>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</si>
  <si>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</si>
  <si>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</si>
  <si>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</si>
  <si>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</si>
  <si>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</si>
  <si>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</si>
  <si>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</si>
  <si>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</si>
  <si>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</si>
  <si>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</si>
  <si>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</si>
  <si>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</si>
  <si>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</si>
  <si>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</si>
  <si>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</si>
  <si>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</si>
  <si>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</si>
  <si>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</si>
  <si>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</si>
  <si>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</si>
  <si>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</si>
  <si>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</si>
  <si>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</si>
  <si>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</si>
  <si>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</si>
  <si>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</si>
  <si>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</si>
  <si>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</si>
  <si>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</si>
  <si>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</si>
  <si>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</si>
  <si>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</si>
  <si>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</si>
  <si>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</si>
  <si>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</si>
  <si>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</si>
  <si>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</si>
  <si>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</si>
  <si>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</si>
  <si>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</si>
  <si>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</si>
  <si>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</si>
  <si>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</si>
  <si>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</si>
  <si>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</si>
  <si>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</si>
  <si>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</si>
  <si>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</si>
  <si>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</si>
  <si>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</si>
  <si>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</si>
  <si>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</si>
  <si>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</si>
  <si>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</si>
  <si>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</si>
  <si>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</si>
  <si>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</si>
  <si>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</si>
  <si>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</si>
  <si>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</si>
  <si>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</si>
  <si>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</si>
  <si>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</si>
  <si>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</si>
  <si>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</si>
  <si>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</si>
  <si>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</si>
  <si>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</si>
  <si>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</si>
  <si>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</si>
  <si>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</si>
  <si>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</si>
  <si>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</si>
  <si>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</si>
  <si>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</si>
  <si>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</si>
  <si>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</si>
  <si>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</si>
  <si>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</si>
  <si>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</si>
  <si>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</si>
  <si>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</si>
  <si>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</si>
  <si>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</si>
  <si>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</si>
  <si>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</si>
  <si>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</si>
  <si>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</si>
  <si>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</si>
  <si>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</si>
  <si>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</si>
  <si>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</si>
  <si>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</si>
  <si>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</si>
  <si>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</si>
  <si>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</si>
  <si>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</si>
  <si>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</si>
  <si>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</si>
  <si>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</si>
  <si>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</si>
  <si>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</si>
  <si>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</si>
  <si>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</si>
  <si>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</si>
  <si>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</si>
  <si>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</si>
  <si>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</si>
  <si>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</si>
  <si>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</si>
  <si>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</si>
  <si>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</si>
  <si>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</si>
  <si>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</si>
  <si>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</si>
  <si>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</si>
  <si>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</si>
  <si>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</si>
  <si>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</si>
  <si>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</si>
  <si>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</si>
  <si>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</si>
  <si>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</si>
  <si>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</si>
  <si>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</si>
  <si>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</si>
  <si>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</si>
  <si>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</si>
  <si>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</si>
  <si>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</si>
  <si>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</si>
  <si>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</si>
  <si>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</si>
  <si>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</si>
  <si>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</si>
  <si>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</si>
  <si>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</si>
  <si>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</si>
  <si>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</si>
  <si>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</si>
  <si>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</si>
  <si>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</si>
  <si>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</si>
  <si>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</si>
  <si>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</si>
  <si>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</si>
  <si>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</si>
  <si>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</si>
  <si>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</si>
  <si>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</si>
  <si>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</si>
  <si>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</si>
  <si>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</si>
  <si>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</si>
  <si>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</si>
  <si>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</si>
  <si>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</si>
  <si>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</si>
  <si>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</si>
  <si>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</si>
  <si>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</si>
  <si>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</si>
  <si>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</si>
  <si>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</si>
  <si>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</si>
  <si>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</si>
  <si>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</si>
  <si>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</si>
  <si>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</si>
  <si>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</si>
  <si>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</si>
  <si>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</si>
  <si>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</si>
  <si>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</si>
  <si>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</si>
  <si>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</si>
  <si>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</si>
  <si>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</si>
  <si>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</si>
  <si>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</si>
  <si>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</si>
  <si>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</si>
  <si>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</si>
  <si>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</si>
  <si>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</si>
  <si>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</si>
  <si>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</si>
  <si>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</si>
  <si>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</si>
  <si>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</si>
  <si>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</si>
  <si>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</si>
  <si>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</si>
  <si>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</si>
  <si>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</si>
  <si>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</si>
  <si>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</si>
  <si>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</si>
  <si>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</si>
  <si>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</si>
  <si>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</si>
  <si>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</si>
  <si>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</si>
  <si>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</si>
  <si>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</si>
  <si>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</si>
  <si>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</si>
  <si>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</si>
  <si>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</si>
  <si>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</si>
  <si>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</si>
  <si>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</si>
  <si>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</si>
  <si>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</si>
  <si>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</si>
  <si>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</si>
  <si>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</si>
  <si>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</si>
  <si>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</si>
  <si>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</si>
  <si>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</si>
  <si>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</si>
  <si>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</si>
  <si>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</si>
  <si>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</si>
  <si>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</si>
  <si>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</si>
  <si>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</si>
  <si>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</si>
  <si>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</si>
  <si>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</si>
  <si>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</si>
  <si>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</si>
  <si>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</si>
  <si>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</si>
  <si>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</si>
  <si>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</si>
  <si>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</si>
  <si>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</si>
  <si>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</si>
  <si>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</si>
  <si>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</si>
  <si>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</si>
  <si>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</si>
  <si>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</si>
  <si>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</si>
  <si>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</si>
  <si>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</si>
  <si>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</si>
  <si>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</si>
  <si>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</si>
  <si>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</si>
  <si>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</si>
  <si>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</si>
  <si>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</si>
  <si>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</si>
  <si>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</si>
  <si>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</si>
  <si>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</si>
  <si>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</si>
  <si>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</si>
  <si>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</si>
  <si>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</si>
  <si>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</si>
  <si>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</si>
  <si>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</si>
  <si>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</si>
  <si>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</si>
  <si>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</si>
  <si>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</si>
  <si>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</si>
  <si>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</si>
  <si>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</si>
  <si>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</si>
  <si>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</si>
  <si>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</si>
  <si>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</si>
  <si>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</si>
  <si>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</si>
  <si>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</si>
  <si>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</si>
  <si>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</si>
  <si>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</si>
  <si>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</si>
  <si>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</si>
  <si>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</si>
  <si>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</si>
  <si>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</si>
  <si>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</si>
  <si>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</si>
  <si>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</si>
  <si>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</si>
  <si>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</si>
  <si>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</si>
  <si>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</si>
  <si>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</si>
  <si>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</si>
  <si>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</si>
  <si>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</si>
  <si>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</si>
  <si>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</si>
  <si>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</si>
  <si>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</si>
  <si>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</si>
  <si>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</si>
  <si>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</si>
  <si>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</si>
  <si>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</si>
  <si>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</si>
  <si>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</si>
  <si>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</si>
  <si>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</si>
  <si>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</si>
  <si>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</si>
  <si>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</si>
  <si>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</si>
  <si>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</si>
  <si>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</si>
  <si>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</si>
  <si>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</si>
  <si>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</si>
  <si>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</si>
  <si>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</si>
  <si>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</si>
  <si>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</si>
  <si>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</si>
  <si>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</si>
  <si>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</si>
  <si>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</si>
  <si>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</si>
  <si>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</si>
  <si>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</si>
  <si>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</si>
  <si>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</si>
  <si>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</si>
  <si>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</si>
  <si>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</si>
  <si>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</si>
  <si>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</si>
  <si>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</si>
  <si>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</si>
  <si>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</si>
  <si>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</si>
  <si>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</si>
  <si>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</si>
  <si>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</si>
  <si>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</si>
  <si>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</si>
  <si>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</si>
  <si>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</si>
  <si>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</si>
  <si>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</si>
  <si>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</si>
  <si>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</si>
  <si>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</si>
  <si>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</si>
  <si>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</si>
  <si>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</si>
  <si>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</si>
  <si>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</si>
  <si>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</si>
  <si>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</si>
  <si>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</si>
  <si>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</si>
  <si>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</si>
  <si>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</si>
  <si>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</si>
  <si>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</si>
  <si>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</si>
  <si>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</si>
  <si>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</si>
  <si>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</si>
  <si>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</si>
  <si>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</si>
  <si>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</si>
  <si>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</si>
  <si>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</si>
  <si>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</si>
  <si>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</si>
  <si>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</si>
  <si>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</si>
  <si>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</si>
  <si>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</si>
  <si>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</si>
  <si>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</si>
  <si>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</si>
  <si>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</si>
  <si>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</si>
  <si>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</si>
  <si>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</si>
  <si>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</si>
  <si>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</si>
  <si>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</si>
  <si>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</si>
  <si>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</si>
  <si>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</si>
  <si>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</si>
  <si>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</si>
  <si>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</si>
  <si>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</si>
  <si>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</si>
  <si>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</si>
  <si>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</si>
  <si>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</si>
  <si>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</si>
  <si>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</si>
  <si>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</si>
  <si>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</si>
  <si>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</si>
  <si>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</si>
  <si>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</si>
  <si>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</si>
  <si>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</si>
  <si>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</si>
  <si>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</si>
  <si>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</si>
  <si>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</si>
  <si>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</si>
  <si>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</si>
  <si>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</si>
  <si>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</si>
  <si>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</si>
  <si>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</si>
  <si>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</si>
  <si>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</si>
  <si>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</si>
  <si>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</si>
  <si>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</si>
  <si>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</si>
  <si>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</si>
  <si>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</si>
  <si>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</si>
  <si>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</si>
  <si>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</si>
  <si>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</si>
  <si>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</si>
  <si>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</si>
  <si>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</si>
  <si>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</si>
  <si>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</si>
  <si>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</si>
  <si>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</si>
  <si>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</si>
  <si>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</si>
  <si>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</si>
  <si>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</si>
  <si>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</si>
  <si>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</si>
  <si>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</si>
  <si>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</si>
  <si>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</si>
  <si>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</si>
  <si>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</si>
  <si>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</si>
  <si>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</si>
  <si>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</si>
  <si>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</si>
  <si>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</si>
  <si>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</si>
  <si>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</si>
  <si>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</si>
  <si>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</si>
  <si>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</si>
  <si>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</si>
  <si>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</si>
  <si>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</si>
  <si>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</si>
  <si>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</si>
  <si>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</si>
  <si>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</si>
  <si>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</si>
  <si>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</si>
  <si>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</si>
  <si>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</si>
  <si>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</si>
  <si>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</si>
  <si>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</si>
  <si>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</si>
  <si>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</si>
  <si>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</si>
  <si>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</si>
  <si>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</si>
  <si>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</si>
  <si>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</si>
  <si>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</si>
  <si>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</si>
  <si>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</si>
  <si>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</si>
  <si>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</si>
  <si>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</si>
  <si>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</si>
  <si>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</si>
  <si>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</si>
  <si>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</si>
  <si>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</si>
  <si>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</si>
  <si>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</si>
  <si>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</si>
  <si>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</si>
  <si>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</si>
  <si>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</si>
  <si>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</si>
  <si>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</si>
  <si>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</si>
  <si>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</si>
  <si>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</si>
  <si>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</si>
  <si>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</si>
  <si>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</si>
  <si>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</si>
  <si>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</si>
  <si>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</si>
  <si>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</si>
  <si>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</si>
  <si>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</si>
  <si>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</si>
  <si>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</si>
  <si>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</si>
  <si>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</si>
  <si>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</si>
  <si>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</si>
  <si>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</si>
  <si>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</si>
  <si>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</si>
  <si>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</si>
  <si>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</si>
  <si>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</si>
  <si>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</si>
  <si>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</si>
  <si>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</si>
  <si>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</si>
  <si>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</si>
  <si>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</si>
  <si>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</si>
  <si>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</si>
  <si>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</si>
  <si>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</si>
  <si>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</si>
  <si>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</si>
  <si>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</si>
  <si>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</si>
  <si>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</si>
  <si>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</si>
  <si>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</si>
  <si>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</si>
  <si>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</si>
  <si>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</si>
  <si>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</si>
  <si>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</si>
  <si>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</si>
  <si>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</si>
  <si>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</si>
  <si>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</si>
  <si>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</si>
  <si>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</si>
  <si>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</si>
  <si>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</si>
  <si>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</si>
  <si>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</si>
  <si>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</si>
  <si>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</si>
  <si>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</si>
  <si>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</si>
  <si>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</si>
  <si>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</si>
  <si>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</si>
  <si>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</si>
  <si>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</si>
  <si>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</si>
  <si>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</si>
  <si>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</si>
  <si>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</si>
  <si>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</si>
  <si>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</si>
  <si>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</si>
  <si>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</si>
  <si>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</si>
  <si>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</si>
  <si>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</si>
  <si>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</si>
  <si>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</si>
  <si>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</si>
  <si>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</si>
  <si>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</si>
  <si>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</si>
  <si>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</si>
  <si>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</si>
  <si>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</si>
  <si>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</si>
  <si>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</si>
  <si>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</si>
  <si>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</si>
  <si>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</si>
  <si>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</si>
  <si>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</si>
  <si>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</si>
  <si>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</si>
  <si>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</si>
  <si>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</si>
  <si>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</si>
  <si>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</si>
  <si>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</si>
  <si>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</si>
  <si>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</si>
  <si>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</si>
  <si>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</si>
  <si>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</si>
  <si>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</si>
  <si>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</si>
  <si>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</si>
  <si>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</si>
  <si>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</si>
  <si>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</si>
  <si>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</si>
  <si>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</si>
  <si>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</si>
  <si>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</si>
  <si>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</si>
  <si>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</si>
  <si>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</si>
  <si>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</si>
  <si>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</si>
  <si>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</si>
  <si>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</si>
  <si>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</si>
  <si>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</si>
  <si>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</si>
  <si>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</si>
  <si>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</si>
  <si>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</si>
  <si>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</si>
  <si>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</si>
  <si>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</si>
  <si>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</si>
  <si>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</si>
  <si>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</si>
  <si>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</si>
  <si>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</si>
  <si>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</si>
  <si>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</si>
  <si>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</si>
  <si>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</si>
  <si>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</si>
  <si>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</si>
  <si>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</si>
  <si>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</si>
  <si>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</si>
  <si>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</si>
  <si>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</si>
  <si>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</si>
  <si>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</si>
  <si>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</si>
  <si>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</si>
  <si>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</si>
  <si>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</si>
  <si>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</si>
  <si>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</si>
  <si>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</si>
  <si>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</si>
  <si>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</si>
  <si>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</si>
  <si>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</si>
  <si>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</si>
  <si>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</si>
  <si>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</si>
  <si>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</si>
  <si>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</si>
  <si>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</si>
  <si>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</si>
  <si>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</si>
  <si>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</si>
  <si>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</si>
  <si>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</si>
  <si>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</si>
  <si>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</si>
  <si>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</si>
  <si>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</si>
  <si>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</si>
  <si>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</si>
  <si>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</si>
  <si>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</si>
  <si>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</si>
  <si>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</si>
  <si>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</si>
  <si>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</si>
  <si>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</si>
  <si>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</si>
  <si>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</si>
  <si>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</si>
  <si>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</si>
  <si>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</si>
  <si>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</si>
  <si>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</si>
  <si>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</si>
  <si>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</si>
  <si>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</si>
  <si>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</si>
  <si>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</si>
  <si>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</si>
  <si>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</si>
  <si>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</si>
  <si>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</si>
  <si>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</si>
  <si>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</si>
  <si>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</si>
  <si>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</si>
  <si>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</si>
  <si>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</si>
  <si>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</si>
  <si>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</si>
  <si>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</si>
  <si>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</si>
  <si>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</si>
  <si>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</si>
  <si>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</si>
  <si>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</si>
  <si>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</si>
  <si>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</si>
  <si>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</si>
  <si>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</si>
  <si>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</si>
  <si>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</si>
  <si>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</si>
  <si>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</si>
  <si>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</si>
  <si>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</si>
  <si>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</si>
  <si>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</si>
  <si>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</si>
  <si>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</si>
  <si>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</si>
  <si>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</si>
  <si>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</si>
  <si>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</si>
  <si>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</si>
  <si>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</si>
  <si>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</si>
  <si>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</si>
  <si>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</si>
  <si>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</si>
  <si>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</si>
  <si>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</si>
  <si>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</si>
  <si>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</si>
  <si>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</si>
  <si>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</si>
  <si>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</si>
  <si>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</si>
  <si>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</si>
  <si>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</si>
  <si>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</si>
  <si>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</si>
  <si>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</si>
  <si>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</si>
  <si>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</si>
  <si>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</si>
  <si>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</si>
  <si>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</si>
  <si>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</si>
  <si>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</si>
  <si>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</si>
  <si>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</si>
  <si>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</si>
  <si>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</si>
  <si>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</si>
  <si>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</si>
  <si>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</si>
  <si>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</si>
  <si>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</si>
  <si>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</si>
  <si>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</si>
  <si>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</si>
  <si>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</si>
  <si>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</si>
  <si>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</si>
  <si>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</si>
  <si>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</si>
  <si>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</si>
  <si>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</si>
  <si>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</si>
  <si>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</si>
  <si>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</si>
  <si>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</si>
  <si>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</si>
  <si>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</si>
  <si>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</si>
  <si>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</si>
  <si>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</si>
  <si>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</si>
  <si>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</si>
  <si>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</si>
  <si>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</si>
  <si>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</si>
  <si>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</si>
  <si>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</si>
  <si>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</si>
  <si>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</si>
  <si>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</si>
  <si>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</si>
  <si>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</si>
  <si>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</si>
  <si>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</si>
  <si>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</si>
  <si>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</si>
  <si>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</si>
  <si>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</si>
  <si>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</si>
  <si>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</si>
  <si>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</si>
  <si>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</si>
  <si>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</si>
  <si>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</si>
  <si>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</si>
  <si>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</si>
  <si>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</si>
  <si>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</si>
  <si>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</si>
  <si>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</si>
  <si>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</si>
  <si>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</si>
  <si>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</si>
  <si>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</si>
  <si>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</si>
  <si>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</si>
  <si>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</si>
  <si>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</si>
  <si>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</si>
  <si>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</si>
  <si>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</si>
  <si>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</si>
  <si>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</si>
  <si>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</si>
  <si>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</si>
  <si>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</si>
  <si>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</si>
  <si>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</si>
  <si>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</si>
  <si>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</si>
  <si>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</si>
  <si>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</si>
  <si>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</si>
  <si>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</si>
  <si>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</si>
  <si>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</si>
  <si>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</si>
  <si>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</si>
  <si>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</si>
  <si>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</si>
  <si>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</si>
  <si>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</si>
  <si>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</si>
  <si>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</si>
  <si>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</si>
  <si>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</si>
  <si>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</si>
  <si>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</si>
  <si>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</si>
  <si>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</si>
  <si>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</si>
  <si>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</si>
  <si>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</si>
  <si>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</si>
  <si>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</si>
  <si>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</si>
  <si>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</si>
  <si>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</si>
  <si>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</si>
  <si>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</si>
  <si>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</si>
  <si>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</si>
  <si>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</si>
  <si>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</si>
  <si>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</si>
  <si>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</si>
  <si>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</si>
  <si>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</si>
  <si>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</si>
  <si>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</si>
  <si>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</si>
  <si>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</si>
  <si>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</si>
  <si>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</si>
  <si>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</si>
  <si>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</si>
  <si>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</si>
  <si>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</si>
  <si>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</si>
  <si>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</si>
  <si>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</si>
  <si>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</si>
  <si>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</si>
  <si>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</si>
  <si>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</si>
  <si>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</si>
  <si>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</si>
  <si>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</si>
  <si>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</si>
  <si>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</si>
  <si>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</si>
  <si>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</si>
  <si>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</si>
  <si>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</si>
  <si>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</si>
  <si>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</si>
  <si>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</si>
  <si>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</si>
  <si>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</si>
  <si>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</si>
  <si>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</si>
  <si>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</si>
  <si>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</si>
  <si>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</si>
  <si>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</si>
  <si>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</si>
  <si>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</si>
  <si>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</si>
  <si>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</si>
  <si>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</si>
  <si>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</si>
  <si>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</si>
  <si>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</si>
  <si>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</si>
  <si>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</si>
  <si>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</si>
  <si>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</si>
  <si>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</si>
  <si>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</si>
  <si>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</si>
  <si>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</si>
  <si>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</si>
  <si>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</si>
  <si>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</si>
  <si>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</si>
  <si>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</si>
  <si>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</si>
  <si>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</si>
  <si>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</si>
  <si>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</si>
  <si>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</si>
  <si>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</si>
  <si>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</si>
  <si>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</si>
  <si>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</si>
  <si>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</si>
  <si>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</si>
  <si>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</si>
  <si>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</si>
  <si>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</si>
  <si>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</si>
  <si>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</si>
  <si>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</si>
  <si>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</si>
  <si>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</si>
  <si>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</si>
  <si>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</si>
  <si>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</si>
  <si>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</si>
  <si>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</si>
  <si>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</si>
  <si>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</si>
  <si>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</si>
  <si>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</si>
  <si>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</si>
  <si>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</si>
  <si>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</si>
  <si>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</si>
  <si>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</si>
  <si>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</si>
  <si>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</si>
  <si>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</si>
  <si>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</si>
  <si>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</si>
  <si>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</si>
  <si>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</si>
  <si>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</si>
  <si>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</si>
  <si>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</si>
  <si>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</si>
  <si>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</si>
  <si>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</si>
  <si>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</si>
  <si>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</si>
  <si>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</si>
  <si>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</si>
  <si>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</si>
  <si>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</si>
  <si>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</si>
  <si>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</si>
  <si>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</si>
  <si>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</si>
  <si>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</si>
  <si>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</si>
  <si>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</si>
  <si>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</si>
  <si>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</si>
  <si>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</si>
  <si>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</si>
  <si>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</si>
  <si>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</si>
  <si>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</si>
  <si>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</si>
  <si>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</si>
  <si>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</si>
  <si>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</si>
  <si>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</si>
  <si>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</si>
  <si>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</si>
  <si>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</si>
  <si>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</si>
  <si>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</si>
  <si>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</si>
  <si>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</si>
  <si>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</si>
  <si>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</si>
  <si>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</si>
  <si>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</si>
  <si>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</si>
  <si>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</si>
  <si>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</si>
  <si>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</si>
  <si>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</si>
  <si>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</si>
  <si>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</si>
  <si>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</si>
  <si>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</si>
  <si>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</si>
  <si>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</si>
  <si>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</si>
  <si>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</si>
  <si>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</si>
  <si>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</si>
  <si>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</si>
  <si>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</si>
  <si>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</si>
  <si>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</si>
  <si>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</si>
  <si>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</si>
  <si>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</si>
  <si>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</si>
  <si>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</si>
  <si>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</si>
  <si>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</si>
  <si>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</si>
  <si>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</si>
  <si>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</si>
  <si>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</si>
  <si>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</si>
  <si>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</si>
  <si>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</si>
  <si>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</si>
  <si>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</si>
  <si>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</si>
  <si>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</si>
  <si>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</si>
  <si>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</si>
  <si>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</si>
  <si>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</si>
  <si>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</si>
  <si>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</si>
  <si>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</si>
  <si>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</si>
  <si>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</si>
  <si>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</si>
  <si>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</si>
  <si>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</si>
  <si>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</si>
  <si>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</si>
  <si>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</si>
  <si>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</si>
  <si>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</si>
  <si>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</si>
  <si>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</si>
  <si>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</si>
  <si>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</si>
  <si>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</si>
  <si>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</si>
  <si>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</si>
  <si>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</si>
  <si>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</si>
  <si>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</si>
  <si>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</si>
  <si>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</si>
  <si>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</si>
  <si>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</si>
  <si>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</si>
  <si>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</si>
  <si>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</si>
  <si>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</si>
  <si>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</si>
  <si>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</si>
  <si>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</si>
  <si>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</si>
  <si>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</si>
  <si>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</si>
  <si>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</si>
  <si>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</si>
  <si>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</si>
  <si>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</si>
  <si>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</si>
  <si>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</si>
  <si>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</si>
  <si>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</si>
  <si>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</si>
  <si>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</si>
  <si>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</si>
  <si>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</si>
  <si>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</si>
  <si>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</si>
  <si>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</si>
  <si>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</si>
  <si>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</si>
  <si>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</si>
  <si>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</si>
  <si>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</si>
  <si>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</si>
  <si>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</si>
  <si>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</si>
  <si>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</si>
  <si>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</si>
  <si>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</si>
  <si>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</si>
  <si>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</si>
  <si>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</si>
  <si>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</si>
  <si>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</si>
  <si>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</si>
  <si>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</si>
  <si>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</si>
  <si>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</si>
  <si>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</si>
  <si>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</si>
  <si>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</si>
  <si>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</si>
  <si>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</si>
  <si>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</si>
  <si>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</si>
  <si>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</si>
  <si>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</si>
  <si>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</si>
  <si>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</si>
  <si>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</si>
  <si>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</si>
  <si>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</si>
  <si>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</si>
  <si>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</si>
  <si>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</si>
  <si>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</si>
  <si>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</si>
  <si>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</si>
  <si>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</si>
  <si>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</si>
  <si>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</si>
  <si>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</si>
  <si>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</si>
  <si>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</si>
  <si>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</si>
  <si>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</si>
  <si>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</si>
  <si>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</si>
  <si>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</si>
  <si>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</si>
  <si>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</si>
  <si>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</si>
  <si>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</si>
  <si>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</si>
  <si>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</si>
  <si>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</si>
  <si>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</si>
  <si>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</si>
  <si>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</si>
  <si>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</si>
  <si>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</si>
  <si>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</si>
  <si>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</si>
  <si>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</si>
  <si>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</si>
  <si>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</si>
  <si>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</si>
  <si>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</si>
  <si>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</si>
  <si>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</si>
  <si>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</si>
  <si>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</si>
  <si>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</si>
  <si>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</si>
  <si>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</si>
  <si>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</si>
  <si>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</si>
  <si>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</si>
  <si>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</si>
  <si>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</si>
  <si>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</si>
  <si>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</si>
  <si>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</si>
  <si>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</si>
  <si>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</si>
  <si>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</si>
  <si>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</si>
  <si>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</si>
  <si>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</si>
  <si>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</si>
  <si>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</si>
  <si>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</si>
  <si>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</si>
  <si>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</si>
  <si>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</si>
  <si>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</si>
  <si>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</si>
  <si>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</si>
  <si>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</si>
  <si>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</si>
  <si>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</si>
  <si>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</si>
  <si>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</si>
  <si>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</si>
  <si>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</si>
  <si>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</si>
  <si>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</si>
  <si>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</si>
  <si>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</si>
  <si>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</si>
  <si>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</si>
  <si>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</si>
  <si>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</si>
  <si>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</si>
  <si>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</si>
  <si>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</si>
  <si>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</si>
  <si>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</si>
  <si>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</si>
  <si>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</si>
  <si>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</si>
  <si>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</si>
  <si>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</si>
  <si>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</si>
  <si>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</si>
  <si>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</si>
  <si>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</si>
  <si>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</si>
  <si>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</si>
  <si>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</si>
  <si>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</si>
  <si>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</si>
  <si>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</si>
  <si>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</si>
  <si>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</si>
  <si>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</si>
  <si>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</si>
  <si>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</si>
  <si>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</si>
  <si>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</si>
  <si>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</si>
  <si>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</si>
  <si>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</si>
  <si>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</si>
  <si>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</si>
  <si>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</si>
  <si>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</si>
  <si>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</si>
  <si>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</si>
  <si>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</si>
  <si>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</si>
  <si>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</si>
  <si>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</si>
  <si>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</si>
  <si>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</si>
  <si>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</si>
  <si>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</si>
  <si>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</si>
  <si>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</si>
  <si>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</si>
  <si>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</si>
  <si>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</si>
  <si>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</si>
  <si>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</si>
  <si>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</si>
  <si>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</si>
  <si>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</si>
  <si>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</si>
  <si>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</si>
  <si>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</si>
  <si>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</si>
  <si>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</si>
  <si>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</si>
  <si>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</si>
  <si>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</si>
  <si>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</si>
  <si>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</si>
  <si>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</si>
  <si>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</si>
  <si>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</si>
  <si>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</si>
  <si>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</si>
  <si>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</si>
  <si>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</si>
  <si>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</si>
  <si>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</si>
  <si>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</si>
  <si>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</si>
  <si>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</si>
  <si>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</si>
  <si>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</si>
  <si>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</si>
  <si>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</si>
  <si>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</si>
  <si>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</si>
  <si>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</si>
  <si>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</si>
  <si>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</si>
  <si>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</si>
  <si>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</si>
  <si>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</si>
  <si>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</si>
  <si>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</si>
  <si>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</si>
  <si>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</si>
  <si>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</si>
  <si>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</si>
  <si>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</si>
  <si>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</si>
  <si>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</si>
  <si>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</si>
  <si>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</si>
  <si>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</si>
  <si>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</si>
  <si>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</si>
  <si>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</si>
  <si>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</si>
  <si>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</si>
  <si>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</si>
  <si>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</si>
  <si>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</si>
  <si>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</si>
  <si>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</si>
  <si>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</si>
  <si>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</si>
  <si>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</si>
  <si>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</si>
  <si>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</si>
  <si>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</si>
  <si>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</si>
  <si>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</si>
  <si>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</si>
  <si>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</si>
  <si>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</si>
  <si>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</si>
  <si>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</si>
  <si>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</si>
  <si>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</si>
  <si>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</si>
  <si>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</si>
  <si>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</si>
  <si>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</si>
  <si>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</si>
  <si>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</si>
  <si>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</si>
  <si>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</si>
  <si>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</si>
  <si>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</si>
  <si>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</si>
  <si>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</si>
  <si>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</si>
  <si>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</si>
  <si>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</si>
  <si>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</si>
  <si>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</si>
  <si>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</si>
  <si>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</si>
  <si>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</si>
  <si>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</si>
  <si>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</si>
  <si>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</si>
  <si>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</si>
  <si>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</si>
  <si>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</si>
  <si>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</si>
  <si>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</si>
  <si>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</si>
  <si>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</si>
  <si>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</si>
  <si>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</si>
  <si>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</si>
  <si>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</si>
  <si>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</si>
  <si>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</si>
  <si>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</si>
  <si>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</si>
  <si>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</si>
  <si>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</si>
  <si>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</si>
  <si>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</si>
  <si>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</si>
  <si>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</si>
  <si>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</si>
  <si>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</si>
  <si>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</si>
  <si>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</si>
  <si>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</si>
  <si>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</si>
  <si>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</si>
  <si>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</si>
  <si>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</si>
  <si>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</si>
  <si>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</si>
  <si>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</si>
  <si>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</si>
  <si>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</si>
  <si>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</si>
  <si>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</si>
  <si>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</si>
  <si>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</si>
  <si>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</si>
  <si>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</si>
  <si>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</si>
  <si>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</si>
  <si>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</si>
  <si>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</si>
  <si>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</si>
  <si>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</si>
  <si>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</si>
  <si>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</si>
  <si>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</si>
  <si>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</si>
  <si>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</si>
  <si>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</si>
  <si>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</si>
  <si>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</si>
  <si>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</si>
  <si>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</si>
  <si>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</si>
  <si>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</si>
  <si>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</si>
  <si>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</si>
  <si>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</si>
  <si>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</si>
  <si>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</si>
  <si>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</si>
  <si>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</si>
  <si>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</si>
  <si>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</si>
  <si>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</si>
  <si>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</si>
  <si>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</si>
  <si>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</si>
  <si>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</si>
  <si>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</si>
  <si>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</si>
  <si>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</si>
  <si>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</si>
  <si>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</si>
  <si>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</si>
  <si>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</si>
  <si>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</si>
  <si>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</si>
  <si>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</si>
  <si>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</si>
  <si>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</si>
  <si>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</si>
  <si>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</si>
  <si>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</si>
  <si>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</si>
  <si>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</si>
  <si>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</si>
  <si>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</si>
  <si>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</si>
  <si>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</si>
  <si>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</si>
  <si>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</si>
  <si>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</si>
  <si>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</si>
  <si>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</si>
  <si>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</si>
  <si>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</si>
  <si>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</si>
  <si>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</si>
  <si>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</si>
  <si>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</si>
  <si>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</si>
  <si>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</si>
  <si>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</si>
  <si>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</si>
  <si>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</si>
  <si>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</si>
  <si>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</si>
  <si>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</si>
  <si>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</si>
  <si>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</si>
  <si>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</si>
  <si>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</si>
  <si>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</si>
  <si>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</si>
  <si>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</si>
  <si>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</si>
  <si>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</si>
  <si>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</si>
  <si>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</si>
  <si>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</si>
  <si>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</si>
  <si>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</si>
  <si>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</si>
  <si>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</si>
  <si>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</si>
  <si>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</si>
  <si>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</si>
  <si>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</si>
  <si>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</si>
  <si>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</si>
  <si>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</si>
  <si>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</si>
  <si>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</si>
  <si>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</si>
  <si>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</si>
  <si>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</si>
  <si>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</si>
  <si>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</si>
  <si>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</si>
  <si>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</si>
  <si>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</si>
  <si>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</si>
  <si>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</si>
  <si>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</si>
  <si>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</si>
  <si>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</si>
  <si>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</si>
  <si>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</si>
  <si>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</si>
  <si>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</si>
  <si>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</si>
  <si>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</si>
  <si>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</si>
  <si>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</si>
  <si>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</si>
  <si>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</si>
  <si>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</si>
  <si>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</si>
  <si>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</si>
  <si>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</si>
  <si>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</si>
  <si>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</si>
  <si>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</si>
  <si>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</si>
  <si>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</si>
  <si>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</si>
  <si>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</si>
  <si>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</si>
  <si>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</si>
  <si>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</si>
  <si>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</si>
  <si>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</si>
  <si>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</si>
  <si>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</si>
  <si>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</si>
  <si>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</si>
  <si>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</si>
  <si>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</si>
  <si>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</si>
  <si>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</si>
  <si>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</si>
  <si>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</si>
  <si>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</si>
  <si>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</si>
  <si>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</si>
  <si>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</si>
  <si>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</si>
  <si>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</si>
  <si>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</si>
  <si>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</si>
  <si>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</si>
  <si>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</si>
  <si>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</si>
  <si>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</si>
  <si>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</si>
  <si>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</si>
  <si>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</si>
  <si>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</si>
  <si>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</si>
  <si>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</si>
  <si>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</si>
  <si>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</si>
  <si>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</si>
  <si>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</si>
  <si>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</si>
  <si>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</si>
  <si>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</si>
  <si>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</si>
  <si>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</si>
  <si>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</si>
  <si>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</si>
  <si>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</si>
  <si>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</si>
  <si>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</si>
  <si>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</si>
  <si>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</si>
  <si>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</si>
  <si>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</si>
  <si>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</si>
  <si>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</si>
  <si>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</si>
  <si>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</si>
  <si>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</si>
  <si>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</si>
  <si>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</si>
  <si>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</si>
  <si>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</si>
  <si>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</si>
  <si>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</si>
  <si>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</si>
  <si>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</si>
  <si>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</si>
  <si>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</si>
  <si>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</si>
  <si>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</si>
  <si>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</si>
  <si>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</si>
  <si>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</si>
  <si>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</si>
  <si>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</si>
  <si>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</si>
  <si>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</si>
  <si>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</si>
  <si>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</si>
  <si>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</si>
  <si>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</si>
  <si>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</si>
  <si>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</si>
  <si>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</si>
  <si>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</si>
  <si>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</si>
  <si>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</si>
  <si>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</si>
  <si>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</si>
  <si>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</si>
  <si>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</si>
  <si>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</si>
  <si>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</si>
  <si>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</si>
  <si>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</si>
  <si>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</si>
  <si>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</si>
  <si>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</si>
  <si>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</si>
  <si>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</si>
  <si>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</si>
  <si>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</si>
  <si>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</si>
  <si>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</si>
  <si>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</si>
  <si>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</si>
  <si>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</si>
  <si>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</si>
  <si>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</si>
  <si>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</si>
  <si>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</si>
  <si>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</si>
  <si>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</si>
  <si>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</si>
  <si>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</si>
  <si>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</si>
  <si>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</si>
  <si>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</si>
  <si>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</si>
  <si>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</si>
  <si>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</si>
  <si>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</si>
  <si>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</si>
  <si>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</si>
  <si>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</si>
  <si>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</si>
  <si>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</si>
  <si>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</si>
  <si>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</si>
  <si>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</si>
  <si>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</si>
  <si>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</si>
  <si>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</si>
  <si>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</si>
  <si>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</si>
  <si>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</si>
  <si>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</si>
  <si>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</si>
  <si>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</si>
  <si>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</si>
  <si>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</si>
  <si>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</si>
  <si>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</si>
  <si>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</si>
  <si>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</si>
  <si>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</si>
  <si>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</si>
  <si>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</si>
  <si>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</si>
  <si>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</si>
  <si>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</si>
  <si>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</si>
  <si>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</si>
  <si>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</si>
  <si>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</si>
  <si>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</si>
  <si>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</si>
  <si>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</si>
  <si>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</si>
  <si>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</si>
  <si>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</si>
  <si>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</si>
  <si>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</si>
  <si>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</si>
  <si>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</si>
  <si>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</si>
  <si>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</si>
  <si>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</si>
  <si>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</si>
  <si>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</si>
  <si>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</si>
  <si>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</si>
  <si>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</si>
  <si>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</si>
  <si>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</si>
  <si>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</si>
  <si>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</si>
  <si>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</si>
  <si>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</si>
  <si>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</si>
  <si>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</si>
  <si>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</si>
  <si>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</si>
  <si>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</si>
  <si>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</si>
  <si>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</si>
  <si>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</si>
  <si>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</si>
  <si>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</si>
  <si>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</si>
  <si>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</si>
  <si>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</si>
  <si>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</si>
  <si>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</si>
  <si>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</si>
  <si>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</si>
  <si>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</si>
  <si>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</si>
  <si>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</si>
  <si>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</si>
  <si>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</si>
  <si>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</si>
  <si>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</si>
  <si>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</si>
  <si>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</si>
  <si>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</si>
  <si>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</si>
  <si>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</si>
  <si>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</si>
  <si>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</si>
  <si>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</si>
  <si>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</si>
  <si>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</si>
  <si>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</si>
  <si>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</si>
  <si>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</si>
  <si>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</si>
  <si>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</si>
  <si>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</si>
  <si>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</si>
  <si>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</si>
  <si>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</si>
  <si>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</si>
  <si>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</si>
  <si>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</si>
  <si>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</si>
  <si>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</si>
  <si>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</si>
  <si>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</si>
  <si>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</si>
  <si>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</si>
  <si>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</si>
  <si>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</si>
  <si>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</si>
  <si>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</si>
  <si>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</si>
  <si>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</si>
  <si>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</si>
  <si>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</si>
  <si>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</si>
  <si>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</si>
  <si>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</si>
  <si>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</si>
  <si>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</si>
  <si>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</si>
  <si>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</si>
  <si>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</si>
  <si>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</si>
  <si>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</si>
  <si>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</si>
  <si>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</si>
  <si>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</si>
  <si>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</si>
  <si>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</si>
  <si>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</si>
  <si>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</si>
  <si>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</si>
  <si>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</si>
  <si>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</si>
  <si>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</si>
  <si>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</si>
  <si>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</si>
  <si>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</si>
  <si>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</si>
  <si>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</si>
  <si>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</si>
  <si>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</si>
  <si>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</si>
  <si>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</si>
  <si>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</si>
  <si>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</si>
  <si>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</si>
  <si>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</si>
  <si>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</si>
  <si>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</si>
  <si>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</si>
  <si>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</si>
  <si>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</si>
  <si>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</si>
  <si>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</si>
  <si>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</si>
  <si>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</si>
  <si>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</si>
  <si>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</si>
  <si>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</si>
  <si>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</si>
  <si>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</si>
  <si>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</si>
  <si>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</si>
  <si>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</si>
  <si>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</si>
  <si>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</si>
  <si>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</si>
  <si>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</si>
  <si>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</si>
  <si>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</si>
  <si>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</si>
  <si>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</si>
  <si>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</si>
  <si>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</si>
  <si>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</si>
  <si>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</si>
  <si>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</si>
  <si>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</si>
  <si>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</si>
  <si>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</si>
  <si>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</si>
  <si>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</si>
  <si>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</si>
  <si>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</si>
  <si>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</si>
  <si>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</si>
  <si>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</si>
  <si>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</si>
  <si>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</si>
  <si>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</si>
  <si>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</si>
  <si>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</si>
  <si>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</si>
  <si>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</si>
  <si>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</si>
  <si>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</si>
  <si>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</si>
  <si>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</si>
  <si>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</si>
  <si>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</si>
  <si>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</si>
  <si>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</si>
  <si>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</si>
  <si>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</si>
  <si>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</si>
  <si>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</si>
  <si>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</si>
  <si>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</si>
  <si>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</si>
  <si>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</si>
  <si>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</si>
  <si>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</si>
  <si>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</si>
  <si>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</si>
  <si>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</si>
  <si>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</si>
  <si>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</si>
  <si>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</si>
  <si>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</si>
  <si>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</si>
  <si>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</si>
  <si>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</si>
  <si>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</si>
  <si>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</si>
  <si>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</si>
  <si>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</si>
  <si>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</si>
  <si>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</si>
  <si>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</si>
  <si>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</si>
  <si>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</si>
  <si>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</si>
  <si>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</si>
  <si>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</si>
  <si>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</si>
  <si>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</si>
  <si>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</si>
  <si>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</si>
  <si>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</si>
  <si>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</si>
  <si>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</si>
  <si>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</si>
  <si>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</si>
  <si>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</si>
  <si>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</si>
  <si>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</si>
  <si>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</si>
  <si>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</si>
  <si>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</si>
  <si>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</si>
  <si>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</si>
  <si>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</si>
  <si>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</si>
  <si>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</si>
  <si>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</si>
  <si>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</si>
  <si>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</si>
  <si>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</si>
  <si>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</si>
  <si>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</si>
  <si>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</si>
  <si>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</si>
  <si>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</si>
  <si>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</si>
  <si>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</si>
  <si>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</si>
  <si>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</si>
  <si>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</si>
  <si>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</si>
  <si>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</si>
  <si>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</si>
  <si>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</si>
  <si>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</si>
  <si>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</si>
  <si>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</si>
  <si>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</si>
  <si>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</si>
  <si>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</si>
  <si>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</si>
  <si>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</si>
  <si>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</si>
  <si>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</si>
  <si>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</si>
  <si>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</si>
  <si>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</si>
  <si>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</si>
  <si>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</si>
  <si>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</si>
  <si>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</si>
  <si>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</si>
  <si>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</si>
  <si>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</si>
  <si>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</si>
  <si>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</si>
  <si>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</si>
  <si>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</si>
  <si>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</si>
  <si>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</si>
  <si>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</si>
  <si>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</si>
  <si>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</si>
  <si>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</si>
  <si>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</si>
  <si>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</si>
  <si>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</si>
  <si>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</si>
  <si>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</si>
  <si>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</si>
  <si>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</si>
  <si>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</si>
  <si>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</si>
  <si>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</si>
  <si>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</si>
  <si>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</si>
  <si>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</si>
  <si>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</si>
  <si>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</si>
  <si>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</si>
  <si>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</si>
  <si>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</si>
  <si>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</si>
  <si>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</si>
  <si>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</si>
  <si>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</si>
  <si>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</si>
  <si>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</si>
  <si>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</si>
  <si>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</si>
  <si>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</si>
  <si>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</si>
  <si>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</si>
  <si>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</si>
  <si>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</si>
  <si>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</si>
  <si>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</si>
  <si>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</si>
  <si>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</si>
  <si>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</si>
  <si>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</si>
  <si>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</si>
  <si>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</si>
  <si>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</si>
  <si>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</si>
  <si>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</si>
  <si>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</si>
  <si>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</si>
  <si>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</si>
  <si>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</si>
  <si>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</si>
  <si>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</si>
  <si>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</si>
  <si>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</si>
  <si>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</si>
  <si>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</si>
  <si>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</si>
  <si>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</si>
  <si>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</si>
  <si>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</si>
  <si>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</si>
  <si>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</si>
  <si>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</si>
  <si>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</si>
  <si>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</si>
  <si>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</si>
  <si>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</si>
  <si>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</si>
  <si>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</si>
  <si>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</si>
  <si>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</si>
  <si>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</si>
  <si>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</si>
  <si>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</si>
  <si>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</si>
  <si>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</si>
  <si>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</si>
  <si>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</si>
  <si>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</si>
  <si>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</si>
  <si>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</si>
  <si>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</si>
  <si>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</si>
  <si>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</si>
  <si>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</si>
  <si>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</si>
  <si>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</si>
  <si>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</si>
  <si>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</si>
  <si>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</si>
  <si>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</si>
  <si>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</si>
  <si>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</si>
  <si>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</si>
  <si>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</si>
  <si>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</si>
  <si>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</si>
  <si>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</si>
  <si>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</si>
  <si>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</si>
  <si>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</si>
  <si>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</si>
  <si>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</si>
  <si>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</si>
  <si>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</si>
  <si>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</si>
  <si>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</si>
  <si>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</si>
  <si>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</si>
  <si>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</si>
  <si>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</si>
  <si>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</si>
  <si>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</si>
  <si>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</si>
  <si>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</si>
  <si>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</si>
  <si>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</si>
  <si>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</si>
  <si>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</si>
  <si>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</si>
  <si>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</si>
  <si>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</si>
  <si>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</si>
  <si>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</si>
  <si>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</si>
  <si>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</si>
  <si>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</si>
  <si>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</si>
  <si>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</si>
  <si>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</si>
  <si>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</si>
  <si>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</si>
  <si>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</si>
  <si>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</si>
  <si>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</si>
  <si>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</si>
  <si>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</si>
  <si>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</si>
  <si>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</si>
  <si>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</si>
  <si>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</si>
  <si>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</si>
  <si>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</si>
  <si>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</si>
  <si>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</si>
  <si>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</si>
  <si>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</si>
  <si>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</si>
  <si>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</si>
  <si>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</si>
  <si>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</si>
  <si>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</si>
  <si>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</si>
  <si>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</si>
  <si>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</si>
  <si>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</si>
  <si>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</si>
  <si>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</si>
  <si>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</si>
  <si>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</si>
  <si>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</si>
  <si>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</si>
  <si>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</si>
  <si>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</si>
  <si>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</si>
  <si>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</si>
  <si>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</si>
  <si>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</si>
  <si>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</si>
  <si>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</si>
  <si>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</si>
  <si>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</si>
  <si>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</si>
  <si>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</si>
  <si>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</si>
  <si>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</si>
  <si>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</si>
  <si>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</si>
  <si>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</si>
  <si>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</si>
  <si>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</si>
  <si>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</si>
  <si>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</si>
  <si>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</si>
  <si>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</si>
  <si>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</si>
  <si>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</si>
  <si>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</si>
  <si>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</si>
  <si>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</si>
  <si>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</si>
  <si>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</si>
  <si>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</si>
  <si>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</si>
  <si>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</si>
  <si>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</si>
  <si>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</si>
  <si>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</si>
  <si>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</si>
  <si>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</si>
  <si>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</si>
  <si>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</si>
  <si>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</si>
  <si>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</si>
  <si>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</si>
  <si>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</si>
  <si>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</si>
  <si>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</si>
  <si>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</si>
  <si>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</si>
  <si>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</si>
  <si>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</si>
  <si>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</si>
  <si>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</si>
  <si>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</si>
  <si>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</si>
  <si>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</si>
  <si>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</si>
  <si>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</si>
  <si>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</si>
  <si>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</si>
  <si>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</si>
  <si>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</si>
  <si>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</si>
  <si>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</si>
  <si>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</si>
  <si>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</si>
  <si>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</si>
  <si>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</si>
  <si>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</si>
  <si>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</si>
  <si>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</si>
  <si>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</si>
  <si>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</si>
  <si>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</si>
  <si>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</si>
  <si>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</si>
  <si>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</si>
  <si>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</si>
  <si>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</si>
  <si>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</si>
  <si>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</si>
  <si>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</si>
  <si>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</si>
  <si>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</si>
  <si>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</si>
  <si>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</si>
  <si>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</si>
  <si>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</si>
  <si>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</si>
  <si>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</si>
  <si>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</si>
  <si>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</si>
  <si>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</si>
  <si>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</si>
  <si>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</si>
  <si>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</si>
  <si>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</si>
  <si>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</si>
  <si>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</si>
  <si>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</si>
  <si>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</si>
  <si>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</si>
  <si>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</si>
  <si>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</si>
  <si>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</si>
  <si>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</si>
  <si>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</si>
  <si>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</si>
  <si>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</si>
  <si>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</si>
  <si>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</si>
  <si>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</si>
  <si>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</si>
  <si>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</si>
  <si>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</si>
  <si>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</si>
  <si>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</si>
  <si>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</si>
  <si>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</si>
  <si>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</si>
  <si>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</si>
  <si>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</si>
  <si>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</si>
  <si>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</si>
  <si>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</si>
  <si>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</si>
  <si>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</si>
  <si>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</si>
  <si>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</si>
  <si>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</si>
  <si>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</si>
  <si>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</si>
  <si>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</si>
  <si>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</si>
  <si>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</si>
  <si>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</si>
  <si>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</si>
  <si>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</si>
  <si>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</si>
  <si>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</si>
  <si>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</si>
  <si>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</si>
  <si>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</si>
  <si>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</si>
  <si>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</si>
  <si>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</si>
  <si>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</si>
  <si>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</si>
  <si>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</si>
  <si>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</si>
  <si>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</si>
  <si>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</si>
  <si>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</si>
  <si>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</si>
  <si>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</si>
  <si>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</si>
  <si>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</si>
  <si>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</si>
  <si>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</si>
  <si>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</si>
  <si>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</si>
  <si>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</si>
  <si>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</si>
  <si>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</si>
  <si>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</si>
  <si>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</si>
  <si>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</si>
  <si>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</si>
  <si>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</si>
  <si>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</si>
  <si>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</si>
  <si>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</si>
  <si>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</si>
  <si>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</si>
  <si>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</si>
  <si>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</si>
  <si>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</si>
  <si>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</si>
  <si>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</si>
  <si>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</si>
  <si>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</si>
  <si>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</si>
  <si>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</si>
  <si>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</si>
  <si>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</si>
  <si>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</si>
  <si>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</si>
  <si>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</si>
  <si>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</si>
  <si>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</si>
  <si>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</si>
  <si>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</si>
  <si>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</si>
  <si>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</si>
  <si>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</si>
  <si>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</si>
  <si>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</si>
  <si>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</si>
  <si>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</si>
  <si>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</si>
  <si>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</si>
  <si>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</si>
  <si>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</si>
  <si>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</si>
  <si>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</si>
  <si>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</si>
  <si>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</si>
  <si>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</si>
  <si>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</si>
  <si>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</si>
  <si>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</si>
  <si>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</si>
  <si>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</si>
  <si>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</si>
  <si>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</si>
  <si>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</si>
  <si>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</si>
  <si>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</si>
  <si>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</si>
  <si>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</si>
  <si>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</si>
  <si>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</si>
  <si>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</si>
  <si>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</si>
  <si>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</si>
  <si>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</si>
  <si>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</si>
  <si>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</si>
  <si>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</si>
  <si>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</si>
  <si>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</si>
  <si>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</si>
  <si>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</si>
  <si>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</si>
  <si>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</si>
  <si>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</si>
  <si>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</si>
  <si>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</si>
  <si>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</si>
  <si>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</si>
  <si>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</si>
  <si>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</si>
  <si>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</si>
  <si>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</si>
  <si>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</si>
  <si>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</si>
  <si>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</si>
  <si>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</si>
  <si>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</si>
  <si>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</si>
  <si>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</si>
  <si>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</si>
  <si>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</si>
  <si>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</si>
  <si>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</si>
  <si>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</si>
  <si>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</si>
  <si>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</si>
  <si>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</si>
  <si>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</si>
  <si>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</si>
  <si>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</si>
  <si>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</si>
  <si>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</si>
  <si>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</si>
  <si>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</si>
  <si>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</si>
  <si>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</si>
  <si>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</si>
  <si>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</si>
  <si>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</si>
  <si>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</si>
  <si>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</si>
  <si>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</si>
  <si>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</si>
  <si>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</si>
  <si>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</si>
  <si>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</si>
  <si>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</si>
  <si>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</si>
  <si>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</si>
  <si>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</si>
  <si>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</si>
  <si>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</si>
  <si>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</si>
  <si>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</si>
  <si>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</si>
  <si>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</si>
  <si>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</si>
  <si>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</si>
  <si>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</si>
  <si>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</si>
  <si>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</si>
  <si>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</si>
  <si>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</si>
  <si>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</si>
  <si>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</si>
  <si>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</si>
  <si>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</si>
  <si>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</si>
  <si>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</si>
  <si>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</si>
  <si>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</si>
  <si>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</si>
  <si>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</si>
  <si>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</si>
  <si>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</si>
  <si>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</si>
  <si>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</si>
  <si>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</si>
  <si>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</si>
  <si>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</si>
  <si>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</si>
  <si>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</si>
  <si>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</si>
  <si>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</si>
  <si>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</si>
  <si>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</si>
  <si>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</si>
  <si>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</si>
  <si>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</si>
  <si>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</si>
  <si>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</si>
  <si>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</si>
  <si>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</si>
  <si>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</si>
  <si>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</si>
  <si>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</si>
  <si>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</si>
  <si>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</si>
  <si>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</si>
  <si>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</si>
  <si>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</si>
  <si>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</si>
  <si>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</si>
  <si>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</si>
  <si>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</si>
  <si>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</si>
  <si>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</si>
  <si>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</si>
  <si>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</si>
  <si>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</si>
  <si>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</si>
  <si>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</si>
  <si>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</si>
  <si>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</si>
  <si>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</si>
  <si>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</si>
  <si>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</si>
  <si>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</si>
  <si>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</si>
  <si>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</si>
  <si>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</si>
  <si>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</si>
  <si>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</si>
  <si>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</si>
  <si>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</si>
  <si>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</si>
  <si>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</si>
  <si>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</si>
  <si>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</si>
  <si>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</si>
  <si>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</si>
  <si>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</si>
  <si>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</si>
  <si>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</si>
  <si>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</si>
  <si>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</si>
  <si>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</si>
  <si>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</si>
  <si>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</si>
  <si>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</si>
  <si>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</si>
  <si>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</si>
  <si>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</si>
  <si>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</si>
  <si>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</si>
  <si>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</si>
  <si>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</si>
  <si>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</si>
  <si>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</si>
  <si>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</si>
  <si>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</si>
  <si>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</si>
  <si>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</si>
  <si>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</si>
  <si>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</si>
  <si>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</si>
  <si>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</si>
  <si>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</si>
  <si>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</si>
  <si>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</si>
  <si>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</si>
  <si>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</si>
  <si>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</si>
  <si>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</si>
  <si>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</si>
  <si>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</si>
  <si>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</si>
  <si>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</si>
  <si>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</si>
  <si>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</si>
  <si>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</si>
  <si>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</si>
  <si>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</si>
  <si>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</si>
  <si>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</si>
  <si>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</si>
  <si>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</si>
  <si>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</si>
  <si>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</si>
  <si>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</si>
  <si>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</si>
  <si>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</si>
  <si>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</si>
  <si>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</si>
  <si>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</si>
  <si>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</si>
  <si>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</si>
  <si>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</si>
  <si>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</si>
  <si>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</si>
  <si>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</si>
  <si>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</si>
  <si>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</si>
  <si>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</si>
  <si>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</si>
  <si>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</si>
  <si>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</si>
  <si>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</si>
  <si>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</si>
  <si>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</si>
  <si>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</si>
  <si>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</si>
  <si>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</si>
  <si>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</si>
  <si>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</si>
  <si>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</si>
  <si>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</si>
  <si>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</si>
  <si>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</si>
  <si>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</si>
  <si>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</si>
  <si>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</si>
  <si>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</si>
  <si>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</si>
  <si>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</si>
  <si>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</si>
  <si>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</si>
  <si>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</si>
  <si>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</si>
  <si>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</si>
  <si>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</si>
  <si>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</si>
  <si>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</si>
  <si>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</si>
  <si>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</si>
  <si>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</si>
  <si>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</si>
  <si>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</si>
  <si>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</si>
  <si>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</si>
  <si>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</si>
  <si>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</si>
  <si>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</si>
  <si>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</si>
  <si>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</si>
  <si>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</si>
  <si>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</si>
  <si>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</si>
  <si>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</si>
  <si>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</si>
  <si>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</si>
  <si>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</si>
  <si>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</si>
  <si>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</si>
  <si>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</si>
  <si>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</si>
  <si>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</si>
  <si>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</si>
  <si>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</si>
  <si>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</si>
  <si>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</si>
  <si>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</si>
  <si>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</si>
  <si>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</si>
  <si>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</si>
  <si>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</si>
  <si>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</si>
  <si>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</si>
  <si>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</si>
  <si>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</si>
  <si>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</si>
  <si>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</si>
  <si>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</si>
  <si>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</si>
  <si>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</si>
  <si>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</si>
  <si>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</si>
  <si>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</si>
  <si>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</si>
  <si>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</si>
  <si>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</si>
  <si>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</si>
  <si>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</si>
  <si>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</si>
  <si>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</si>
  <si>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</si>
  <si>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</si>
  <si>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</si>
  <si>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</si>
  <si>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</si>
  <si>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</si>
  <si>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</si>
  <si>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</si>
  <si>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</si>
  <si>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</si>
  <si>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</si>
  <si>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</si>
  <si>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</si>
  <si>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</si>
  <si>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</si>
  <si>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</si>
  <si>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</si>
  <si>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</si>
  <si>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</si>
  <si>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</si>
  <si>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</si>
  <si>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</si>
  <si>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</si>
  <si>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</si>
  <si>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</si>
  <si>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</si>
  <si>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</si>
  <si>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</si>
  <si>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</si>
  <si>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</si>
  <si>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</si>
  <si>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</si>
  <si>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</si>
  <si>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</si>
  <si>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</si>
  <si>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</si>
  <si>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</si>
  <si>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</si>
  <si>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</si>
  <si>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</si>
  <si>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</si>
  <si>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</si>
  <si>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</si>
  <si>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</si>
  <si>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</si>
  <si>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</si>
  <si>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</si>
  <si>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</si>
  <si>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</si>
  <si>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</si>
  <si>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</si>
  <si>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</si>
  <si>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</si>
  <si>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</si>
  <si>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</si>
  <si>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</si>
  <si>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</si>
  <si>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</si>
  <si>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</si>
  <si>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</si>
  <si>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</si>
  <si>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</si>
  <si>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</si>
  <si>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</si>
  <si>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</si>
  <si>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</si>
  <si>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</si>
  <si>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</si>
  <si>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</si>
  <si>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</si>
  <si>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</si>
  <si>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</si>
  <si>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</si>
  <si>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</si>
  <si>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</si>
  <si>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</si>
  <si>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</si>
  <si>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</si>
  <si>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</si>
  <si>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</si>
  <si>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</si>
  <si>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</si>
  <si>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</si>
  <si>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</si>
  <si>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</si>
  <si>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</si>
  <si>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</si>
  <si>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</si>
  <si>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</si>
  <si>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</si>
  <si>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</si>
  <si>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</si>
  <si>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</si>
  <si>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</si>
  <si>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</si>
  <si>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</si>
  <si>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</si>
  <si>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</si>
  <si>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</si>
  <si>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</si>
  <si>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</si>
  <si>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</si>
  <si>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</si>
  <si>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</si>
  <si>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</si>
  <si>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</si>
  <si>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</si>
  <si>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</si>
  <si>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</si>
  <si>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</si>
  <si>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</si>
  <si>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</si>
  <si>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</si>
  <si>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</si>
  <si>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</si>
  <si>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</si>
  <si>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</si>
  <si>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</si>
  <si>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</si>
  <si>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</si>
  <si>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</si>
  <si>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</si>
  <si>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</si>
  <si>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</si>
  <si>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</si>
  <si>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</si>
  <si>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</si>
  <si>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</si>
  <si>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</si>
  <si>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</si>
  <si>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</si>
  <si>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</si>
  <si>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</si>
  <si>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</si>
  <si>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</si>
  <si>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</si>
  <si>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</si>
  <si>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</si>
  <si>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</si>
  <si>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</si>
  <si>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</si>
  <si>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</si>
  <si>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</si>
  <si>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</si>
  <si>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</si>
  <si>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</si>
  <si>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</si>
  <si>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</si>
  <si>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</si>
  <si>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</si>
  <si>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</si>
  <si>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</si>
  <si>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</si>
  <si>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</si>
  <si>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</si>
  <si>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</si>
  <si>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</si>
  <si>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</si>
  <si>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</si>
  <si>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</si>
  <si>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</si>
  <si>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</si>
  <si>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</si>
  <si>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</si>
  <si>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</si>
  <si>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</si>
  <si>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</si>
  <si>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</si>
  <si>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</si>
  <si>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</si>
  <si>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</si>
  <si>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</si>
  <si>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</si>
  <si>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</si>
  <si>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</si>
  <si>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</si>
  <si>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</si>
  <si>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</si>
  <si>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</si>
  <si>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</si>
  <si>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</si>
  <si>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</si>
  <si>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</si>
  <si>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</si>
  <si>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</si>
  <si>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</si>
  <si>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</si>
  <si>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</si>
  <si>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</si>
  <si>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</si>
  <si>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</si>
  <si>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</si>
  <si>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</si>
  <si>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</si>
  <si>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</si>
  <si>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</si>
  <si>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</si>
  <si>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</si>
  <si>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</si>
  <si>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</si>
  <si>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</si>
  <si>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</si>
  <si>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</si>
  <si>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</si>
  <si>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</si>
  <si>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</si>
  <si>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</si>
  <si>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</si>
  <si>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</si>
  <si>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</si>
  <si>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</si>
  <si>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</si>
  <si>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</si>
  <si>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</si>
  <si>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</si>
  <si>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</si>
  <si>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</si>
  <si>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</si>
  <si>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</si>
  <si>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</si>
  <si>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</si>
  <si>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</si>
  <si>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</si>
  <si>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</si>
  <si>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</si>
  <si>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</si>
  <si>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</si>
  <si>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</si>
  <si>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</si>
  <si>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</si>
  <si>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</si>
  <si>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</si>
  <si>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</si>
  <si>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</si>
  <si>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</si>
  <si>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</si>
  <si>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</si>
  <si>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</si>
  <si>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</si>
  <si>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</si>
  <si>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</si>
  <si>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</si>
  <si>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</si>
  <si>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</si>
  <si>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</si>
  <si>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</si>
  <si>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</si>
  <si>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</si>
  <si>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</si>
  <si>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</si>
  <si>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</si>
  <si>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</si>
  <si>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</si>
  <si>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</si>
  <si>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</si>
  <si>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</si>
  <si>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</si>
  <si>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</si>
  <si>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</si>
  <si>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</si>
  <si>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</si>
  <si>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</si>
  <si>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</si>
  <si>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</si>
  <si>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</si>
  <si>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</si>
  <si>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</si>
  <si>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</si>
  <si>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</si>
  <si>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</si>
  <si>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</si>
  <si>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</si>
  <si>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</si>
  <si>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</si>
  <si>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</si>
  <si>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</si>
  <si>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</si>
  <si>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</si>
  <si>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</si>
  <si>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</si>
  <si>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</si>
  <si>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</si>
  <si>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</si>
  <si>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</si>
  <si>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</si>
  <si>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</si>
  <si>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</si>
  <si>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</si>
  <si>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</si>
  <si>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</si>
  <si>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</si>
  <si>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</si>
  <si>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</si>
  <si>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</si>
  <si>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</si>
  <si>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</si>
  <si>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</si>
  <si>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</si>
  <si>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</si>
  <si>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</si>
  <si>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</si>
  <si>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</si>
  <si>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</si>
  <si>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</si>
  <si>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</si>
  <si>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</si>
  <si>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</si>
  <si>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</si>
  <si>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</si>
  <si>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</si>
  <si>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</si>
  <si>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</si>
  <si>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</si>
  <si>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</si>
  <si>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</si>
  <si>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</si>
  <si>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</si>
  <si>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</si>
  <si>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</si>
  <si>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</si>
  <si>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</si>
  <si>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</si>
  <si>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</si>
  <si>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</si>
  <si>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</si>
  <si>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</si>
  <si>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</si>
  <si>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</si>
  <si>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</si>
  <si>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</si>
  <si>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</si>
  <si>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</si>
  <si>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</si>
  <si>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</si>
  <si>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</si>
  <si>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</si>
  <si>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</si>
  <si>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</si>
  <si>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</si>
  <si>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</si>
  <si>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</si>
  <si>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</si>
  <si>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</si>
  <si>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</si>
  <si>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</si>
  <si>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</si>
  <si>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</si>
  <si>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</si>
  <si>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</si>
  <si>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</si>
  <si>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</si>
  <si>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</si>
  <si>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</si>
  <si>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</si>
  <si>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</si>
  <si>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</si>
  <si>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</si>
  <si>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</si>
  <si>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</si>
  <si>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</si>
  <si>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</si>
  <si>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</si>
  <si>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</si>
  <si>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</si>
  <si>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</si>
  <si>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</si>
  <si>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</si>
  <si>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</si>
  <si>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</si>
  <si>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</si>
  <si>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</si>
  <si>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</si>
  <si>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</si>
  <si>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</si>
  <si>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</si>
  <si>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</si>
  <si>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</si>
  <si>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</si>
  <si>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</si>
  <si>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</si>
  <si>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</si>
  <si>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</si>
  <si>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</si>
  <si>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</si>
  <si>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</si>
  <si>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</si>
  <si>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</si>
  <si>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</si>
  <si>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</si>
  <si>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</si>
  <si>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</si>
  <si>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</si>
  <si>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</si>
  <si>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</si>
  <si>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</si>
  <si>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</si>
  <si>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</si>
  <si>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</si>
  <si>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</si>
  <si>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</si>
  <si>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</si>
  <si>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</si>
  <si>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</si>
  <si>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</si>
  <si>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</si>
  <si>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</si>
  <si>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</si>
  <si>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</si>
  <si>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</si>
  <si>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</si>
  <si>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</si>
  <si>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</si>
  <si>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</si>
  <si>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</si>
  <si>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</si>
  <si>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</si>
  <si>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</si>
  <si>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</si>
  <si>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</si>
  <si>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</si>
  <si>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</si>
  <si>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</si>
  <si>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</si>
  <si>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</si>
  <si>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</si>
  <si>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</si>
  <si>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</si>
  <si>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</si>
  <si>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</si>
  <si>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</si>
  <si>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</si>
  <si>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</si>
  <si>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</si>
  <si>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</si>
  <si>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</si>
  <si>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</si>
  <si>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</si>
  <si>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</si>
  <si>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</si>
  <si>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</si>
  <si>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</si>
  <si>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</si>
  <si>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</si>
  <si>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</si>
  <si>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</si>
  <si>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</si>
  <si>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</si>
  <si>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</si>
  <si>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</si>
  <si>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</si>
  <si>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</si>
  <si>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</si>
  <si>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</si>
  <si>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</si>
  <si>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</si>
  <si>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</si>
  <si>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</si>
  <si>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</si>
  <si>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</si>
  <si>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</si>
  <si>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</si>
  <si>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</si>
  <si>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</si>
  <si>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</si>
  <si>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</si>
  <si>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</si>
  <si>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</si>
  <si>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</si>
  <si>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</si>
  <si>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</si>
  <si>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</si>
  <si>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</si>
  <si>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</si>
  <si>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</si>
  <si>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</si>
  <si>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</si>
  <si>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</si>
  <si>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</si>
  <si>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</si>
  <si>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</si>
  <si>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</si>
  <si>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</si>
  <si>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</si>
  <si>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</si>
  <si>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</si>
  <si>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</si>
  <si>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</si>
  <si>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</si>
  <si>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</si>
  <si>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</si>
  <si>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</si>
  <si>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</si>
  <si>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</si>
  <si>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</si>
  <si>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</si>
  <si>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</si>
  <si>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</si>
  <si>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</si>
  <si>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</si>
  <si>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</si>
  <si>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</si>
  <si>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</si>
  <si>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</si>
  <si>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</si>
  <si>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</si>
  <si>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</si>
  <si>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</si>
  <si>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</si>
  <si>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</si>
  <si>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</si>
  <si>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</si>
  <si>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</si>
  <si>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</si>
  <si>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</si>
  <si>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</si>
  <si>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</si>
  <si>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</si>
  <si>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</si>
  <si>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</si>
  <si>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</si>
  <si>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</si>
  <si>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</si>
  <si>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</si>
  <si>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</si>
  <si>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</si>
  <si>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</si>
  <si>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</si>
  <si>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</si>
  <si>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</si>
  <si>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</si>
  <si>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</si>
  <si>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</si>
  <si>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</si>
  <si>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</si>
  <si>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</si>
  <si>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</si>
  <si>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</si>
  <si>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</si>
  <si>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</si>
  <si>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</si>
  <si>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</si>
  <si>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</si>
  <si>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</si>
  <si>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</si>
  <si>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</si>
  <si>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</si>
  <si>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</si>
  <si>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</si>
  <si>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</si>
  <si>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</si>
  <si>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</si>
  <si>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</si>
  <si>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</si>
  <si>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</si>
  <si>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</si>
  <si>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</si>
  <si>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</si>
  <si>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</si>
  <si>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</si>
  <si>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</si>
  <si>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</si>
  <si>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</si>
  <si>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</si>
  <si>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</si>
  <si>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</si>
  <si>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</si>
  <si>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</si>
  <si>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</si>
  <si>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</si>
  <si>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</si>
  <si>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</si>
  <si>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</si>
  <si>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</si>
  <si>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</si>
  <si>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</si>
  <si>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</si>
  <si>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</si>
  <si>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</si>
  <si>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</si>
  <si>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</si>
  <si>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</si>
  <si>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</si>
  <si>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</si>
  <si>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</si>
  <si>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</si>
  <si>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</si>
  <si>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</si>
  <si>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</si>
  <si>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</si>
  <si>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</si>
  <si>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</si>
  <si>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</si>
  <si>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</si>
  <si>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</si>
  <si>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</si>
  <si>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</si>
  <si>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</si>
  <si>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</si>
  <si>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</si>
  <si>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</si>
  <si>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</si>
  <si>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</si>
  <si>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</si>
  <si>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</si>
  <si>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</si>
  <si>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</si>
  <si>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</si>
  <si>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</si>
  <si>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</si>
  <si>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</si>
  <si>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</si>
  <si>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</si>
  <si>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</si>
  <si>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</si>
  <si>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</si>
  <si>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</si>
  <si>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</si>
  <si>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</si>
  <si>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</si>
  <si>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</si>
  <si>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</si>
  <si>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</si>
  <si>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</si>
  <si>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</si>
  <si>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</si>
  <si>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</si>
  <si>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</si>
  <si>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</si>
  <si>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</si>
  <si>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</si>
  <si>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</si>
  <si>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</si>
  <si>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</si>
  <si>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</si>
  <si>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</si>
  <si>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</si>
  <si>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</si>
  <si>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</si>
  <si>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</si>
  <si>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</si>
  <si>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</si>
  <si>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</si>
  <si>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</si>
  <si>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</si>
  <si>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</si>
  <si>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</si>
  <si>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</si>
  <si>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</si>
  <si>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</si>
  <si>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</si>
  <si>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</si>
  <si>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</si>
  <si>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</si>
  <si>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</si>
  <si>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</si>
  <si>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</si>
  <si>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</si>
  <si>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</si>
  <si>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</si>
  <si>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</si>
  <si>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</si>
  <si>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</si>
  <si>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</si>
  <si>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</si>
  <si>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</si>
  <si>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</si>
  <si>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</si>
  <si>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</si>
  <si>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</si>
  <si>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</si>
  <si>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</si>
  <si>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</si>
  <si>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</si>
  <si>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</si>
  <si>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</si>
  <si>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</si>
  <si>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</si>
  <si>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</si>
  <si>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</si>
  <si>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</si>
  <si>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</si>
  <si>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</si>
  <si>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</si>
  <si>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</si>
  <si>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</si>
  <si>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</si>
  <si>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</si>
  <si>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</si>
  <si>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</si>
  <si>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</si>
  <si>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</si>
  <si>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</si>
  <si>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</si>
  <si>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</si>
  <si>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</si>
  <si>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</si>
  <si>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</si>
  <si>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</si>
  <si>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</si>
  <si>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</si>
  <si>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</si>
  <si>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</si>
  <si>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</si>
  <si>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</si>
  <si>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</si>
  <si>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</si>
  <si>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</si>
  <si>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</si>
  <si>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</si>
  <si>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</si>
  <si>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</si>
  <si>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</si>
  <si>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</si>
  <si>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</si>
  <si>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</si>
  <si>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</si>
  <si>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</si>
  <si>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</si>
  <si>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</si>
  <si>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</si>
  <si>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</si>
  <si>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</si>
  <si>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</si>
  <si>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</si>
  <si>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</si>
  <si>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</si>
  <si>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</si>
  <si>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</si>
  <si>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</si>
  <si>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</si>
  <si>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</si>
  <si>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</si>
  <si>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</si>
  <si>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</si>
  <si>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</si>
  <si>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</si>
  <si>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</si>
  <si>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</si>
  <si>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</si>
  <si>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</si>
  <si>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</si>
  <si>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</si>
  <si>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</si>
  <si>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</si>
  <si>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</si>
  <si>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</si>
  <si>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</si>
  <si>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</si>
  <si>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</si>
  <si>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</si>
  <si>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</si>
  <si>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</si>
  <si>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</si>
  <si>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</si>
  <si>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</si>
  <si>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</si>
  <si>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</si>
  <si>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</si>
  <si>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</si>
  <si>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</si>
  <si>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</si>
  <si>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</si>
  <si>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</si>
  <si>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</si>
  <si>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</si>
  <si>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</si>
  <si>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</si>
  <si>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</si>
  <si>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</si>
  <si>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</si>
  <si>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</si>
  <si>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</si>
  <si>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</si>
  <si>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</si>
  <si>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</si>
  <si>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</si>
  <si>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</si>
  <si>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</si>
  <si>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</si>
  <si>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</si>
  <si>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</si>
  <si>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</si>
  <si>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</si>
  <si>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</si>
  <si>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</si>
  <si>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</si>
  <si>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</si>
  <si>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</si>
  <si>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</si>
  <si>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</si>
  <si>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</si>
  <si>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</si>
  <si>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</si>
  <si>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</si>
  <si>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</si>
  <si>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</si>
  <si>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</si>
  <si>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</si>
  <si>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</si>
  <si>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</si>
  <si>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</si>
  <si>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</si>
  <si>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</si>
  <si>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</si>
  <si>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</si>
  <si>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</si>
  <si>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</si>
  <si>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</si>
  <si>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</si>
  <si>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</si>
  <si>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</si>
  <si>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</si>
  <si>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</si>
  <si>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</si>
  <si>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</si>
  <si>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</si>
  <si>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</si>
  <si>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</si>
  <si>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</si>
  <si>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</si>
  <si>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</si>
  <si>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</si>
  <si>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</si>
  <si>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</si>
  <si>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</si>
  <si>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</si>
  <si>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</si>
  <si>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</si>
  <si>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</si>
  <si>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</si>
  <si>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</si>
  <si>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</si>
  <si>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</si>
  <si>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</si>
  <si>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</si>
  <si>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</si>
  <si>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</si>
  <si>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</si>
  <si>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</si>
  <si>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</si>
  <si>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</si>
  <si>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</si>
  <si>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</si>
  <si>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</si>
  <si>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</si>
  <si>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</si>
  <si>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</si>
  <si>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</si>
  <si>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</si>
  <si>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</si>
  <si>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</si>
  <si>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</si>
  <si>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</si>
  <si>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</si>
  <si>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</si>
  <si>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</si>
  <si>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</si>
  <si>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</si>
  <si>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</si>
  <si>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</si>
  <si>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</si>
  <si>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</si>
  <si>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</si>
  <si>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</si>
  <si>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</si>
  <si>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</si>
  <si>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</si>
  <si>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</si>
  <si>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</si>
  <si>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</si>
  <si>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</si>
  <si>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</si>
  <si>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</si>
  <si>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</si>
  <si>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</si>
  <si>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</si>
  <si>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</si>
  <si>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</si>
  <si>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</si>
  <si>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</si>
  <si>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</si>
  <si>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</si>
  <si>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</si>
  <si>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</si>
  <si>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</si>
  <si>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</si>
  <si>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</si>
  <si>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</si>
  <si>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</si>
  <si>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</si>
  <si>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</si>
  <si>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</si>
  <si>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</si>
  <si>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</si>
  <si>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</si>
  <si>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</si>
  <si>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</si>
  <si>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</si>
  <si>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</si>
  <si>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</si>
  <si>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</si>
  <si>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</si>
  <si>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</si>
  <si>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</si>
  <si>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</si>
  <si>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</si>
  <si>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</si>
  <si>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</si>
  <si>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</si>
  <si>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</si>
  <si>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</si>
  <si>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</si>
  <si>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</si>
  <si>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</si>
  <si>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</si>
  <si>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</si>
  <si>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</si>
  <si>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</si>
  <si>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</si>
  <si>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</si>
  <si>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</si>
  <si>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</si>
  <si>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</si>
  <si>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</si>
  <si>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</si>
  <si>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</si>
  <si>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</si>
  <si>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</si>
  <si>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</si>
  <si>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</si>
  <si>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</si>
  <si>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</si>
  <si>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</si>
  <si>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</si>
  <si>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</si>
  <si>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</si>
  <si>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</si>
  <si>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</si>
  <si>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</si>
  <si>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</si>
  <si>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</si>
  <si>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</si>
  <si>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</si>
  <si>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</si>
  <si>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</si>
  <si>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</si>
  <si>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</si>
  <si>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</si>
  <si>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</si>
  <si>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</si>
  <si>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</si>
  <si>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</si>
  <si>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</si>
  <si>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</si>
  <si>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</si>
  <si>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</si>
  <si>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</si>
  <si>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</si>
  <si>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</si>
  <si>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</si>
  <si>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</si>
  <si>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</si>
  <si>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</si>
  <si>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</si>
  <si>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</si>
  <si>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</si>
  <si>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</si>
  <si>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</si>
  <si>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</si>
  <si>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</si>
  <si>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</si>
  <si>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</si>
  <si>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</si>
  <si>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</si>
  <si>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</si>
  <si>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</si>
  <si>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</si>
  <si>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</si>
  <si>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</si>
  <si>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</si>
  <si>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</si>
  <si>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</si>
  <si>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</si>
  <si>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</si>
  <si>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</si>
  <si>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</si>
  <si>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</si>
  <si>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</si>
  <si>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</si>
  <si>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</si>
  <si>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</si>
  <si>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</si>
  <si>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</si>
  <si>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</si>
  <si>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</si>
  <si>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</si>
  <si>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</si>
  <si>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</si>
  <si>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</si>
  <si>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</si>
  <si>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</si>
  <si>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</si>
  <si>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</si>
  <si>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</si>
  <si>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</si>
  <si>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</si>
  <si>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</si>
  <si>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</si>
  <si>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</si>
  <si>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</si>
  <si>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</si>
  <si>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</si>
  <si>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</si>
  <si>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</si>
  <si>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</si>
  <si>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</si>
  <si>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</si>
  <si>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</si>
  <si>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</si>
  <si>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</si>
  <si>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</si>
  <si>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</si>
  <si>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</si>
  <si>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</si>
  <si>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</si>
  <si>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</si>
  <si>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</si>
  <si>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</si>
  <si>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</si>
  <si>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</si>
  <si>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</si>
  <si>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</si>
  <si>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</si>
  <si>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</si>
  <si>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</si>
  <si>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</si>
  <si>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</si>
  <si>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</si>
  <si>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</si>
  <si>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</si>
  <si>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</si>
  <si>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</si>
  <si>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</si>
  <si>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</si>
  <si>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</si>
  <si>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</si>
  <si>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</si>
  <si>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</si>
  <si>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</si>
  <si>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</si>
  <si>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</si>
  <si>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</si>
  <si>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</si>
  <si>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</si>
  <si>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</si>
  <si>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</si>
  <si>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</si>
  <si>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</si>
  <si>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</si>
  <si>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</si>
  <si>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</si>
  <si>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</si>
  <si>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</si>
  <si>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</si>
  <si>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</si>
  <si>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</si>
  <si>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</si>
  <si>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</si>
  <si>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</si>
  <si>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</si>
  <si>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</si>
  <si>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</si>
  <si>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</si>
  <si>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</si>
  <si>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</si>
  <si>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</si>
  <si>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</si>
  <si>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</si>
  <si>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</si>
  <si>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</si>
  <si>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</si>
  <si>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</si>
  <si>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</si>
  <si>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</si>
  <si>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</si>
  <si>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</si>
  <si>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</si>
  <si>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</si>
  <si>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</si>
  <si>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</si>
  <si>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</si>
  <si>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</si>
  <si>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</si>
  <si>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</si>
  <si>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</si>
  <si>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</si>
  <si>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</si>
  <si>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</si>
  <si>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</si>
  <si>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</si>
  <si>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</si>
  <si>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</si>
  <si>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</si>
  <si>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</si>
  <si>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</si>
  <si>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</si>
  <si>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</si>
  <si>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</si>
  <si>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</si>
  <si>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</si>
  <si>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</si>
  <si>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</si>
  <si>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</si>
  <si>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</si>
  <si>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</si>
  <si>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</si>
  <si>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</si>
  <si>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</si>
  <si>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</si>
  <si>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</si>
  <si>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</si>
  <si>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</si>
  <si>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</si>
  <si>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</si>
  <si>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</si>
  <si>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</si>
  <si>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</si>
  <si>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</si>
  <si>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</si>
  <si>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</si>
  <si>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</si>
  <si>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</si>
  <si>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</si>
  <si>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</si>
  <si>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</si>
  <si>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</si>
  <si>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</si>
  <si>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</si>
  <si>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</si>
  <si>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</si>
  <si>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</si>
  <si>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</si>
  <si>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</si>
  <si>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</si>
  <si>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</si>
  <si>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</si>
  <si>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</si>
  <si>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</si>
  <si>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</si>
  <si>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</si>
  <si>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</si>
  <si>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</si>
  <si>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</si>
  <si>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</si>
  <si>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</si>
  <si>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</si>
  <si>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</si>
  <si>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</si>
  <si>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</si>
  <si>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</si>
  <si>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</si>
  <si>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</si>
  <si>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</si>
  <si>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</si>
  <si>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</si>
  <si>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</si>
  <si>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</si>
  <si>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</si>
  <si>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</si>
  <si>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</si>
  <si>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</si>
  <si>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</si>
  <si>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</si>
  <si>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</si>
  <si>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</si>
  <si>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</si>
  <si>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</si>
  <si>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</si>
  <si>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</si>
  <si>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</si>
  <si>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</si>
  <si>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</si>
  <si>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</si>
  <si>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</si>
  <si>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</si>
  <si>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</si>
  <si>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</si>
  <si>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</si>
  <si>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</si>
  <si>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</si>
  <si>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</si>
  <si>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</si>
  <si>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</si>
  <si>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</si>
  <si>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</si>
  <si>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</si>
  <si>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</si>
  <si>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</si>
  <si>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</si>
  <si>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</si>
  <si>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</si>
  <si>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</si>
  <si>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</si>
  <si>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</si>
  <si>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</si>
  <si>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</si>
  <si>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</si>
  <si>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</si>
  <si>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</si>
  <si>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</si>
  <si>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</si>
  <si>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</si>
  <si>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</si>
  <si>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</si>
  <si>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</si>
  <si>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</si>
  <si>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</si>
  <si>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</si>
  <si>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</si>
  <si>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</si>
  <si>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</si>
  <si>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</si>
  <si>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</si>
  <si>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</si>
  <si>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</si>
  <si>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</si>
  <si>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</si>
  <si>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</si>
  <si>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</si>
  <si>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</si>
  <si>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</si>
  <si>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</si>
  <si>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</si>
  <si>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</si>
  <si>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</si>
  <si>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</si>
  <si>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</si>
  <si>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</si>
  <si>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</si>
  <si>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</si>
  <si>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</si>
  <si>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</si>
  <si>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</si>
  <si>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</si>
  <si>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</si>
  <si>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</si>
  <si>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</si>
  <si>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</si>
  <si>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</si>
  <si>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</si>
  <si>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</si>
  <si>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</si>
  <si>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</si>
  <si>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</si>
  <si>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</si>
  <si>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</si>
  <si>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</si>
  <si>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</si>
  <si>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</si>
  <si>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</si>
  <si>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</si>
  <si>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</si>
  <si>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</si>
  <si>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</si>
  <si>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</si>
  <si>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</si>
  <si>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</si>
  <si>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</si>
  <si>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</si>
  <si>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</si>
  <si>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</si>
  <si>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</si>
  <si>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</si>
  <si>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</si>
  <si>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</si>
  <si>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</si>
  <si>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</si>
  <si>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</si>
  <si>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</si>
  <si>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</si>
  <si>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</si>
  <si>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</si>
  <si>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</si>
  <si>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</si>
  <si>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</si>
  <si>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</si>
  <si>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</si>
  <si>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</si>
  <si>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</si>
  <si>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</si>
  <si>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</si>
  <si>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</si>
  <si>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</si>
  <si>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</si>
  <si>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</si>
  <si>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</si>
  <si>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</si>
  <si>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</si>
  <si>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</si>
  <si>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</si>
  <si>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</si>
  <si>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</si>
  <si>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</si>
  <si>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</si>
  <si>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</si>
  <si>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</si>
  <si>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</si>
  <si>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</si>
  <si>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</si>
  <si>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</si>
  <si>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</si>
  <si>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</si>
  <si>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</si>
  <si>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</si>
  <si>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</si>
  <si>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</si>
  <si>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</si>
  <si>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</si>
  <si>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</si>
  <si>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</si>
  <si>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</si>
  <si>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</si>
  <si>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</si>
  <si>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</si>
  <si>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</si>
  <si>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</si>
  <si>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</si>
  <si>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</si>
  <si>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</si>
  <si>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</si>
  <si>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</si>
  <si>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</si>
  <si>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</si>
  <si>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</si>
  <si>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</si>
  <si>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</si>
  <si>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</si>
  <si>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</si>
  <si>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</si>
  <si>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</si>
  <si>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</si>
  <si>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</si>
  <si>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</si>
  <si>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</si>
  <si>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</si>
  <si>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</si>
  <si>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</si>
  <si>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</si>
  <si>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</si>
  <si>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</si>
  <si>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</si>
  <si>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</si>
  <si>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</si>
  <si>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</si>
  <si>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</si>
  <si>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</si>
  <si>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</si>
  <si>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</si>
  <si>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</si>
  <si>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</si>
  <si>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</si>
  <si>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</si>
  <si>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</si>
  <si>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</si>
  <si>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</si>
  <si>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</si>
  <si>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</si>
  <si>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</si>
  <si>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</si>
  <si>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</si>
  <si>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</si>
  <si>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</si>
  <si>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</si>
  <si>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</si>
  <si>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</si>
  <si>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</si>
  <si>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</si>
  <si>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</si>
  <si>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</si>
  <si>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</si>
  <si>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</si>
  <si>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</si>
  <si>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</si>
  <si>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</si>
  <si>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</si>
  <si>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</si>
  <si>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</si>
  <si>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</si>
  <si>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</si>
  <si>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</si>
  <si>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</si>
  <si>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</si>
  <si>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</si>
  <si>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</si>
  <si>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</si>
  <si>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</si>
  <si>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</si>
  <si>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</si>
  <si>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</si>
  <si>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</si>
  <si>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</si>
  <si>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</si>
  <si>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</si>
  <si>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</si>
  <si>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</si>
  <si>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</si>
  <si>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</si>
  <si>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</si>
  <si>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</si>
  <si>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</si>
  <si>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</si>
  <si>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</si>
  <si>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</si>
  <si>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</si>
  <si>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</si>
  <si>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</si>
  <si>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</si>
  <si>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</si>
  <si>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</si>
  <si>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</si>
  <si>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</si>
  <si>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</si>
  <si>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</si>
  <si>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</si>
  <si>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</si>
  <si>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</si>
  <si>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</si>
  <si>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</si>
  <si>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</si>
  <si>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</si>
  <si>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</si>
  <si>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</si>
  <si>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</si>
  <si>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</si>
  <si>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</si>
  <si>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</si>
  <si>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</si>
  <si>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</si>
  <si>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</si>
  <si>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</si>
  <si>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</si>
  <si>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</si>
  <si>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</si>
  <si>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</si>
  <si>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</si>
  <si>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</si>
  <si>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</si>
  <si>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</si>
  <si>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</si>
  <si>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</si>
  <si>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</si>
  <si>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</si>
  <si>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</si>
  <si>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</si>
  <si>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</si>
  <si>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</si>
  <si>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</si>
  <si>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</si>
  <si>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</si>
  <si>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</si>
  <si>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</si>
  <si>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</si>
  <si>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</si>
  <si>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</si>
  <si>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</si>
  <si>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</si>
  <si>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</si>
  <si>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</si>
  <si>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</si>
  <si>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</si>
  <si>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</si>
  <si>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</si>
  <si>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</si>
  <si>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</si>
  <si>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</si>
  <si>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</si>
  <si>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</si>
  <si>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</si>
  <si>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</si>
  <si>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</si>
  <si>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</si>
  <si>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</si>
  <si>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</si>
  <si>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</si>
  <si>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</si>
  <si>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</si>
  <si>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</si>
  <si>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</si>
  <si>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</si>
  <si>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</si>
  <si>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</si>
  <si>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</si>
  <si>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</si>
  <si>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</si>
  <si>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</si>
  <si>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</si>
  <si>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</si>
  <si>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</si>
  <si>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</si>
  <si>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</si>
  <si>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</si>
  <si>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</si>
  <si>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</si>
  <si>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</si>
  <si>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</si>
  <si>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</si>
  <si>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</si>
  <si>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</si>
  <si>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</si>
  <si>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</si>
  <si>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</si>
  <si>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</si>
  <si>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</si>
  <si>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</si>
  <si>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</si>
  <si>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</si>
  <si>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</si>
  <si>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</si>
  <si>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</si>
  <si>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</si>
  <si>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</si>
  <si>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</si>
  <si>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</si>
  <si>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</si>
  <si>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</si>
  <si>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</si>
  <si>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</si>
  <si>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</si>
  <si>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</si>
  <si>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</si>
  <si>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</si>
  <si>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</si>
  <si>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</si>
  <si>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</si>
  <si>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</si>
  <si>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</si>
  <si>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</si>
  <si>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</si>
  <si>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</si>
  <si>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</si>
  <si>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</si>
  <si>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</si>
  <si>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</si>
  <si>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</si>
  <si>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</si>
  <si>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</si>
  <si>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</si>
  <si>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</si>
  <si>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</si>
  <si>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</si>
  <si>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</si>
  <si>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</si>
  <si>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</si>
  <si>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</si>
  <si>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</si>
  <si>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</si>
  <si>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</si>
  <si>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</si>
  <si>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</si>
  <si>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</si>
  <si>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</si>
  <si>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</si>
  <si>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</si>
  <si>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</si>
  <si>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</si>
  <si>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</si>
  <si>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</si>
  <si>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</si>
  <si>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</si>
  <si>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</si>
  <si>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</si>
  <si>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</si>
  <si>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</si>
  <si>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</si>
  <si>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</si>
  <si>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</si>
  <si>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</si>
  <si>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</si>
  <si>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</si>
  <si>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</si>
  <si>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</si>
  <si>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</si>
  <si>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</si>
  <si>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</si>
  <si>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</si>
  <si>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</si>
  <si>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</si>
  <si>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</si>
  <si>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</si>
  <si>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</si>
  <si>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</si>
  <si>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</si>
  <si>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</si>
  <si>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</si>
  <si>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</si>
  <si>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</si>
  <si>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</si>
  <si>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</si>
  <si>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</si>
  <si>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</si>
  <si>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</si>
  <si>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</si>
  <si>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</si>
  <si>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</si>
  <si>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</si>
  <si>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</si>
  <si>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</si>
  <si>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</si>
  <si>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</si>
  <si>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</si>
  <si>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</si>
  <si>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</si>
  <si>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</si>
  <si>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</si>
  <si>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</si>
  <si>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</si>
  <si>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</si>
  <si>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</si>
  <si>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</si>
  <si>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</si>
  <si>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</si>
  <si>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</si>
  <si>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</si>
  <si>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</si>
  <si>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</si>
  <si>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</si>
  <si>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</si>
  <si>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</si>
  <si>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</si>
  <si>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</si>
  <si>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</si>
  <si>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</si>
  <si>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</si>
  <si>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</si>
  <si>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</si>
  <si>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</si>
  <si>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</si>
  <si>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</si>
  <si>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</si>
  <si>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</si>
  <si>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</si>
  <si>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</si>
  <si>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</si>
  <si>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</si>
  <si>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</si>
  <si>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</si>
  <si>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</si>
  <si>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</si>
  <si>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</si>
  <si>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</si>
  <si>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</si>
  <si>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</si>
  <si>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</si>
  <si>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</si>
  <si>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</si>
  <si>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</si>
  <si>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</si>
  <si>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</si>
  <si>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</si>
  <si>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</si>
  <si>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</si>
  <si>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</si>
  <si>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</si>
  <si>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</si>
  <si>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</si>
  <si>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</si>
  <si>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</si>
  <si>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</si>
  <si>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</si>
  <si>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</si>
  <si>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</si>
  <si>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</si>
  <si>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</si>
  <si>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</si>
  <si>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</si>
  <si>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</si>
  <si>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</si>
  <si>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</si>
  <si>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</si>
  <si>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</si>
  <si>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</si>
  <si>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</si>
  <si>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</si>
  <si>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</si>
  <si>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</si>
  <si>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</si>
  <si>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</si>
  <si>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</si>
  <si>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</si>
  <si>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</si>
  <si>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</si>
  <si>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</si>
  <si>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</si>
  <si>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</si>
  <si>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</si>
  <si>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</si>
  <si>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</si>
  <si>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</si>
  <si>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</si>
  <si>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</si>
  <si>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</si>
  <si>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</si>
  <si>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</si>
  <si>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</si>
  <si>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</si>
  <si>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</si>
  <si>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</si>
  <si>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</si>
  <si>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</si>
  <si>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</si>
  <si>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</si>
  <si>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</si>
  <si>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</si>
  <si>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</si>
  <si>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</si>
  <si>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</si>
  <si>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</si>
  <si>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</si>
  <si>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</si>
  <si>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</si>
  <si>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</si>
  <si>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</si>
  <si>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</si>
  <si>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</si>
  <si>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</si>
  <si>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</si>
  <si>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</si>
  <si>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</si>
  <si>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</si>
  <si>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</si>
  <si>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</si>
  <si>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</si>
  <si>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</si>
  <si>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</si>
  <si>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</si>
  <si>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</si>
  <si>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</si>
  <si>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</si>
  <si>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</si>
  <si>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</si>
  <si>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</si>
  <si>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</si>
  <si>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</si>
  <si>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</si>
  <si>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</si>
  <si>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</si>
  <si>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</si>
  <si>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</si>
  <si>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</si>
  <si>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</si>
  <si>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</si>
  <si>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</si>
  <si>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</si>
  <si>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</si>
  <si>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</si>
  <si>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</si>
  <si>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</si>
  <si>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</si>
  <si>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</si>
  <si>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</si>
  <si>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</si>
  <si>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</si>
  <si>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</si>
  <si>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</si>
  <si>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</si>
  <si>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</si>
  <si>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</si>
  <si>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</si>
  <si>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</si>
  <si>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</si>
  <si>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</si>
  <si>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</si>
  <si>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</si>
  <si>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</si>
  <si>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</si>
  <si>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</si>
  <si>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</si>
  <si>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</si>
  <si>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</si>
  <si>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</si>
  <si>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</si>
  <si>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</si>
  <si>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</si>
  <si>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</si>
  <si>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</si>
  <si>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</si>
  <si>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</si>
  <si>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</si>
  <si>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</si>
  <si>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</si>
  <si>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</si>
  <si>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</si>
  <si>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</si>
  <si>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</si>
  <si>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</si>
  <si>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</si>
  <si>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</si>
  <si>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</si>
  <si>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</si>
  <si>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</si>
  <si>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</si>
  <si>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</si>
  <si>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</si>
  <si>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</si>
  <si>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</si>
  <si>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</si>
  <si>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</si>
  <si>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</si>
  <si>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</si>
  <si>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</si>
  <si>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</si>
  <si>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</si>
  <si>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</si>
  <si>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</si>
  <si>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</si>
  <si>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</si>
  <si>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</si>
  <si>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</si>
  <si>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</si>
  <si>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</si>
  <si>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</si>
  <si>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</si>
  <si>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</si>
  <si>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</si>
  <si>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</si>
  <si>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</si>
  <si>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</si>
  <si>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</si>
  <si>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</si>
  <si>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</si>
  <si>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</si>
  <si>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</si>
  <si>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</si>
  <si>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</si>
  <si>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</si>
  <si>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</si>
  <si>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</si>
  <si>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</si>
  <si>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</si>
  <si>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</si>
  <si>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</si>
  <si>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</si>
  <si>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</si>
  <si>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</si>
  <si>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</si>
  <si>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</si>
  <si>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</si>
  <si>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</si>
  <si>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</si>
  <si>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</si>
  <si>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</si>
  <si>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</si>
  <si>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</si>
  <si>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</si>
  <si>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</si>
  <si>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</si>
  <si>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</si>
  <si>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</si>
  <si>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</si>
  <si>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</si>
  <si>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</si>
  <si>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</si>
  <si>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</si>
  <si>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</si>
  <si>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</si>
  <si>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</si>
  <si>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</si>
  <si>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</si>
  <si>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</si>
  <si>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</si>
  <si>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</si>
  <si>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</si>
  <si>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</si>
  <si>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</si>
  <si>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</si>
  <si>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</si>
  <si>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</si>
  <si>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</si>
  <si>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</si>
  <si>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</si>
  <si>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</si>
  <si>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</si>
  <si>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</si>
  <si>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</si>
  <si>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</si>
  <si>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</si>
  <si>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</si>
  <si>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</si>
  <si>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</si>
  <si>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</si>
  <si>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</si>
  <si>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</si>
  <si>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</si>
  <si>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</si>
  <si>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</si>
  <si>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</si>
  <si>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</si>
  <si>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</si>
  <si>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</si>
  <si>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</si>
  <si>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</si>
  <si>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</si>
  <si>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</si>
  <si>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</si>
  <si>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</si>
  <si>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</si>
  <si>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</si>
  <si>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</si>
  <si>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</si>
  <si>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</si>
  <si>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</si>
  <si>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</si>
  <si>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</si>
  <si>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</si>
  <si>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</si>
  <si>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</si>
  <si>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</si>
  <si>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</si>
  <si>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</si>
  <si>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</si>
  <si>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</si>
  <si>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</si>
  <si>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</si>
  <si>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</si>
  <si>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</si>
  <si>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</si>
  <si>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</si>
  <si>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</si>
  <si>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</si>
  <si>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</si>
  <si>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</si>
  <si>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</si>
  <si>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</si>
  <si>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</si>
  <si>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</si>
  <si>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</si>
  <si>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</si>
  <si>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</si>
  <si>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</si>
  <si>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</si>
  <si>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</si>
  <si>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</si>
  <si>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</si>
  <si>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</si>
  <si>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</si>
  <si>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</si>
  <si>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</si>
  <si>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</si>
  <si>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</si>
  <si>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</si>
  <si>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</si>
  <si>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</si>
  <si>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</si>
  <si>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</si>
  <si>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</si>
  <si>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</si>
  <si>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</si>
  <si>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</si>
  <si>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</si>
  <si>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</si>
  <si>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</si>
  <si>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</si>
  <si>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</si>
  <si>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</si>
  <si>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</si>
  <si>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</si>
  <si>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</si>
  <si>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</si>
  <si>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</si>
  <si>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</si>
  <si>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</si>
  <si>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</si>
  <si>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</si>
  <si>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</si>
  <si>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</si>
  <si>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</si>
  <si>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</si>
  <si>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</si>
  <si>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</si>
  <si>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</si>
  <si>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</si>
  <si>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</si>
  <si>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</si>
  <si>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</si>
  <si>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</si>
  <si>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</si>
  <si>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</si>
  <si>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</si>
  <si>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</si>
  <si>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</si>
  <si>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</si>
  <si>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</si>
  <si>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</si>
  <si>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</si>
  <si>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</si>
  <si>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</si>
  <si>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</si>
  <si>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</si>
  <si>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</si>
  <si>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</si>
  <si>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</si>
  <si>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</si>
  <si>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</si>
  <si>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</si>
  <si>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</si>
  <si>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</si>
  <si>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</si>
  <si>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</si>
  <si>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</si>
  <si>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</si>
  <si>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</si>
  <si>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</si>
  <si>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</si>
  <si>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</si>
  <si>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</si>
  <si>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</si>
  <si>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</si>
  <si>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</si>
  <si>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</si>
  <si>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</si>
  <si>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</si>
  <si>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</si>
  <si>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</si>
  <si>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</si>
  <si>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</si>
  <si>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</si>
  <si>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</si>
  <si>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</si>
  <si>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</si>
  <si>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</si>
  <si>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</si>
  <si>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</si>
  <si>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</si>
  <si>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</si>
  <si>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</si>
  <si>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</si>
  <si>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</si>
  <si>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</si>
  <si>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</si>
  <si>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</si>
  <si>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</si>
  <si>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</si>
  <si>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</si>
  <si>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</si>
  <si>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</si>
  <si>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</si>
  <si>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</si>
  <si>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</si>
  <si>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</si>
  <si>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</si>
  <si>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</si>
  <si>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</si>
  <si>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</si>
  <si>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</si>
  <si>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</si>
  <si>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</si>
  <si>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</si>
  <si>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</si>
  <si>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</si>
  <si>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</si>
  <si>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</si>
  <si>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</si>
  <si>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</si>
  <si>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</si>
  <si>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</si>
  <si>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</si>
  <si>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</si>
  <si>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</si>
  <si>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</si>
  <si>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</si>
  <si>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</si>
  <si>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</si>
  <si>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</si>
  <si>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</si>
  <si>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</si>
  <si>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</si>
  <si>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</si>
  <si>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</si>
  <si>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</si>
  <si>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</si>
  <si>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</si>
  <si>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</si>
  <si>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</si>
  <si>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</si>
  <si>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</si>
  <si>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</si>
  <si>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</si>
  <si>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</si>
  <si>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</si>
  <si>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</si>
  <si>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</si>
  <si>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</si>
  <si>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</si>
  <si>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</si>
  <si>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</si>
  <si>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</si>
  <si>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</si>
  <si>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</si>
  <si>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</si>
  <si>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</si>
  <si>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</si>
  <si>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</si>
  <si>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</si>
  <si>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</si>
  <si>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</si>
  <si>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</si>
  <si>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</si>
  <si>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</si>
  <si>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</si>
  <si>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</si>
  <si>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</si>
  <si>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</si>
  <si>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</si>
  <si>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</si>
  <si>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</si>
  <si>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</si>
  <si>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</si>
  <si>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</si>
  <si>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</si>
  <si>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</si>
  <si>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</si>
  <si>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</si>
  <si>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</si>
  <si>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</si>
  <si>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</si>
  <si>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</si>
  <si>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</si>
  <si>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</si>
  <si>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</si>
  <si>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</si>
  <si>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</si>
  <si>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</si>
  <si>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</si>
  <si>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</si>
  <si>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</si>
  <si>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</si>
  <si>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</si>
  <si>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</si>
  <si>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</si>
  <si>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</si>
  <si>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</si>
  <si>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</si>
  <si>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</si>
  <si>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</si>
  <si>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</si>
  <si>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</si>
  <si>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</si>
  <si>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</si>
  <si>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</si>
  <si>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</si>
  <si>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</si>
  <si>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</si>
  <si>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</si>
  <si>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</si>
  <si>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</si>
  <si>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</si>
  <si>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</si>
  <si>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</si>
  <si>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</si>
  <si>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</si>
  <si>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</si>
  <si>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</si>
  <si>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</si>
  <si>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</si>
  <si>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</si>
  <si>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</si>
  <si>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</si>
  <si>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</si>
  <si>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</si>
  <si>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</si>
  <si>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</si>
  <si>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</si>
  <si>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</si>
  <si>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</si>
  <si>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</si>
  <si>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</si>
  <si>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</si>
  <si>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</si>
  <si>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</si>
  <si>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</si>
  <si>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</si>
  <si>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</si>
  <si>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</si>
  <si>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</si>
  <si>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</si>
  <si>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</si>
  <si>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</si>
  <si>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</si>
  <si>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</si>
  <si>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</si>
  <si>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</si>
  <si>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</si>
  <si>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</si>
  <si>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</si>
  <si>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</si>
  <si>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</si>
  <si>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</si>
  <si>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</si>
  <si>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</si>
  <si>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</si>
  <si>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</si>
  <si>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</si>
  <si>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</si>
  <si>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</si>
  <si>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</si>
  <si>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</si>
  <si>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</si>
  <si>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</si>
  <si>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</si>
  <si>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</si>
  <si>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</si>
  <si>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</si>
  <si>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</si>
  <si>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</si>
  <si>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</si>
  <si>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</si>
  <si>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</si>
  <si>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</si>
  <si>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</si>
  <si>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</si>
  <si>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</si>
  <si>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</si>
  <si>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</si>
  <si>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</si>
  <si>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</si>
  <si>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</si>
  <si>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</si>
  <si>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</si>
  <si>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</si>
  <si>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</si>
  <si>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</si>
  <si>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</si>
  <si>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</si>
  <si>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</si>
  <si>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</si>
  <si>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</si>
  <si>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</si>
  <si>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</si>
  <si>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</si>
  <si>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</si>
  <si>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</si>
  <si>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</si>
  <si>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</si>
  <si>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</si>
  <si>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</si>
  <si>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</si>
  <si>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</si>
  <si>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</si>
  <si>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</si>
  <si>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</si>
  <si>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</si>
  <si>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</si>
  <si>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</si>
  <si>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</si>
  <si>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</si>
  <si>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</si>
  <si>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</si>
  <si>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</si>
  <si>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</si>
  <si>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</si>
  <si>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</si>
  <si>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</si>
  <si>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</si>
  <si>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</si>
  <si>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</si>
  <si>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</si>
  <si>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</si>
  <si>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</si>
  <si>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</si>
  <si>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</si>
  <si>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</si>
  <si>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</si>
  <si>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</si>
  <si>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</si>
  <si>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</si>
  <si>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</si>
  <si>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</si>
  <si>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</si>
  <si>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</si>
  <si>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</si>
  <si>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</si>
  <si>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</si>
  <si>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</si>
  <si>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</si>
  <si>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</si>
  <si>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</si>
  <si>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</si>
  <si>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</si>
  <si>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</si>
  <si>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</si>
  <si>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</si>
  <si>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</si>
  <si>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</si>
  <si>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</si>
  <si>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</si>
  <si>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</si>
  <si>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</si>
  <si>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</si>
  <si>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</si>
  <si>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</si>
  <si>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</si>
  <si>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</si>
  <si>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</si>
  <si>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</si>
  <si>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</si>
  <si>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</si>
  <si>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</si>
  <si>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</si>
  <si>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</si>
  <si>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</si>
  <si>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</si>
  <si>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</si>
  <si>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</si>
  <si>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</si>
  <si>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</si>
  <si>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</si>
  <si>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</si>
  <si>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</si>
  <si>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</si>
  <si>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</si>
  <si>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</si>
  <si>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</si>
  <si>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</si>
  <si>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</si>
  <si>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</si>
  <si>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</si>
  <si>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</si>
  <si>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</si>
  <si>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</si>
  <si>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</si>
  <si>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</si>
  <si>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</si>
  <si>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</si>
  <si>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</si>
  <si>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</si>
  <si>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</si>
  <si>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</si>
  <si>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</si>
  <si>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</si>
  <si>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</si>
  <si>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</si>
  <si>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</si>
  <si>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</si>
  <si>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</si>
  <si>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</si>
  <si>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</si>
  <si>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</si>
  <si>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</si>
  <si>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</si>
  <si>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</si>
  <si>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</si>
  <si>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</si>
  <si>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</si>
  <si>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</si>
  <si>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</si>
  <si>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</si>
  <si>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</si>
  <si>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</si>
  <si>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</si>
  <si>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</si>
  <si>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</si>
  <si>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</si>
  <si>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</si>
  <si>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</si>
  <si>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</si>
  <si>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</si>
  <si>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</si>
  <si>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</si>
  <si>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</si>
  <si>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</si>
  <si>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</si>
  <si>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</si>
  <si>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</si>
  <si>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</si>
  <si>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</si>
  <si>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</si>
  <si>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</si>
  <si>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</si>
  <si>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</si>
  <si>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</si>
  <si>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</si>
  <si>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</si>
  <si>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</si>
  <si>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</si>
  <si>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</si>
  <si>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</si>
  <si>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</si>
  <si>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</si>
  <si>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</si>
  <si>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</si>
  <si>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</si>
  <si>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</si>
  <si>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</si>
  <si>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</si>
  <si>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</si>
  <si>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</si>
  <si>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</si>
  <si>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</si>
  <si>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</si>
  <si>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</si>
  <si>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</si>
  <si>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</si>
  <si>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</si>
  <si>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</si>
  <si>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</si>
  <si>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</si>
  <si>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</si>
  <si>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</si>
  <si>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</si>
  <si>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</si>
  <si>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</si>
  <si>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</si>
  <si>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</si>
  <si>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</si>
  <si>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</si>
  <si>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</si>
  <si>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</si>
  <si>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</si>
  <si>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</si>
  <si>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</si>
  <si>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</si>
  <si>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</si>
  <si>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</si>
  <si>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</si>
  <si>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</si>
  <si>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</si>
  <si>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</si>
  <si>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</si>
  <si>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</si>
  <si>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</si>
  <si>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</si>
  <si>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</si>
  <si>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</si>
  <si>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</si>
  <si>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</si>
  <si>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</si>
  <si>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</si>
  <si>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</si>
  <si>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</si>
  <si>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</si>
  <si>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</si>
  <si>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</si>
  <si>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</si>
  <si>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</si>
  <si>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</si>
  <si>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</si>
  <si>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</si>
  <si>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</si>
  <si>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</si>
  <si>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</si>
  <si>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</si>
  <si>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</si>
  <si>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</si>
  <si>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</si>
  <si>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</si>
  <si>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</si>
  <si>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</si>
  <si>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</si>
  <si>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</si>
  <si>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</si>
  <si>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</si>
  <si>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</si>
  <si>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</si>
  <si>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</si>
  <si>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</si>
  <si>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</si>
  <si>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</si>
  <si>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</si>
  <si>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</si>
  <si>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</si>
  <si>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</si>
  <si>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</si>
  <si>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</si>
  <si>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</si>
  <si>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</si>
  <si>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</si>
  <si>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</si>
  <si>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</si>
  <si>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</si>
  <si>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</si>
  <si>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</si>
  <si>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</si>
  <si>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</si>
  <si>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</si>
  <si>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</si>
  <si>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</si>
  <si>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</si>
  <si>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</si>
  <si>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</si>
  <si>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</si>
  <si>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</si>
  <si>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</si>
  <si>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</si>
  <si>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</si>
  <si>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</si>
  <si>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</si>
  <si>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</si>
  <si>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</si>
  <si>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</si>
  <si>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</si>
  <si>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</si>
  <si>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</si>
  <si>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</si>
  <si>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</si>
  <si>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</si>
  <si>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</si>
  <si>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</si>
  <si>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</si>
  <si>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</si>
  <si>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</si>
  <si>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</si>
  <si>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</si>
  <si>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</si>
  <si>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</si>
  <si>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</si>
  <si>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</si>
  <si>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</si>
  <si>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</si>
  <si>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</si>
  <si>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</si>
  <si>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</si>
  <si>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</si>
  <si>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</si>
  <si>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</si>
  <si>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</si>
  <si>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</si>
  <si>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</si>
  <si>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</si>
  <si>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</si>
  <si>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</si>
  <si>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</si>
  <si>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</si>
  <si>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</si>
  <si>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</si>
  <si>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</si>
  <si>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</si>
  <si>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</si>
  <si>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</si>
  <si>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</si>
  <si>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</si>
  <si>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</si>
  <si>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</si>
  <si>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</si>
  <si>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</si>
  <si>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</si>
  <si>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</si>
  <si>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</si>
  <si>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</si>
  <si>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</si>
  <si>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</si>
  <si>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</si>
  <si>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</si>
  <si>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</si>
  <si>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</si>
  <si>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</si>
  <si>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</si>
  <si>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</si>
  <si>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</si>
  <si>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</si>
  <si>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</si>
  <si>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</si>
  <si>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</si>
  <si>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</si>
  <si>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</si>
  <si>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</si>
  <si>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</si>
  <si>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</si>
  <si>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</si>
  <si>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</si>
  <si>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</si>
  <si>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</si>
  <si>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</si>
  <si>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</si>
  <si>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</si>
  <si>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</si>
  <si>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</si>
  <si>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</si>
  <si>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</si>
  <si>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</si>
  <si>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</si>
  <si>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</si>
  <si>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</si>
  <si>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</si>
  <si>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</si>
  <si>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</si>
  <si>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</si>
  <si>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</si>
  <si>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</si>
  <si>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</si>
  <si>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</si>
  <si>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</si>
  <si>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</si>
  <si>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</si>
  <si>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</si>
  <si>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</si>
  <si>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</si>
  <si>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</si>
  <si>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</si>
  <si>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</si>
  <si>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</si>
  <si>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</si>
  <si>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</si>
  <si>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</si>
  <si>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</si>
  <si>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</si>
  <si>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</si>
  <si>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</si>
  <si>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</si>
  <si>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</si>
  <si>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</si>
  <si>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</si>
  <si>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</si>
  <si>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</si>
  <si>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</si>
  <si>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</si>
  <si>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</si>
  <si>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</si>
  <si>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</si>
  <si>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</si>
  <si>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</si>
  <si>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</si>
  <si>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</si>
  <si>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</si>
  <si>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</si>
  <si>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</si>
  <si>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</si>
  <si>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</si>
  <si>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</si>
  <si>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</si>
  <si>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</si>
  <si>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</si>
  <si>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</si>
  <si>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</si>
  <si>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</si>
  <si>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</si>
  <si>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</si>
  <si>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</si>
  <si>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</si>
  <si>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</si>
  <si>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</si>
  <si>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</si>
  <si>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</si>
  <si>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</si>
  <si>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</si>
  <si>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</si>
  <si>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</si>
  <si>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</si>
  <si>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</si>
  <si>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</si>
  <si>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</si>
  <si>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</si>
  <si>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</si>
  <si>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</si>
  <si>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</si>
  <si>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</si>
  <si>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</si>
  <si>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</si>
  <si>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</si>
  <si>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</si>
  <si>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</si>
  <si>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</si>
  <si>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</si>
  <si>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</si>
  <si>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</si>
  <si>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</si>
  <si>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</si>
  <si>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</si>
  <si>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</si>
  <si>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</si>
  <si>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</si>
  <si>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</si>
  <si>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</si>
  <si>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</si>
  <si>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</si>
  <si>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</si>
  <si>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</si>
  <si>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</si>
  <si>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</si>
  <si>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</si>
  <si>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</si>
  <si>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</si>
  <si>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</si>
  <si>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</si>
  <si>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</si>
  <si>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</si>
  <si>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</si>
  <si>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</si>
  <si>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</si>
  <si>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</si>
  <si>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</si>
  <si>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</si>
  <si>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</si>
  <si>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</si>
  <si>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</si>
  <si>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</si>
  <si>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</si>
  <si>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</si>
  <si>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</si>
  <si>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</si>
  <si>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</si>
  <si>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</si>
  <si>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</si>
  <si>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</si>
  <si>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</si>
  <si>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</si>
  <si>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</si>
  <si>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</si>
  <si>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</si>
  <si>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</si>
  <si>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</si>
  <si>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</si>
  <si>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</si>
  <si>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</si>
  <si>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</si>
  <si>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</si>
  <si>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</si>
  <si>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</si>
  <si>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</si>
  <si>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</si>
  <si>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</si>
  <si>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</si>
  <si>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</si>
  <si>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</si>
  <si>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</si>
  <si>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</si>
  <si>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</si>
  <si>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</si>
  <si>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</si>
  <si>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</si>
  <si>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</si>
  <si>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</si>
  <si>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</si>
  <si>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</si>
  <si>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</si>
  <si>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</si>
  <si>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</si>
  <si>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</si>
  <si>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</si>
  <si>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</si>
  <si>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</si>
  <si>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</si>
  <si>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</si>
  <si>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</si>
  <si>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</si>
  <si>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</si>
  <si>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</si>
  <si>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</si>
  <si>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</si>
  <si>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</si>
  <si>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</si>
  <si>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</si>
  <si>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</si>
  <si>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</si>
  <si>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</si>
  <si>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</si>
  <si>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</si>
  <si>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</si>
  <si>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</si>
  <si>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</si>
  <si>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</si>
  <si>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</si>
  <si>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</si>
  <si>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</si>
  <si>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</si>
  <si>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</si>
  <si>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</si>
  <si>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</si>
  <si>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</si>
  <si>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</si>
  <si>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</si>
  <si>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</si>
  <si>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</si>
  <si>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</si>
  <si>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</si>
  <si>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</si>
  <si>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</si>
  <si>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</si>
  <si>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</si>
  <si>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</si>
  <si>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</si>
  <si>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</si>
  <si>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</si>
  <si>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</si>
  <si>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</si>
  <si>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</si>
  <si>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</si>
  <si>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</si>
  <si>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</si>
  <si>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</si>
  <si>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</si>
  <si>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</si>
  <si>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</si>
  <si>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</si>
  <si>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</si>
  <si>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</si>
  <si>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</si>
  <si>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</si>
  <si>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</si>
  <si>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</si>
  <si>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</si>
  <si>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</si>
  <si>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</si>
  <si>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</si>
  <si>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</si>
  <si>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</si>
  <si>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</si>
  <si>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</si>
  <si>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</si>
  <si>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</si>
  <si>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</si>
  <si>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</si>
  <si>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</si>
  <si>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</si>
  <si>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</si>
  <si>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</si>
  <si>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</si>
  <si>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</si>
  <si>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</si>
  <si>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</si>
  <si>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</si>
  <si>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</si>
  <si>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</si>
  <si>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</si>
  <si>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</si>
  <si>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</si>
  <si>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</si>
  <si>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</si>
  <si>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</si>
  <si>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</si>
  <si>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</si>
  <si>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</si>
  <si>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</si>
  <si>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</si>
  <si>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</si>
  <si>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</si>
  <si>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</si>
  <si>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</si>
  <si>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</si>
  <si>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</si>
  <si>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</si>
  <si>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</si>
  <si>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</si>
  <si>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</si>
  <si>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</si>
  <si>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</si>
  <si>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</si>
  <si>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</si>
  <si>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</si>
  <si>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</si>
  <si>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</si>
  <si>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</si>
  <si>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</si>
  <si>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</si>
  <si>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</si>
  <si>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</si>
  <si>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</si>
  <si>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</si>
  <si>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</si>
  <si>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</si>
  <si>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</si>
  <si>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</si>
  <si>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</si>
  <si>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</si>
  <si>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</si>
  <si>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</si>
  <si>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</si>
  <si>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</si>
  <si>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</si>
  <si>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</si>
  <si>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</si>
  <si>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</si>
  <si>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</si>
  <si>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</si>
  <si>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</si>
  <si>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</si>
  <si>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</si>
  <si>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</si>
  <si>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</si>
  <si>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</si>
  <si>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</si>
  <si>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</si>
  <si>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</si>
  <si>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</si>
  <si>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</si>
  <si>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</si>
  <si>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</si>
  <si>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</si>
  <si>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</si>
  <si>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</si>
  <si>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</si>
  <si>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</si>
  <si>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</si>
  <si>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</si>
  <si>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</si>
  <si>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</si>
  <si>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</si>
  <si>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</si>
  <si>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</si>
  <si>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</si>
  <si>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</si>
  <si>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</si>
  <si>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</si>
  <si>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</si>
  <si>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</si>
  <si>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</si>
  <si>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</si>
  <si>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</si>
  <si>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</si>
  <si>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</si>
  <si>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</si>
  <si>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</si>
  <si>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</si>
  <si>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</si>
  <si>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</si>
  <si>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</si>
  <si>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</si>
  <si>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</si>
  <si>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</si>
  <si>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</si>
  <si>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</si>
  <si>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</si>
  <si>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</si>
  <si>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</si>
  <si>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</si>
  <si>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</si>
  <si>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</si>
  <si>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</si>
  <si>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</si>
  <si>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</si>
  <si>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</si>
  <si>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</si>
  <si>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</si>
  <si>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</si>
  <si>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</si>
  <si>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</si>
  <si>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</si>
  <si>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</si>
  <si>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</si>
  <si>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</si>
  <si>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</si>
  <si>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</si>
  <si>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</si>
  <si>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</si>
  <si>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</si>
  <si>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</si>
  <si>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</si>
  <si>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</si>
  <si>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</si>
  <si>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</si>
  <si>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</si>
  <si>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</si>
  <si>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</si>
  <si>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</si>
  <si>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</si>
  <si>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</si>
  <si>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</si>
  <si>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</si>
  <si>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</si>
  <si>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</si>
  <si>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</si>
  <si>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</si>
  <si>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</si>
  <si>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</si>
  <si>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</si>
  <si>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</si>
  <si>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</si>
  <si>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</si>
  <si>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</si>
  <si>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</si>
  <si>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</si>
  <si>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</si>
  <si>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</si>
  <si>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</si>
  <si>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</si>
  <si>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</si>
  <si>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</si>
  <si>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</si>
  <si>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</si>
  <si>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</si>
  <si>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</si>
  <si>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</si>
  <si>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</si>
  <si>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</si>
  <si>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</si>
  <si>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</si>
  <si>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</si>
  <si>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</si>
  <si>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</si>
  <si>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</si>
  <si>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</si>
  <si>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</si>
  <si>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</si>
  <si>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</si>
  <si>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</si>
  <si>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</si>
  <si>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</si>
  <si>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</si>
  <si>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</si>
  <si>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</si>
  <si>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</si>
  <si>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</si>
  <si>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</si>
  <si>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</si>
  <si>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</si>
  <si>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</si>
  <si>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</si>
  <si>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</si>
  <si>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</si>
  <si>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</si>
  <si>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</si>
  <si>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</si>
  <si>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</si>
  <si>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</si>
  <si>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</si>
  <si>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</si>
  <si>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</si>
  <si>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</si>
  <si>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</si>
  <si>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</si>
  <si>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</si>
  <si>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</si>
  <si>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</si>
  <si>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</si>
  <si>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</si>
  <si>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</si>
  <si>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</si>
  <si>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</si>
  <si>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</si>
  <si>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</si>
  <si>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</si>
  <si>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</si>
  <si>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</si>
  <si>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</si>
  <si>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</si>
  <si>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</si>
  <si>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</si>
  <si>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</si>
  <si>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</si>
  <si>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</si>
  <si>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</si>
  <si>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</si>
  <si>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</si>
  <si>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</si>
  <si>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</si>
  <si>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</si>
  <si>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</si>
  <si>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</si>
  <si>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</si>
  <si>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</si>
  <si>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</si>
  <si>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</si>
  <si>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</si>
  <si>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</si>
  <si>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</si>
  <si>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</si>
  <si>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</si>
  <si>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</si>
  <si>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</si>
  <si>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</si>
  <si>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</si>
  <si>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</si>
  <si>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</si>
  <si>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</si>
  <si>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</si>
  <si>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</si>
  <si>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</si>
  <si>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</si>
  <si>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</si>
  <si>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</si>
  <si>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</si>
  <si>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</si>
  <si>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</si>
  <si>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</si>
  <si>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</si>
  <si>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</si>
  <si>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</si>
  <si>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</si>
  <si>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</si>
  <si>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</si>
  <si>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</si>
  <si>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</si>
  <si>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</si>
  <si>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</si>
  <si>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</si>
  <si>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</si>
  <si>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</si>
  <si>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</si>
  <si>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</si>
  <si>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</si>
  <si>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</si>
  <si>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</si>
  <si>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</si>
  <si>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</si>
  <si>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</si>
  <si>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</si>
  <si>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</si>
  <si>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</si>
  <si>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</si>
  <si>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</si>
  <si>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</si>
  <si>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</si>
  <si>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</si>
  <si>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</si>
  <si>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</si>
  <si>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</si>
  <si>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</si>
  <si>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</si>
  <si>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</si>
  <si>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</si>
  <si>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</si>
  <si>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</si>
  <si>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</si>
  <si>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</si>
  <si>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</si>
  <si>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</si>
  <si>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</si>
  <si>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</si>
  <si>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</si>
  <si>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</si>
  <si>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</si>
  <si>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</si>
  <si>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</si>
  <si>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</si>
  <si>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</si>
  <si>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</si>
  <si>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</si>
  <si>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</si>
  <si>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</si>
  <si>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</si>
  <si>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</si>
  <si>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</si>
  <si>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</si>
  <si>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</si>
  <si>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</si>
  <si>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</si>
  <si>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</si>
  <si>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</si>
  <si>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</si>
  <si>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</si>
  <si>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</si>
  <si>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</si>
  <si>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</si>
  <si>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</si>
  <si>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</si>
  <si>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</si>
  <si>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</si>
  <si>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</si>
  <si>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</si>
  <si>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</si>
  <si>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</si>
  <si>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</si>
  <si>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</si>
  <si>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</si>
  <si>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</si>
  <si>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</si>
  <si>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</si>
  <si>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</si>
  <si>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</si>
  <si>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</si>
  <si>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</si>
  <si>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</si>
  <si>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</si>
  <si>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</si>
  <si>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</si>
  <si>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</si>
  <si>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</si>
  <si>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</si>
  <si>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</si>
  <si>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</si>
  <si>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</si>
  <si>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</si>
  <si>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</si>
  <si>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</si>
  <si>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</si>
  <si>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</si>
  <si>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</si>
  <si>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</si>
  <si>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</si>
  <si>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</si>
  <si>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</si>
  <si>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</si>
  <si>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</si>
  <si>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</si>
  <si>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</si>
  <si>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</si>
  <si>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</si>
  <si>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</si>
  <si>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</si>
  <si>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</si>
  <si>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</si>
  <si>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</si>
  <si>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</si>
  <si>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</si>
  <si>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</si>
  <si>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</si>
  <si>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</si>
  <si>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</si>
  <si>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</si>
  <si>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</si>
  <si>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</si>
  <si>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</si>
  <si>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</si>
  <si>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</si>
  <si>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</si>
  <si>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</si>
  <si>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</si>
  <si>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</si>
  <si>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</si>
  <si>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</si>
  <si>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</si>
  <si>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</si>
  <si>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</si>
  <si>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</si>
  <si>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</si>
  <si>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</si>
  <si>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</si>
  <si>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</si>
  <si>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</si>
  <si>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</si>
  <si>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</si>
  <si>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</si>
  <si>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</si>
  <si>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</si>
  <si>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</si>
  <si>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</si>
  <si>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</si>
  <si>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</si>
  <si>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</si>
  <si>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</si>
  <si>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</si>
  <si>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</si>
  <si>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</si>
  <si>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</si>
  <si>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</si>
  <si>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</si>
  <si>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</si>
  <si>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</si>
  <si>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</si>
  <si>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</si>
  <si>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</si>
  <si>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</si>
  <si>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</si>
  <si>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</si>
  <si>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</si>
  <si>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</si>
  <si>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</si>
  <si>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</si>
  <si>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</si>
  <si>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</si>
  <si>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</si>
  <si>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</si>
  <si>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</si>
  <si>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</si>
  <si>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</si>
  <si>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</si>
  <si>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</si>
  <si>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</si>
  <si>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</si>
  <si>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</si>
  <si>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</si>
  <si>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</si>
  <si>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</si>
  <si>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</si>
  <si>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</si>
  <si>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</si>
  <si>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</si>
  <si>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</si>
  <si>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</si>
  <si>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</si>
  <si>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</si>
  <si>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</si>
  <si>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</si>
  <si>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</si>
  <si>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</si>
  <si>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</si>
  <si>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</si>
  <si>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</si>
  <si>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</si>
  <si>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</si>
  <si>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</si>
  <si>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</si>
  <si>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</si>
  <si>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</si>
  <si>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</si>
  <si>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</si>
  <si>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</si>
  <si>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</si>
  <si>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</si>
  <si>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</si>
  <si>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</si>
  <si>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</si>
  <si>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</si>
  <si>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</si>
  <si>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</si>
  <si>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</si>
  <si>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</si>
  <si>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</si>
  <si>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</si>
  <si>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</si>
  <si>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</si>
  <si>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</si>
  <si>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</si>
  <si>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</si>
  <si>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</si>
  <si>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</si>
  <si>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</si>
  <si>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</si>
  <si>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</si>
  <si>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</si>
  <si>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</si>
  <si>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</si>
  <si>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</si>
  <si>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</si>
  <si>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</si>
  <si>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</si>
  <si>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</si>
  <si>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</si>
  <si>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</si>
  <si>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</si>
  <si>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</si>
  <si>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</si>
  <si>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</si>
  <si>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</si>
  <si>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</si>
  <si>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</si>
  <si>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</si>
  <si>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</si>
  <si>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</si>
  <si>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</si>
  <si>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</si>
  <si>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</si>
  <si>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</si>
  <si>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</si>
  <si>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</si>
  <si>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</si>
  <si>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</si>
  <si>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</si>
  <si>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</si>
  <si>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</si>
  <si>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</si>
  <si>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</si>
  <si>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</si>
  <si>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</si>
  <si>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</si>
  <si>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</si>
  <si>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</si>
  <si>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</si>
  <si>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</si>
  <si>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</si>
  <si>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</si>
  <si>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</si>
  <si>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</si>
  <si>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</si>
  <si>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</si>
  <si>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</si>
  <si>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</si>
  <si>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</si>
  <si>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</si>
  <si>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</si>
  <si>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</si>
  <si>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</si>
  <si>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</si>
  <si>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</si>
  <si>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</si>
  <si>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</si>
  <si>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</si>
  <si>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</si>
  <si>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</si>
  <si>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</si>
  <si>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</si>
  <si>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</si>
  <si>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</si>
  <si>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</si>
  <si>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</si>
  <si>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</si>
  <si>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</si>
  <si>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</si>
  <si>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</si>
  <si>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</si>
  <si>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</si>
  <si>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</si>
  <si>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</si>
  <si>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</si>
  <si>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</si>
  <si>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</si>
  <si>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</si>
  <si>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</si>
  <si>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</si>
  <si>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</si>
  <si>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</si>
  <si>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</si>
  <si>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</si>
  <si>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</si>
  <si>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</si>
  <si>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</si>
  <si>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</si>
  <si>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</si>
  <si>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</si>
  <si>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</si>
  <si>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</si>
  <si>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</si>
  <si>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</si>
  <si>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</si>
  <si>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</si>
  <si>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</si>
  <si>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</si>
  <si>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</si>
  <si>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</si>
  <si>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</si>
  <si>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</si>
  <si>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</si>
  <si>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</si>
  <si>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</si>
  <si>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</si>
  <si>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</si>
  <si>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</si>
  <si>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</si>
  <si>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</si>
  <si>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</si>
  <si>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</si>
  <si>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</si>
  <si>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</si>
  <si>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</si>
  <si>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</si>
  <si>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</si>
  <si>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</si>
  <si>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</si>
  <si>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</si>
  <si>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</si>
  <si>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</si>
  <si>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</si>
  <si>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</si>
  <si>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</si>
  <si>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</si>
  <si>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</si>
  <si>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</si>
  <si>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</si>
  <si>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</si>
  <si>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</si>
  <si>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</si>
  <si>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</si>
  <si>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</si>
  <si>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</si>
  <si>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</si>
  <si>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</si>
  <si>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</si>
  <si>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</si>
  <si>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</si>
  <si>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</si>
  <si>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</si>
  <si>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</si>
  <si>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</si>
  <si>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</si>
  <si>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</si>
  <si>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</si>
  <si>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</si>
  <si>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</si>
  <si>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</si>
  <si>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</si>
  <si>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</si>
  <si>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</si>
  <si>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</si>
  <si>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</si>
  <si>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</si>
  <si>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</si>
  <si>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</si>
  <si>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</si>
  <si>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</si>
  <si>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</si>
  <si>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</si>
  <si>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</si>
  <si>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</si>
  <si>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</si>
  <si>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</si>
  <si>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</si>
  <si>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</si>
  <si>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</si>
  <si>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</si>
  <si>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</si>
  <si>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</si>
  <si>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</si>
  <si>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</si>
  <si>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</si>
  <si>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</si>
  <si>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</si>
  <si>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</si>
  <si>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</si>
  <si>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</si>
  <si>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</si>
  <si>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</si>
  <si>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</si>
  <si>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</si>
  <si>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</si>
  <si>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</si>
  <si>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</si>
  <si>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</si>
  <si>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</si>
  <si>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</si>
  <si>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</si>
  <si>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</si>
  <si>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</si>
  <si>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</si>
  <si>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</si>
  <si>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</si>
  <si>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</si>
  <si>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</si>
  <si>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</si>
  <si>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</si>
  <si>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</si>
  <si>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</si>
  <si>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</si>
  <si>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</si>
  <si>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</si>
  <si>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</si>
  <si>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</si>
  <si>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</si>
  <si>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</si>
  <si>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</si>
  <si>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</si>
  <si>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</si>
  <si>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</si>
  <si>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</si>
  <si>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</si>
  <si>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</si>
  <si>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</si>
  <si>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</si>
  <si>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</si>
  <si>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</si>
  <si>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</si>
  <si>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</si>
  <si>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</si>
  <si>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</si>
  <si>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</si>
  <si>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</si>
  <si>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</si>
  <si>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</si>
  <si>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</si>
  <si>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</si>
  <si>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</si>
  <si>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</si>
  <si>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</si>
  <si>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</si>
  <si>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</si>
  <si>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</si>
  <si>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</si>
  <si>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</si>
  <si>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</si>
  <si>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</si>
  <si>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</si>
  <si>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</si>
  <si>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</si>
  <si>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</si>
  <si>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</si>
  <si>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</si>
  <si>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</si>
  <si>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</si>
  <si>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</si>
  <si>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</si>
  <si>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</si>
  <si>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</si>
  <si>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</si>
  <si>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</si>
  <si>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</si>
  <si>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</si>
  <si>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</si>
  <si>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</si>
  <si>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</si>
  <si>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</si>
  <si>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</si>
  <si>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</si>
  <si>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</si>
  <si>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</si>
  <si>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</si>
  <si>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</si>
  <si>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</si>
  <si>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</si>
  <si>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</si>
  <si>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</si>
  <si>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</si>
  <si>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</si>
  <si>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</si>
  <si>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</si>
  <si>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</si>
  <si>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</si>
  <si>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</si>
  <si>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</si>
  <si>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</si>
  <si>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</si>
  <si>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</si>
  <si>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</si>
  <si>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</si>
  <si>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</si>
  <si>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</si>
  <si>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</si>
  <si>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</si>
  <si>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</si>
  <si>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</si>
  <si>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</si>
  <si>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</si>
  <si>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</si>
  <si>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</si>
  <si>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</si>
  <si>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</si>
  <si>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</si>
  <si>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</si>
  <si>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</si>
  <si>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</si>
  <si>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</si>
  <si>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</si>
  <si>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</si>
  <si>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</si>
  <si>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</si>
  <si>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</si>
  <si>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</si>
  <si>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</si>
  <si>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</si>
  <si>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</si>
  <si>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</si>
  <si>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</si>
  <si>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</si>
  <si>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</si>
  <si>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</si>
  <si>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</si>
  <si>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</si>
  <si>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</si>
  <si>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</si>
  <si>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</si>
  <si>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</si>
  <si>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</si>
  <si>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</si>
  <si>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</si>
  <si>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</si>
  <si>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</si>
  <si>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</si>
  <si>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</si>
  <si>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</si>
  <si>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</si>
  <si>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</si>
  <si>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</si>
  <si>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</si>
  <si>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</si>
  <si>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</si>
  <si>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</si>
  <si>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</si>
  <si>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</si>
  <si>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</si>
  <si>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</si>
  <si>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</si>
  <si>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</si>
  <si>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</si>
  <si>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</si>
  <si>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</si>
  <si>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</si>
  <si>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</si>
  <si>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</si>
  <si>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</si>
  <si>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</si>
  <si>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</si>
  <si>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</si>
  <si>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</si>
  <si>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</si>
  <si>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</si>
  <si>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</si>
  <si>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</si>
  <si>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</si>
  <si>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</si>
  <si>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</si>
  <si>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</si>
  <si>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</si>
  <si>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</si>
  <si>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</si>
  <si>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</si>
  <si>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</si>
  <si>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</si>
  <si>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</si>
  <si>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</si>
  <si>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</si>
  <si>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</si>
  <si>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</si>
  <si>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</si>
  <si>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</si>
  <si>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</si>
  <si>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</si>
  <si>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</si>
  <si>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</si>
  <si>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</si>
  <si>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</si>
  <si>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</si>
  <si>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</si>
  <si>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</si>
  <si>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</si>
  <si>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</si>
  <si>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</si>
  <si>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</si>
  <si>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</si>
  <si>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</si>
  <si>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</si>
  <si>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</si>
  <si>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</si>
  <si>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</si>
  <si>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</si>
  <si>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</si>
  <si>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</si>
  <si>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</si>
  <si>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</si>
  <si>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</si>
  <si>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</si>
  <si>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</si>
  <si>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</si>
  <si>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</si>
  <si>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</si>
  <si>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</si>
  <si>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</si>
  <si>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</si>
  <si>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</si>
  <si>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</si>
  <si>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</si>
  <si>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</si>
  <si>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</si>
  <si>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</si>
  <si>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</si>
  <si>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</si>
  <si>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</si>
  <si>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</si>
  <si>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</si>
  <si>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</si>
  <si>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</si>
  <si>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</si>
  <si>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</si>
  <si>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</si>
  <si>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</si>
  <si>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</si>
  <si>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</si>
  <si>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</si>
  <si>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</si>
  <si>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</si>
  <si>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</si>
  <si>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</si>
  <si>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</si>
  <si>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</si>
  <si>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</si>
  <si>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</si>
  <si>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</si>
  <si>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</si>
  <si>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</si>
  <si>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</si>
  <si>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</si>
  <si>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</si>
  <si>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</si>
  <si>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</si>
  <si>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</si>
  <si>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</si>
  <si>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</si>
  <si>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</si>
  <si>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</si>
  <si>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</si>
  <si>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</si>
  <si>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</si>
  <si>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</si>
  <si>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</si>
  <si>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</si>
  <si>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</si>
  <si>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</si>
  <si>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</si>
  <si>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</si>
  <si>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</si>
  <si>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</si>
  <si>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</si>
  <si>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</si>
  <si>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</si>
  <si>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</si>
  <si>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</si>
  <si>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</si>
  <si>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</si>
  <si>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</si>
  <si>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</si>
  <si>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</si>
  <si>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</si>
  <si>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</si>
  <si>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</si>
  <si>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</si>
  <si>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</si>
  <si>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</si>
  <si>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</si>
  <si>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</si>
  <si>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</si>
  <si>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</si>
  <si>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</si>
  <si>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</si>
  <si>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</si>
  <si>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</si>
  <si>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</si>
  <si>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</si>
  <si>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</si>
  <si>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</si>
  <si>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</si>
  <si>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</si>
  <si>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</si>
  <si>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</si>
  <si>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</si>
  <si>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</si>
  <si>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</si>
  <si>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</si>
  <si>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</si>
  <si>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</si>
  <si>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</si>
  <si>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</si>
  <si>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</si>
  <si>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</si>
  <si>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</si>
  <si>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</si>
  <si>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</si>
  <si>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</si>
  <si>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</si>
  <si>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</si>
  <si>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</si>
  <si>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</si>
  <si>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</si>
  <si>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</si>
  <si>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</si>
  <si>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</si>
  <si>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</si>
  <si>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</si>
  <si>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</si>
  <si>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</si>
  <si>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</si>
  <si>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</si>
  <si>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</si>
  <si>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</si>
  <si>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</si>
  <si>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</si>
  <si>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</si>
  <si>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</si>
  <si>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</si>
  <si>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</si>
  <si>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</si>
  <si>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</si>
  <si>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</si>
  <si>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</si>
  <si>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</si>
  <si>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</si>
  <si>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</si>
  <si>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</si>
  <si>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</si>
  <si>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</si>
  <si>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</si>
  <si>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</si>
  <si>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</si>
  <si>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</si>
  <si>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</si>
  <si>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</si>
  <si>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</si>
  <si>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</si>
  <si>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</si>
  <si>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</si>
  <si>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</si>
  <si>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</si>
  <si>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</si>
  <si>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</si>
  <si>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</si>
  <si>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</si>
  <si>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</si>
  <si>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</si>
  <si>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</si>
  <si>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</si>
  <si>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</si>
  <si>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</si>
  <si>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</si>
  <si>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</si>
  <si>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</si>
  <si>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</si>
  <si>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</si>
  <si>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</si>
  <si>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</si>
  <si>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</si>
  <si>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</si>
  <si>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</si>
  <si>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</si>
  <si>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</si>
  <si>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</si>
  <si>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</si>
  <si>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</si>
  <si>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</si>
  <si>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</si>
  <si>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</si>
  <si>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</si>
  <si>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</si>
  <si>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</si>
  <si>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</si>
  <si>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</si>
  <si>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</si>
  <si>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</si>
  <si>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</si>
  <si>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</si>
  <si>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</si>
  <si>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</si>
  <si>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</si>
  <si>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</si>
  <si>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</si>
  <si>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</si>
  <si>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</si>
  <si>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</si>
  <si>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</si>
  <si>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</si>
  <si>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</si>
  <si>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</si>
  <si>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</si>
  <si>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</si>
  <si>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</si>
  <si>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</si>
  <si>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</si>
  <si>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</si>
  <si>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</si>
  <si>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</si>
  <si>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</si>
  <si>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</si>
  <si>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</si>
  <si>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</si>
  <si>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</si>
  <si>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</si>
  <si>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</si>
  <si>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</si>
  <si>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</si>
  <si>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</si>
  <si>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</si>
  <si>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</si>
  <si>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</si>
  <si>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</si>
  <si>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</si>
  <si>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</si>
  <si>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</si>
  <si>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</si>
  <si>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</si>
  <si>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</si>
  <si>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</si>
  <si>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</si>
  <si>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</si>
  <si>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</si>
  <si>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</si>
  <si>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</si>
  <si>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</si>
  <si>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</si>
  <si>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</si>
  <si>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</si>
  <si>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</si>
  <si>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</si>
  <si>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</si>
  <si>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</si>
  <si>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</si>
  <si>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</si>
  <si>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</si>
  <si>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</si>
  <si>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</si>
  <si>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</si>
  <si>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</si>
  <si>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</si>
  <si>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</si>
  <si>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</si>
  <si>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</si>
  <si>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</si>
  <si>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</si>
  <si>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</si>
  <si>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</si>
  <si>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</si>
  <si>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</si>
  <si>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</si>
  <si>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</si>
  <si>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</si>
  <si>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</si>
  <si>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</si>
  <si>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</si>
  <si>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</si>
  <si>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</si>
  <si>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</si>
  <si>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</si>
  <si>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</si>
  <si>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</si>
  <si>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</si>
  <si>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</si>
  <si>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</si>
  <si>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</si>
  <si>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</si>
  <si>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</si>
  <si>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</si>
  <si>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</si>
  <si>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</si>
  <si>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</si>
  <si>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</si>
  <si>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</si>
  <si>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</si>
  <si>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</si>
  <si>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</si>
  <si>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</si>
  <si>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</si>
  <si>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</si>
  <si>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</si>
  <si>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</si>
  <si>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</si>
  <si>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</si>
  <si>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</si>
  <si>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</si>
  <si>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</si>
  <si>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</si>
  <si>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</si>
  <si>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</si>
  <si>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</si>
  <si>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</si>
  <si>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</si>
  <si>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</si>
  <si>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</si>
  <si>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</si>
  <si>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</si>
  <si>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</si>
  <si>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</si>
  <si>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</si>
  <si>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</si>
  <si>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</si>
  <si>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</si>
  <si>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</si>
  <si>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</si>
  <si>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</si>
  <si>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</si>
  <si>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</si>
  <si>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</si>
  <si>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</si>
  <si>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</si>
  <si>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</si>
  <si>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</si>
  <si>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</si>
  <si>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</si>
  <si>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</si>
  <si>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</si>
  <si>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</si>
  <si>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</si>
  <si>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</si>
  <si>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</si>
  <si>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</si>
  <si>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</si>
  <si>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</si>
  <si>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</si>
  <si>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</si>
  <si>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</si>
  <si>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</si>
  <si>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</si>
  <si>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</si>
  <si>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</si>
  <si>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</si>
  <si>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</si>
  <si>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</si>
  <si>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</si>
  <si>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</si>
  <si>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</si>
  <si>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</si>
  <si>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</si>
  <si>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</si>
  <si>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</si>
  <si>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</si>
  <si>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</si>
  <si>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</si>
  <si>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</si>
  <si>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</si>
  <si>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</si>
  <si>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</si>
  <si>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</si>
  <si>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</si>
  <si>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</si>
  <si>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</si>
  <si>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</si>
  <si>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</si>
  <si>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</si>
  <si>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</si>
  <si>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</si>
  <si>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</si>
  <si>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</si>
  <si>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</si>
  <si>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</si>
  <si>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</si>
  <si>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</si>
  <si>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</si>
  <si>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</si>
  <si>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</si>
  <si>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</si>
  <si>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</si>
  <si>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</si>
  <si>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</si>
  <si>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</si>
  <si>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</si>
  <si>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</si>
  <si>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</si>
  <si>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</si>
  <si>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</si>
  <si>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</si>
  <si>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</si>
  <si>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</si>
  <si>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</si>
  <si>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</si>
  <si>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</si>
  <si>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</si>
  <si>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</si>
  <si>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</si>
  <si>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</si>
  <si>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</si>
  <si>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</si>
  <si>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</si>
  <si>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</si>
  <si>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</si>
  <si>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</si>
  <si>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</si>
  <si>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</si>
  <si>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</si>
  <si>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</si>
  <si>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</si>
  <si>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</si>
  <si>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</si>
  <si>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</si>
  <si>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</si>
  <si>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</si>
  <si>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</si>
  <si>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</si>
  <si>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</si>
  <si>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</si>
  <si>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</si>
  <si>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</si>
  <si>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</si>
  <si>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</si>
  <si>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</si>
  <si>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</si>
  <si>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</si>
  <si>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</si>
  <si>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</si>
  <si>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</si>
  <si>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</si>
  <si>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</si>
  <si>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</si>
  <si>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</si>
  <si>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</si>
  <si>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</si>
  <si>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</si>
  <si>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</si>
  <si>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</si>
  <si>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</si>
  <si>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</si>
  <si>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</si>
  <si>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</si>
  <si>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</si>
  <si>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</si>
  <si>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</si>
  <si>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</si>
  <si>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</si>
  <si>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</si>
  <si>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</si>
  <si>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</si>
  <si>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</si>
  <si>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</si>
  <si>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</si>
  <si>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</si>
  <si>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</si>
  <si>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</si>
  <si>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</si>
  <si>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</si>
  <si>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</si>
  <si>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</si>
  <si>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</si>
  <si>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</si>
  <si>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</si>
  <si>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</si>
  <si>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</si>
  <si>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</si>
  <si>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</si>
  <si>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</si>
  <si>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</si>
  <si>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</si>
  <si>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</si>
  <si>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</si>
  <si>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</si>
  <si>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</si>
  <si>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</si>
  <si>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</si>
  <si>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</si>
  <si>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</si>
  <si>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</si>
  <si>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</si>
  <si>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</si>
  <si>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</si>
  <si>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</si>
  <si>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</si>
  <si>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</si>
  <si>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</si>
  <si>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</si>
  <si>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</si>
  <si>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</si>
  <si>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</si>
  <si>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</si>
  <si>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</si>
  <si>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</si>
  <si>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</si>
  <si>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</si>
  <si>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</si>
  <si>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</si>
  <si>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</si>
  <si>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</si>
  <si>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</si>
  <si>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</si>
  <si>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</si>
  <si>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</si>
  <si>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</si>
  <si>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</si>
  <si>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</si>
  <si>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</si>
  <si>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</si>
  <si>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</si>
  <si>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</si>
  <si>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</si>
  <si>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</si>
  <si>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</si>
  <si>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</si>
  <si>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</si>
  <si>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</si>
  <si>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</si>
  <si>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</si>
  <si>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</si>
  <si>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</si>
  <si>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</si>
  <si>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</si>
  <si>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</si>
  <si>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</si>
  <si>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</si>
  <si>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</si>
  <si>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</si>
  <si>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</si>
  <si>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</si>
  <si>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</si>
  <si>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</si>
  <si>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</si>
  <si>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</si>
  <si>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</si>
  <si>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</si>
  <si>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</si>
  <si>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</si>
  <si>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</si>
  <si>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</si>
  <si>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</si>
  <si>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</si>
  <si>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</si>
  <si>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</si>
  <si>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</si>
  <si>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</si>
  <si>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</si>
  <si>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</si>
  <si>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</si>
  <si>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</si>
  <si>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</si>
  <si>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</si>
  <si>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</si>
  <si>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</si>
  <si>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</si>
  <si>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</si>
  <si>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</si>
  <si>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</si>
  <si>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</si>
  <si>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</si>
  <si>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</si>
  <si>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</si>
  <si>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</si>
  <si>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</si>
  <si>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</si>
  <si>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</si>
  <si>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</si>
  <si>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</si>
  <si>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</si>
  <si>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</si>
  <si>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</si>
  <si>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</si>
  <si>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</si>
  <si>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</si>
  <si>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</si>
  <si>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</si>
  <si>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</si>
  <si>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</si>
  <si>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</si>
  <si>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</si>
  <si>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</si>
  <si>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</si>
  <si>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</si>
  <si>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</si>
  <si>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</si>
  <si>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</si>
  <si>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</si>
  <si>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</si>
  <si>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</si>
  <si>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</si>
  <si>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</si>
  <si>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</si>
  <si>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</si>
  <si>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</si>
  <si>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</si>
  <si>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</si>
  <si>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</si>
  <si>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</si>
  <si>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</si>
  <si>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</si>
  <si>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</si>
  <si>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</si>
  <si>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</si>
  <si>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</si>
  <si>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</si>
  <si>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</si>
  <si>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</si>
  <si>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</si>
  <si>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</si>
  <si>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</si>
  <si>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</si>
  <si>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</si>
  <si>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</si>
  <si>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</si>
  <si>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</si>
  <si>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</si>
  <si>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</si>
  <si>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</si>
  <si>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</si>
  <si>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</si>
  <si>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</si>
  <si>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</si>
  <si>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</si>
  <si>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</si>
  <si>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</si>
  <si>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</si>
  <si>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</si>
  <si>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</si>
  <si>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</si>
  <si>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</si>
  <si>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</si>
  <si>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</si>
  <si>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</si>
  <si>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</si>
  <si>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</si>
  <si>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</si>
  <si>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</si>
  <si>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</si>
  <si>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</si>
  <si>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</si>
  <si>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</si>
  <si>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</si>
  <si>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</si>
  <si>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</si>
  <si>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</si>
  <si>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</si>
  <si>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</si>
  <si>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</si>
  <si>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</si>
  <si>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</si>
  <si>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</si>
  <si>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</si>
  <si>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</si>
  <si>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</si>
  <si>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</si>
  <si>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</si>
  <si>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</si>
  <si>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</si>
  <si>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</si>
  <si>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</si>
  <si>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</si>
  <si>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</si>
  <si>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</si>
  <si>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</si>
  <si>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</si>
  <si>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</si>
  <si>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</si>
  <si>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</si>
  <si>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</si>
  <si>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</si>
  <si>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</si>
  <si>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</si>
  <si>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</si>
  <si>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</si>
  <si>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</si>
  <si>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</si>
  <si>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</si>
  <si>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</si>
  <si>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</si>
  <si>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</si>
  <si>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</si>
  <si>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</si>
  <si>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</si>
  <si>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</si>
  <si>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</si>
  <si>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</si>
  <si>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</si>
  <si>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</si>
  <si>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</si>
  <si>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</si>
  <si>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</si>
  <si>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</si>
  <si>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</si>
  <si>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</si>
  <si>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</si>
  <si>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</si>
  <si>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</si>
  <si>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</si>
  <si>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</si>
  <si>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</si>
  <si>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</si>
  <si>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</si>
  <si>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</si>
  <si>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</si>
  <si>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</si>
  <si>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</si>
  <si>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</si>
  <si>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</si>
  <si>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</si>
  <si>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</si>
  <si>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</si>
  <si>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</si>
  <si>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</si>
  <si>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</si>
  <si>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</si>
  <si>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</si>
  <si>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</si>
  <si>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</si>
  <si>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</si>
  <si>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</si>
  <si>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</si>
  <si>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</si>
  <si>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</si>
  <si>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</si>
  <si>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</si>
  <si>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</si>
  <si>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</si>
  <si>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</si>
  <si>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</si>
  <si>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</si>
  <si>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</si>
  <si>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</si>
  <si>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</si>
  <si>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</si>
  <si>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</si>
  <si>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</si>
  <si>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</si>
  <si>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</si>
  <si>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</si>
  <si>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</si>
  <si>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</si>
  <si>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</si>
  <si>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</si>
  <si>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</si>
  <si>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</si>
  <si>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</si>
  <si>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</si>
  <si>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</si>
  <si>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</si>
  <si>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</si>
  <si>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</si>
  <si>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</si>
  <si>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</si>
  <si>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</si>
  <si>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</si>
  <si>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</si>
  <si>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</si>
  <si>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</si>
  <si>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</si>
  <si>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</si>
  <si>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</si>
  <si>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</si>
  <si>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</si>
  <si>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</si>
  <si>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</si>
  <si>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</si>
  <si>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</si>
  <si>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</si>
  <si>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</si>
  <si>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</si>
  <si>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</si>
  <si>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</si>
  <si>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</si>
  <si>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</si>
  <si>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</si>
  <si>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</si>
  <si>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</si>
  <si>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</si>
  <si>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</si>
  <si>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</si>
  <si>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</si>
  <si>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</si>
  <si>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</si>
  <si>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</si>
  <si>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</si>
  <si>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</si>
  <si>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</si>
  <si>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</si>
  <si>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</si>
  <si>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</si>
  <si>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</si>
  <si>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</si>
  <si>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</si>
  <si>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</si>
  <si>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</si>
  <si>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</si>
  <si>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</si>
  <si>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</si>
  <si>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</si>
  <si>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</si>
  <si>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</si>
  <si>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</si>
  <si>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</si>
  <si>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</si>
  <si>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</si>
  <si>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</si>
  <si>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</si>
  <si>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</si>
  <si>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</si>
  <si>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</si>
  <si>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</si>
  <si>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</si>
  <si>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</si>
  <si>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</si>
  <si>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</si>
  <si>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</si>
  <si>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</si>
  <si>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</si>
  <si>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</si>
  <si>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</si>
  <si>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</si>
  <si>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</si>
  <si>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</si>
  <si>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</si>
  <si>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</si>
  <si>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</si>
  <si>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</si>
  <si>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</si>
  <si>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</si>
  <si>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</si>
  <si>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</si>
  <si>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</si>
  <si>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</si>
  <si>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</si>
  <si>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</si>
  <si>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</si>
  <si>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</si>
  <si>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</si>
  <si>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</si>
  <si>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</si>
  <si>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</si>
  <si>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</si>
  <si>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</si>
  <si>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</si>
  <si>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</si>
  <si>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</si>
  <si>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</si>
  <si>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</si>
  <si>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</si>
  <si>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</si>
  <si>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</si>
  <si>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</si>
  <si>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</si>
  <si>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</si>
  <si>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</si>
  <si>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</si>
  <si>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</si>
  <si>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</si>
  <si>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</si>
  <si>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</si>
  <si>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</si>
  <si>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</si>
  <si>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</si>
  <si>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</si>
  <si>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</si>
  <si>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</si>
  <si>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</si>
  <si>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</si>
  <si>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</si>
  <si>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</si>
  <si>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</si>
  <si>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</si>
  <si>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</si>
  <si>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</si>
  <si>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</si>
  <si>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</si>
  <si>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</si>
  <si>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</si>
  <si>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</si>
  <si>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</si>
  <si>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</si>
  <si>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</si>
  <si>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</si>
  <si>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</si>
  <si>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</si>
  <si>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</si>
  <si>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</si>
  <si>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</si>
  <si>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</si>
  <si>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</si>
  <si>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</si>
  <si>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</si>
  <si>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</si>
  <si>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</si>
  <si>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</si>
  <si>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</si>
  <si>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</si>
  <si>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</si>
  <si>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</si>
  <si>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</si>
  <si>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</si>
  <si>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</si>
  <si>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</si>
  <si>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</si>
  <si>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</si>
  <si>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</si>
  <si>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</si>
  <si>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</si>
  <si>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</si>
  <si>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</si>
  <si>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</si>
  <si>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</si>
  <si>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</si>
  <si>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</si>
  <si>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</si>
  <si>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</si>
  <si>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</si>
  <si>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</si>
  <si>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</si>
  <si>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</si>
  <si>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</si>
  <si>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</si>
  <si>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</si>
  <si>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</si>
  <si>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</si>
  <si>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</si>
  <si>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</si>
  <si>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</si>
  <si>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</si>
  <si>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</si>
  <si>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</si>
  <si>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</si>
  <si>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</si>
  <si>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</si>
  <si>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</si>
  <si>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</si>
  <si>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</si>
  <si>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</si>
  <si>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</si>
  <si>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</si>
  <si>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</si>
  <si>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</si>
  <si>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</si>
  <si>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</si>
  <si>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</si>
  <si>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</si>
  <si>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</si>
  <si>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</si>
  <si>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</si>
  <si>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</si>
  <si>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</si>
  <si>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</si>
  <si>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</si>
  <si>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</si>
  <si>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</si>
  <si>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</si>
  <si>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</si>
  <si>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</si>
  <si>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</si>
  <si>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</si>
  <si>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</si>
  <si>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</si>
  <si>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</si>
  <si>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</si>
  <si>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</si>
  <si>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</si>
  <si>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</si>
  <si>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</si>
  <si>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</si>
  <si>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</si>
  <si>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</si>
  <si>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</si>
  <si>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</si>
  <si>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</si>
  <si>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</si>
  <si>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</si>
  <si>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</si>
  <si>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</si>
  <si>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</si>
  <si>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</si>
  <si>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</si>
  <si>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</si>
  <si>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</si>
  <si>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</si>
  <si>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</si>
  <si>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</si>
  <si>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</si>
  <si>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</si>
  <si>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</si>
  <si>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</si>
  <si>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</si>
  <si>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</si>
  <si>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</si>
  <si>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</si>
  <si>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</si>
  <si>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</si>
  <si>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</si>
  <si>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</si>
  <si>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</si>
  <si>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</si>
  <si>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</si>
  <si>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</si>
  <si>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</si>
  <si>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</si>
  <si>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</si>
  <si>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</si>
  <si>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</si>
  <si>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</si>
  <si>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</si>
  <si>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</si>
  <si>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</si>
  <si>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</si>
  <si>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</si>
  <si>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</si>
  <si>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</si>
  <si>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</si>
  <si>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</si>
  <si>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</si>
  <si>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</si>
  <si>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</si>
  <si>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</si>
  <si>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</si>
  <si>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</si>
  <si>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</si>
  <si>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</si>
  <si>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</si>
  <si>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</si>
  <si>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</si>
  <si>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</si>
  <si>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</si>
  <si>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</si>
  <si>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</si>
  <si>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</si>
  <si>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</si>
  <si>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</si>
  <si>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</si>
  <si>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</si>
  <si>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</si>
  <si>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</si>
  <si>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</si>
  <si>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</si>
  <si>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</si>
  <si>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</si>
  <si>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</si>
  <si>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</si>
  <si>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</si>
  <si>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</si>
  <si>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</si>
  <si>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</si>
  <si>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</si>
  <si>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</si>
  <si>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</si>
  <si>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</si>
  <si>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</si>
  <si>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</si>
  <si>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</si>
  <si>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</si>
  <si>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</si>
  <si>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</si>
  <si>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</si>
  <si>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</si>
  <si>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</si>
  <si>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</si>
  <si>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</si>
  <si>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</si>
  <si>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</si>
  <si>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</si>
  <si>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</si>
  <si>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</si>
  <si>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</si>
  <si>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</si>
  <si>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</si>
  <si>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</si>
  <si>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</si>
  <si>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</si>
  <si>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</si>
  <si>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</si>
  <si>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</si>
  <si>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</si>
  <si>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</si>
  <si>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</si>
  <si>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</si>
  <si>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</si>
  <si>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</si>
  <si>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</si>
  <si>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</si>
  <si>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</si>
  <si>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</si>
  <si>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</si>
  <si>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</si>
  <si>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</si>
  <si>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</si>
  <si>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</si>
  <si>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</si>
  <si>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</si>
  <si>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</si>
  <si>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</si>
  <si>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</si>
  <si>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</si>
  <si>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</si>
  <si>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</si>
  <si>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</si>
  <si>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</si>
  <si>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</si>
  <si>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</si>
  <si>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</si>
  <si>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</si>
  <si>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</si>
  <si>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</si>
  <si>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</si>
  <si>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</si>
  <si>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</si>
  <si>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</si>
  <si>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</si>
  <si>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</si>
  <si>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</si>
  <si>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</si>
  <si>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</si>
  <si>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</si>
  <si>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</si>
  <si>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</si>
  <si>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</si>
  <si>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</si>
  <si>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</si>
  <si>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</si>
  <si>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</si>
  <si>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</si>
  <si>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</si>
  <si>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</si>
  <si>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</si>
  <si>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</si>
  <si>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</si>
  <si>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</si>
  <si>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</si>
  <si>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</si>
  <si>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</si>
  <si>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</si>
  <si>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</si>
  <si>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</si>
  <si>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</si>
  <si>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</si>
  <si>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</si>
  <si>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</si>
  <si>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</si>
  <si>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</si>
  <si>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</si>
  <si>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</si>
  <si>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</si>
  <si>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</si>
  <si>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</si>
  <si>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</si>
  <si>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</si>
  <si>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</si>
  <si>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</si>
  <si>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</si>
  <si>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</si>
  <si>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</si>
  <si>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</si>
  <si>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</si>
  <si>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</si>
  <si>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</si>
  <si>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</si>
  <si>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</si>
  <si>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</si>
  <si>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</si>
  <si>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</si>
  <si>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</si>
  <si>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</si>
  <si>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</si>
  <si>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</si>
  <si>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</si>
  <si>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</si>
  <si>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</si>
  <si>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</si>
  <si>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</si>
  <si>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</si>
  <si>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</si>
  <si>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</si>
  <si>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</si>
  <si>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</si>
  <si>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</si>
  <si>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</si>
  <si>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</si>
  <si>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</si>
  <si>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</si>
  <si>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</si>
  <si>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</si>
  <si>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</si>
  <si>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</si>
  <si>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</si>
  <si>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</si>
  <si>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</si>
  <si>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</si>
  <si>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</si>
  <si>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</si>
  <si>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</si>
  <si>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</si>
  <si>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</si>
  <si>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</si>
  <si>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</si>
  <si>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</si>
  <si>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</si>
  <si>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</si>
  <si>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</si>
  <si>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</si>
  <si>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</si>
  <si>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</si>
  <si>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</si>
  <si>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</si>
  <si>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</si>
  <si>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</si>
  <si>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</si>
  <si>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</si>
  <si>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</si>
  <si>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</si>
  <si>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</si>
  <si>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</si>
  <si>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</si>
  <si>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</si>
  <si>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</si>
  <si>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</si>
  <si>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</si>
  <si>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</si>
  <si>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</si>
  <si>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</si>
  <si>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</si>
  <si>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</si>
  <si>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</si>
  <si>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</si>
  <si>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</si>
  <si>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</si>
  <si>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</si>
  <si>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</si>
  <si>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</si>
  <si>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</si>
  <si>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</si>
  <si>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</si>
  <si>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</si>
  <si>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</si>
  <si>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</si>
  <si>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</si>
  <si>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</si>
  <si>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</si>
  <si>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</si>
  <si>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</si>
  <si>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</si>
  <si>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</si>
  <si>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</si>
  <si>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</si>
  <si>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</si>
  <si>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</si>
  <si>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</si>
  <si>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</si>
  <si>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</si>
  <si>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</si>
  <si>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</si>
  <si>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</si>
  <si>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</si>
  <si>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</si>
  <si>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</si>
  <si>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</si>
  <si>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</si>
  <si>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</si>
  <si>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</si>
  <si>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</si>
  <si>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</si>
  <si>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</si>
  <si>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</si>
  <si>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</si>
  <si>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</si>
  <si>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</si>
  <si>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</si>
  <si>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</si>
  <si>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</si>
  <si>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</si>
  <si>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</si>
  <si>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</si>
  <si>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</si>
  <si>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</si>
  <si>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</si>
  <si>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</si>
  <si>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</si>
  <si>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</si>
  <si>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</si>
  <si>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</si>
  <si>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</si>
  <si>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</si>
  <si>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</si>
  <si>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</si>
  <si>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</si>
  <si>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</si>
  <si>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</si>
  <si>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</si>
  <si>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</si>
  <si>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</si>
  <si>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</si>
  <si>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</si>
  <si>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</si>
  <si>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</si>
  <si>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</si>
  <si>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</si>
  <si>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</si>
  <si>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</si>
  <si>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</si>
  <si>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</si>
  <si>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</si>
  <si>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</si>
  <si>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</si>
  <si>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</si>
  <si>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</si>
  <si>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</si>
  <si>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</si>
  <si>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</si>
  <si>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</si>
  <si>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</si>
  <si>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</si>
  <si>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</si>
  <si>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</si>
  <si>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</si>
  <si>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</si>
  <si>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</si>
  <si>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</si>
  <si>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</si>
  <si>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</si>
  <si>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</si>
  <si>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</si>
  <si>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</si>
  <si>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</si>
  <si>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</si>
  <si>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</si>
  <si>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</si>
  <si>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</si>
  <si>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</si>
  <si>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</si>
  <si>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</si>
  <si>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</si>
  <si>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</si>
  <si>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</si>
  <si>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</si>
  <si>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</si>
  <si>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</si>
  <si>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</si>
  <si>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</si>
  <si>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</si>
  <si>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</si>
  <si>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</si>
  <si>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</si>
  <si>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</si>
  <si>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</si>
  <si>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</si>
  <si>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</si>
  <si>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</si>
  <si>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</si>
  <si>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</si>
  <si>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</si>
  <si>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</si>
  <si>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</si>
  <si>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</si>
  <si>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</si>
  <si>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</si>
  <si>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</si>
  <si>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</si>
  <si>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</si>
  <si>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</si>
  <si>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</si>
  <si>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</si>
  <si>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</si>
  <si>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</si>
  <si>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</si>
  <si>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</si>
  <si>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</si>
  <si>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</si>
  <si>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</si>
  <si>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</si>
  <si>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</si>
  <si>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</si>
  <si>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</si>
  <si>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</si>
  <si>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</si>
  <si>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</si>
  <si>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</si>
  <si>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</si>
  <si>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</si>
  <si>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</si>
  <si>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</si>
  <si>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</si>
  <si>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</si>
  <si>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</si>
  <si>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</si>
  <si>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</si>
  <si>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</si>
  <si>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</si>
  <si>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</si>
  <si>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</si>
  <si>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</si>
  <si>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</si>
  <si>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</si>
  <si>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</si>
  <si>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</si>
  <si>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</si>
  <si>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</si>
  <si>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</si>
  <si>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</si>
  <si>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</si>
  <si>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</si>
  <si>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</si>
  <si>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</si>
  <si>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</si>
  <si>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</si>
  <si>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</si>
  <si>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</si>
  <si>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</si>
  <si>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</si>
  <si>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</si>
  <si>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</si>
  <si>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</si>
  <si>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</si>
  <si>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</si>
  <si>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</si>
  <si>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</si>
  <si>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</si>
  <si>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</si>
  <si>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</si>
  <si>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</si>
  <si>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</si>
  <si>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</si>
  <si>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</si>
  <si>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</si>
  <si>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</si>
  <si>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</si>
  <si>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</si>
  <si>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</si>
  <si>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</si>
  <si>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</si>
  <si>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</si>
  <si>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</si>
  <si>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</si>
  <si>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</si>
  <si>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</si>
  <si>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</si>
  <si>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</si>
  <si>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</si>
  <si>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</si>
  <si>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</si>
  <si>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</si>
  <si>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</si>
  <si>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</si>
  <si>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</si>
  <si>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</si>
  <si>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</si>
  <si>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</si>
  <si>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</si>
  <si>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</si>
  <si>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</si>
  <si>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</si>
  <si>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</si>
  <si>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</si>
  <si>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</si>
  <si>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</si>
  <si>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</si>
  <si>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</si>
  <si>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</si>
  <si>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</si>
  <si>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</si>
  <si>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</si>
  <si>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</si>
  <si>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</si>
  <si>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</si>
  <si>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</si>
  <si>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</si>
  <si>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</si>
  <si>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</si>
  <si>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</si>
  <si>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</si>
  <si>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</si>
  <si>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</si>
  <si>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</si>
  <si>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</si>
  <si>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</si>
  <si>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</si>
  <si>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</si>
  <si>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</si>
  <si>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</si>
  <si>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</si>
  <si>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</si>
  <si>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</si>
  <si>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</si>
  <si>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</si>
  <si>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</si>
  <si>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</si>
  <si>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</si>
  <si>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</si>
  <si>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</si>
  <si>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</si>
  <si>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</si>
  <si>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</si>
  <si>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</si>
  <si>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</si>
  <si>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</si>
  <si>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</si>
  <si>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</si>
  <si>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</si>
  <si>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</si>
  <si>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</si>
  <si>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</si>
  <si>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</si>
  <si>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</si>
  <si>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</si>
  <si>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</si>
  <si>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</si>
  <si>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</si>
  <si>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</si>
  <si>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</si>
  <si>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</si>
  <si>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</si>
  <si>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</si>
  <si>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</si>
  <si>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</si>
  <si>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</si>
  <si>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</si>
  <si>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</si>
  <si>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</si>
  <si>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</si>
  <si>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</si>
  <si>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</si>
  <si>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</si>
  <si>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</si>
  <si>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</si>
  <si>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</si>
  <si>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</si>
  <si>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</si>
  <si>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</si>
  <si>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</si>
  <si>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</si>
  <si>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</si>
  <si>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</si>
  <si>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</si>
  <si>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</si>
  <si>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</si>
  <si>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</si>
  <si>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</si>
  <si>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</si>
  <si>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</si>
  <si>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</si>
  <si>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</si>
  <si>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</si>
  <si>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</si>
  <si>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</si>
  <si>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</si>
  <si>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</si>
  <si>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</si>
  <si>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</si>
  <si>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</si>
  <si>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</si>
  <si>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</si>
  <si>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</si>
  <si>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</si>
  <si>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</si>
  <si>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</si>
  <si>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</si>
  <si>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</si>
  <si>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</si>
  <si>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</si>
  <si>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</si>
  <si>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</si>
  <si>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</si>
  <si>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</si>
  <si>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</si>
  <si>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</si>
  <si>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</si>
  <si>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</si>
  <si>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</si>
  <si>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</si>
  <si>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</si>
  <si>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</si>
  <si>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</si>
  <si>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</si>
  <si>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</si>
  <si>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</si>
  <si>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</si>
  <si>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</si>
  <si>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</si>
  <si>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</si>
  <si>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</si>
  <si>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</si>
  <si>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</si>
  <si>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</si>
  <si>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</si>
  <si>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</si>
  <si>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</si>
  <si>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</si>
  <si>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</si>
  <si>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</si>
  <si>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</si>
  <si>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</si>
  <si>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</si>
  <si>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</si>
  <si>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</si>
  <si>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</si>
  <si>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</si>
  <si>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</si>
  <si>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</si>
  <si>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</si>
  <si>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</si>
  <si>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</si>
  <si>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</si>
  <si>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</si>
  <si>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</si>
  <si>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</si>
  <si>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</si>
  <si>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</si>
  <si>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</si>
  <si>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</si>
  <si>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</si>
  <si>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</si>
  <si>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</si>
  <si>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</si>
  <si>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</si>
  <si>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</si>
  <si>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</si>
  <si>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</si>
  <si>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</si>
  <si>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</si>
  <si>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</si>
  <si>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</si>
  <si>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</si>
  <si>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</si>
  <si>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</si>
  <si>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</si>
  <si>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</si>
  <si>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</si>
  <si>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</si>
  <si>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</si>
  <si>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</si>
  <si>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</si>
  <si>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</si>
  <si>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</si>
  <si>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</si>
  <si>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</si>
  <si>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</si>
  <si>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</si>
  <si>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</si>
  <si>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</si>
  <si>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</si>
  <si>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</si>
  <si>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</si>
  <si>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</si>
  <si>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</si>
  <si>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</si>
  <si>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</si>
  <si>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</si>
  <si>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</si>
  <si>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</si>
  <si>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</si>
  <si>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</si>
  <si>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</si>
  <si>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</si>
  <si>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</si>
  <si>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</si>
  <si>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</si>
  <si>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</si>
  <si>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</si>
  <si>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</si>
  <si>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</si>
  <si>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</si>
  <si>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</si>
  <si>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</si>
  <si>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</si>
  <si>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</si>
  <si>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</si>
  <si>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</si>
  <si>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</si>
  <si>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</si>
  <si>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</si>
  <si>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</si>
  <si>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</si>
  <si>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</si>
  <si>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</si>
  <si>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</si>
  <si>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</si>
  <si>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</si>
  <si>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</si>
  <si>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</si>
  <si>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</si>
  <si>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</si>
  <si>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</si>
  <si>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</si>
  <si>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</si>
  <si>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</si>
  <si>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</si>
  <si>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</si>
  <si>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</si>
  <si>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</si>
  <si>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</si>
  <si>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</si>
  <si>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</si>
  <si>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</si>
  <si>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</si>
  <si>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</si>
  <si>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</si>
  <si>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</si>
  <si>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</si>
  <si>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</si>
  <si>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</si>
  <si>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</si>
  <si>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</si>
  <si>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</si>
  <si>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</si>
  <si>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</si>
  <si>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</si>
  <si>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</si>
  <si>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</si>
  <si>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</si>
  <si>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</si>
  <si>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</si>
  <si>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</si>
  <si>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</si>
  <si>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</si>
  <si>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</si>
  <si>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</si>
  <si>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</si>
  <si>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</si>
  <si>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</si>
  <si>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</si>
  <si>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</si>
  <si>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</si>
  <si>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</si>
  <si>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</si>
  <si>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</si>
  <si>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</si>
  <si>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</si>
  <si>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</si>
  <si>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</si>
  <si>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</si>
  <si>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</si>
  <si>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</si>
  <si>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</si>
  <si>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</si>
  <si>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</si>
  <si>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</si>
  <si>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</si>
  <si>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</si>
  <si>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</si>
  <si>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</si>
  <si>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</si>
  <si>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</si>
  <si>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</si>
  <si>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</si>
  <si>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</si>
  <si>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</si>
  <si>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</si>
  <si>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</si>
  <si>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</si>
  <si>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</si>
  <si>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</si>
  <si>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</si>
  <si>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</si>
  <si>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</si>
  <si>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</si>
  <si>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</si>
  <si>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</si>
  <si>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</si>
  <si>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</si>
  <si>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</si>
  <si>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</si>
  <si>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</si>
  <si>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</si>
  <si>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</si>
  <si>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</si>
  <si>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</si>
  <si>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</si>
  <si>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</si>
  <si>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</si>
  <si>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</si>
  <si>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</si>
  <si>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</si>
  <si>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</si>
  <si>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</si>
  <si>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</si>
  <si>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</si>
  <si>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</si>
  <si>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</si>
  <si>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</si>
  <si>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</si>
  <si>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</si>
  <si>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</si>
  <si>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</si>
  <si>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</si>
  <si>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</si>
  <si>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</si>
  <si>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</si>
  <si>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</si>
  <si>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</si>
  <si>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</si>
  <si>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</si>
  <si>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</si>
  <si>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</si>
  <si>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</si>
  <si>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</si>
  <si>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</si>
  <si>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</si>
  <si>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</si>
  <si>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</si>
  <si>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</si>
  <si>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</si>
  <si>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</si>
  <si>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</si>
  <si>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</si>
  <si>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</si>
  <si>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</si>
  <si>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</si>
  <si>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</si>
  <si>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</si>
  <si>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</si>
  <si>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</si>
  <si>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</si>
  <si>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</si>
  <si>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</si>
  <si>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</si>
  <si>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</si>
  <si>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</si>
  <si>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</si>
  <si>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</si>
  <si>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</si>
  <si>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</si>
  <si>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</si>
  <si>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</si>
  <si>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</si>
  <si>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</si>
  <si>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</si>
  <si>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</si>
  <si>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</si>
  <si>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</si>
  <si>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</si>
  <si>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</si>
  <si>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</si>
  <si>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</si>
  <si>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</si>
  <si>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</si>
  <si>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</si>
  <si>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</si>
  <si>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</si>
  <si>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</si>
  <si>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</si>
  <si>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</si>
  <si>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</si>
  <si>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</si>
  <si>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</si>
  <si>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</si>
  <si>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</si>
  <si>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</si>
  <si>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</si>
  <si>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</si>
  <si>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</si>
  <si>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</si>
  <si>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</si>
  <si>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</si>
  <si>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</si>
  <si>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</si>
  <si>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</si>
  <si>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</si>
  <si>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</si>
  <si>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</si>
  <si>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</si>
  <si>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</si>
  <si>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</si>
  <si>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</si>
  <si>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</si>
  <si>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</si>
  <si>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</si>
  <si>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</si>
  <si>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</si>
  <si>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</si>
  <si>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</si>
  <si>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</si>
  <si>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</si>
  <si>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</si>
  <si>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</si>
  <si>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</si>
  <si>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</si>
  <si>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</si>
  <si>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</si>
  <si>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</si>
  <si>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</si>
  <si>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</si>
  <si>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</si>
  <si>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</si>
  <si>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</si>
  <si>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</si>
  <si>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</si>
  <si>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</si>
  <si>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</si>
  <si>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</si>
  <si>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</si>
  <si>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</si>
  <si>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</si>
  <si>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</si>
  <si>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</si>
  <si>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</si>
  <si>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</si>
  <si>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</si>
  <si>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</si>
  <si>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</si>
  <si>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</si>
  <si>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</si>
  <si>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</si>
  <si>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</si>
  <si>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</si>
  <si>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</si>
  <si>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</si>
  <si>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</si>
  <si>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</si>
  <si>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</si>
  <si>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</si>
  <si>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</si>
  <si>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</si>
  <si>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</si>
  <si>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</si>
  <si>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</si>
  <si>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</si>
  <si>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</si>
  <si>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</si>
  <si>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</si>
  <si>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</si>
  <si>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</si>
  <si>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</si>
  <si>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</si>
  <si>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</si>
  <si>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</si>
  <si>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</si>
  <si>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</si>
  <si>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</si>
  <si>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</si>
  <si>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</si>
  <si>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</si>
  <si>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</si>
  <si>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</si>
  <si>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</si>
  <si>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</si>
  <si>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</si>
  <si>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</si>
  <si>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</si>
  <si>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</si>
  <si>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</si>
  <si>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</si>
  <si>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</si>
  <si>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</si>
  <si>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</si>
  <si>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</si>
  <si>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</si>
  <si>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</si>
  <si>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</si>
  <si>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</si>
  <si>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</si>
  <si>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</si>
  <si>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</si>
  <si>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</si>
  <si>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</si>
  <si>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</si>
  <si>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</si>
  <si>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</si>
  <si>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</si>
  <si>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</si>
  <si>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</si>
  <si>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</si>
  <si>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</si>
  <si>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</si>
  <si>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</si>
  <si>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</si>
  <si>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</si>
  <si>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</si>
  <si>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</si>
  <si>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</si>
  <si>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</si>
  <si>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</si>
  <si>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</si>
  <si>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</si>
  <si>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</si>
  <si>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</si>
  <si>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</si>
  <si>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</si>
  <si>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</si>
  <si>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</si>
  <si>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</si>
  <si>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</si>
  <si>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</si>
  <si>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</si>
  <si>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</si>
  <si>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</si>
  <si>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</si>
  <si>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</si>
  <si>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</si>
  <si>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</si>
  <si>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</si>
  <si>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</si>
  <si>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</si>
  <si>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</si>
  <si>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</si>
  <si>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</si>
  <si>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</si>
  <si>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</si>
  <si>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</si>
  <si>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</si>
  <si>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</si>
  <si>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</si>
  <si>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</si>
  <si>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</si>
  <si>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</si>
  <si>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</si>
  <si>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</si>
  <si>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</si>
  <si>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</si>
  <si>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</si>
  <si>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</si>
  <si>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</si>
  <si>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</si>
  <si>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</si>
  <si>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</si>
  <si>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</si>
  <si>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</si>
  <si>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</si>
  <si>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</si>
  <si>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</si>
  <si>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</si>
  <si>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</si>
  <si>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</si>
  <si>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</si>
  <si>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</si>
  <si>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</si>
  <si>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</si>
  <si>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</si>
  <si>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</si>
  <si>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</si>
  <si>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</si>
  <si>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</si>
  <si>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</si>
  <si>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</si>
  <si>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</si>
  <si>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</si>
  <si>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</si>
  <si>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</si>
  <si>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</si>
  <si>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</si>
  <si>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</si>
  <si>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</si>
  <si>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</si>
  <si>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</si>
  <si>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</si>
  <si>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</si>
  <si>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</si>
  <si>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</si>
  <si>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</si>
  <si>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</si>
  <si>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</si>
  <si>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</si>
  <si>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</si>
  <si>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</si>
  <si>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</si>
  <si>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</si>
  <si>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</si>
  <si>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</si>
  <si>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</si>
  <si>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</si>
  <si>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</si>
  <si>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</si>
  <si>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</si>
  <si>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</si>
  <si>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</si>
  <si>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</si>
  <si>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</si>
  <si>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</si>
  <si>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</si>
  <si>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</si>
  <si>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</si>
  <si>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</si>
  <si>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</si>
  <si>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</si>
  <si>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</si>
  <si>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</si>
  <si>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</si>
  <si>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</si>
  <si>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</si>
  <si>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</si>
  <si>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</si>
  <si>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</si>
  <si>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</si>
  <si>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</si>
  <si>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</si>
  <si>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</si>
  <si>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</si>
  <si>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</si>
  <si>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</si>
  <si>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</si>
  <si>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</si>
  <si>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</si>
  <si>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</si>
  <si>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</si>
  <si>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</si>
  <si>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</si>
  <si>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</si>
  <si>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</si>
  <si>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</si>
  <si>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</si>
  <si>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</si>
  <si>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</si>
  <si>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</si>
  <si>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</si>
  <si>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</si>
  <si>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</si>
  <si>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</si>
  <si>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</si>
  <si>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</si>
  <si>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</si>
  <si>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</si>
  <si>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</si>
  <si>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</si>
  <si>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</si>
  <si>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</si>
  <si>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</si>
  <si>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</si>
  <si>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</si>
  <si>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</si>
  <si>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</si>
  <si>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</si>
  <si>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</si>
  <si>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</si>
  <si>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</si>
  <si>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</si>
  <si>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</si>
  <si>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</si>
  <si>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</si>
  <si>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</si>
  <si>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</si>
  <si>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</si>
  <si>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</si>
  <si>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</si>
  <si>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</si>
  <si>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</si>
  <si>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</si>
  <si>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</si>
  <si>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</si>
  <si>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</si>
  <si>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</si>
  <si>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</si>
  <si>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</si>
  <si>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</si>
  <si>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</si>
  <si>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</si>
  <si>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</si>
  <si>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</si>
  <si>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</si>
  <si>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</si>
  <si>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</si>
  <si>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</si>
  <si>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</si>
  <si>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</si>
  <si>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</si>
  <si>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</si>
  <si>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</si>
  <si>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</si>
  <si>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</si>
  <si>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</si>
  <si>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</si>
  <si>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</si>
  <si>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</si>
  <si>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</si>
  <si>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</si>
  <si>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</si>
  <si>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</si>
  <si>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</si>
  <si>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</si>
  <si>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</si>
  <si>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</si>
  <si>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</si>
  <si>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</si>
  <si>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</si>
  <si>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</si>
  <si>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</si>
  <si>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</si>
  <si>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</si>
  <si>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</si>
  <si>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</si>
  <si>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</si>
  <si>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</si>
  <si>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</si>
  <si>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</si>
  <si>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</si>
  <si>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</si>
  <si>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</si>
  <si>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</si>
  <si>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</si>
  <si>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</si>
  <si>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</si>
  <si>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</si>
  <si>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</si>
  <si>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</si>
  <si>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</si>
  <si>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</si>
  <si>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</si>
  <si>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</si>
  <si>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</si>
  <si>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</si>
  <si>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</si>
  <si>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</si>
  <si>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</si>
  <si>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</si>
  <si>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</si>
  <si>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</si>
  <si>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</si>
  <si>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</si>
  <si>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</si>
  <si>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</si>
  <si>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</si>
  <si>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</si>
  <si>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</si>
  <si>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</si>
  <si>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</si>
  <si>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</si>
  <si>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</si>
  <si>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</si>
  <si>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</si>
  <si>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</si>
  <si>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</si>
  <si>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</si>
  <si>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</si>
  <si>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</si>
  <si>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</si>
  <si>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</si>
  <si>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</si>
  <si>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</si>
  <si>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</si>
  <si>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</si>
  <si>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</si>
  <si>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</si>
  <si>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</si>
  <si>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</si>
  <si>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</si>
  <si>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</si>
  <si>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</si>
  <si>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</si>
  <si>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</si>
  <si>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</si>
  <si>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</si>
  <si>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</si>
  <si>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</si>
  <si>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</si>
  <si>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</si>
  <si>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</si>
  <si>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</si>
  <si>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</si>
  <si>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</si>
  <si>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</si>
  <si>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</si>
  <si>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</si>
  <si>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</si>
  <si>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</si>
  <si>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</si>
  <si>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</si>
  <si>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</si>
  <si>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</si>
  <si>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</si>
  <si>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</si>
  <si>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</si>
  <si>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</si>
  <si>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</si>
  <si>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</si>
  <si>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</si>
  <si>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</si>
  <si>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</si>
  <si>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</si>
  <si>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</si>
  <si>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</si>
  <si>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</si>
  <si>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</si>
  <si>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</si>
  <si>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</si>
  <si>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</si>
  <si>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</si>
  <si>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</si>
  <si>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</si>
  <si>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</si>
  <si>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</si>
  <si>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</si>
  <si>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</si>
  <si>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</si>
  <si>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</si>
  <si>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</si>
  <si>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</si>
  <si>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</si>
  <si>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</si>
  <si>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</si>
  <si>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</si>
  <si>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</si>
  <si>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</si>
  <si>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</si>
  <si>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</si>
  <si>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</si>
  <si>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</si>
  <si>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</si>
  <si>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</si>
  <si>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</si>
  <si>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</si>
  <si>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</si>
  <si>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</si>
  <si>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</si>
  <si>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</si>
  <si>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</si>
  <si>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</si>
  <si>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</si>
  <si>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</si>
  <si>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</si>
  <si>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</si>
  <si>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</si>
  <si>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</si>
  <si>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</si>
  <si>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</si>
  <si>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</si>
  <si>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</si>
  <si>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</si>
  <si>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</si>
  <si>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</si>
  <si>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</si>
  <si>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</si>
  <si>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</si>
  <si>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</si>
  <si>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</si>
  <si>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</si>
  <si>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</si>
  <si>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</si>
  <si>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</si>
  <si>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</si>
  <si>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</si>
  <si>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</si>
  <si>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</si>
  <si>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</si>
  <si>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</si>
  <si>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</si>
  <si>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</si>
  <si>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</si>
  <si>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</si>
  <si>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</si>
  <si>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</si>
  <si>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</si>
  <si>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</si>
  <si>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</si>
  <si>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</si>
  <si>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</si>
  <si>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</si>
  <si>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</si>
  <si>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</si>
  <si>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</si>
  <si>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</si>
  <si>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</si>
  <si>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</si>
  <si>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</si>
  <si>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</si>
  <si>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</si>
  <si>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</si>
  <si>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</si>
  <si>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</si>
  <si>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</si>
  <si>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</si>
  <si>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</si>
  <si>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</si>
  <si>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</si>
  <si>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</si>
  <si>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</si>
  <si>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</si>
  <si>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</si>
  <si>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</si>
  <si>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</si>
  <si>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</si>
  <si>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</si>
  <si>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</si>
  <si>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</si>
  <si>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</si>
  <si>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</si>
  <si>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</si>
  <si>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</si>
  <si>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</si>
  <si>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</si>
  <si>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</si>
  <si>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</si>
  <si>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</si>
  <si>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</si>
  <si>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</si>
  <si>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</si>
  <si>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</si>
  <si>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</si>
  <si>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</si>
  <si>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</si>
  <si>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</si>
  <si>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</si>
  <si>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</si>
  <si>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</si>
  <si>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</si>
  <si>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</si>
  <si>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</si>
  <si>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</si>
  <si>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</si>
  <si>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</si>
  <si>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</si>
  <si>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</si>
  <si>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</si>
  <si>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</si>
  <si>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</si>
  <si>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</si>
  <si>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</si>
  <si>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</si>
  <si>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</si>
  <si>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</si>
  <si>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</si>
  <si>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</si>
  <si>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</si>
  <si>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</si>
  <si>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</si>
  <si>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</si>
  <si>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</si>
  <si>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</si>
  <si>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</si>
  <si>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</si>
  <si>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</si>
  <si>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</si>
  <si>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</si>
  <si>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</si>
  <si>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</si>
  <si>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</si>
  <si>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</si>
  <si>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</si>
  <si>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</si>
  <si>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</si>
  <si>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</si>
  <si>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</si>
  <si>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</si>
  <si>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</si>
  <si>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</si>
  <si>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</si>
  <si>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</si>
  <si>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</si>
  <si>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</si>
  <si>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</si>
  <si>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</si>
  <si>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</si>
  <si>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</si>
  <si>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</si>
  <si>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</si>
  <si>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</si>
  <si>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</si>
  <si>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</si>
  <si>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</si>
  <si>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</si>
  <si>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</si>
  <si>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</si>
  <si>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</si>
  <si>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</si>
  <si>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</si>
  <si>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</si>
  <si>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</si>
  <si>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</si>
  <si>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</si>
  <si>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</si>
  <si>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</si>
  <si>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</si>
  <si>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</si>
  <si>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</si>
  <si>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</si>
  <si>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</si>
  <si>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</si>
  <si>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</si>
  <si>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</si>
  <si>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</si>
  <si>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</si>
  <si>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</si>
  <si>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</si>
  <si>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</si>
  <si>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</si>
  <si>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</si>
  <si>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</si>
  <si>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</si>
  <si>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</si>
  <si>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</si>
  <si>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</si>
  <si>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</si>
  <si>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</si>
  <si>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</si>
  <si>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</si>
  <si>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</si>
  <si>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</si>
  <si>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</si>
  <si>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</si>
  <si>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</si>
  <si>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</si>
  <si>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</si>
  <si>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</si>
  <si>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</si>
  <si>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</si>
  <si>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</si>
  <si>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</si>
  <si>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</si>
  <si>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</si>
  <si>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</si>
  <si>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</si>
  <si>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</si>
  <si>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</si>
  <si>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</si>
  <si>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</si>
  <si>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</si>
  <si>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</si>
  <si>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</si>
  <si>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</si>
  <si>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</si>
  <si>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</si>
  <si>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</si>
  <si>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</si>
  <si>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</si>
  <si>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</si>
  <si>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</si>
  <si>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</si>
  <si>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</si>
  <si>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</si>
  <si>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</si>
  <si>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</si>
  <si>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</si>
  <si>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</si>
  <si>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</si>
  <si>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</si>
  <si>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</si>
  <si>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</si>
  <si>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</si>
  <si>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</si>
  <si>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</si>
  <si>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</si>
  <si>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</si>
  <si>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</si>
  <si>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</si>
  <si>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</si>
  <si>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</si>
  <si>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</si>
  <si>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</si>
  <si>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</si>
  <si>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</si>
  <si>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</si>
  <si>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</si>
  <si>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</si>
  <si>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</si>
  <si>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</si>
  <si>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</si>
  <si>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</si>
  <si>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</si>
  <si>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</si>
  <si>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</si>
  <si>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</si>
  <si>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</si>
  <si>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</si>
  <si>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</si>
  <si>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</si>
  <si>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</si>
  <si>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</si>
  <si>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</si>
  <si>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</si>
  <si>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</si>
  <si>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</si>
  <si>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</si>
  <si>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</si>
  <si>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</si>
  <si>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</si>
  <si>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</si>
  <si>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</si>
  <si>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</si>
  <si>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</si>
  <si>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</si>
  <si>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</si>
  <si>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</si>
  <si>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</si>
  <si>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</si>
  <si>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</si>
  <si>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</si>
  <si>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</si>
  <si>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</si>
  <si>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</si>
  <si>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</si>
  <si>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</si>
  <si>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</si>
  <si>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</si>
  <si>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</si>
  <si>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</si>
  <si>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</si>
  <si>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</si>
  <si>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</si>
  <si>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</si>
  <si>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</si>
  <si>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</si>
  <si>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</si>
  <si>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</si>
  <si>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</si>
  <si>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</si>
  <si>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</si>
  <si>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</si>
  <si>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</si>
  <si>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</si>
  <si>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</si>
  <si>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</si>
  <si>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</si>
  <si>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</si>
  <si>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</si>
  <si>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</si>
  <si>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</si>
  <si>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</si>
  <si>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</si>
  <si>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</si>
  <si>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</si>
  <si>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</si>
  <si>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</si>
  <si>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</si>
  <si>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</si>
  <si>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</si>
  <si>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</si>
  <si>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</si>
  <si>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</si>
  <si>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</si>
  <si>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</si>
  <si>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</si>
  <si>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</si>
  <si>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</si>
  <si>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</si>
  <si>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</si>
  <si>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</si>
  <si>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</si>
  <si>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</si>
  <si>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</si>
  <si>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</si>
  <si>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</si>
  <si>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</si>
  <si>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</si>
  <si>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</si>
  <si>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</si>
  <si>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</si>
  <si>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</si>
  <si>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</si>
  <si>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</si>
  <si>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</si>
  <si>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</si>
  <si>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</si>
  <si>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</si>
  <si>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</si>
  <si>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</si>
  <si>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</si>
  <si>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</si>
  <si>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</si>
  <si>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</si>
  <si>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</si>
  <si>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</si>
  <si>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</si>
  <si>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</si>
  <si>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</si>
  <si>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</si>
  <si>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</si>
  <si>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</si>
  <si>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</si>
  <si>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</si>
  <si>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</si>
  <si>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</si>
  <si>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</si>
  <si>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</si>
  <si>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</si>
  <si>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</si>
  <si>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</si>
  <si>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</si>
  <si>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</si>
  <si>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</si>
  <si>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</si>
  <si>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</si>
  <si>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</si>
  <si>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</si>
  <si>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</si>
  <si>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</si>
  <si>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</si>
  <si>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</si>
  <si>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</si>
  <si>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</si>
  <si>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</si>
  <si>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</si>
  <si>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</si>
  <si>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</si>
  <si>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</si>
  <si>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</si>
  <si>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</si>
  <si>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</si>
  <si>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</si>
  <si>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</si>
  <si>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</si>
  <si>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</si>
  <si>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</si>
  <si>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</si>
  <si>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</si>
  <si>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</si>
  <si>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</si>
  <si>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</si>
  <si>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</si>
  <si>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</si>
  <si>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</si>
  <si>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</si>
  <si>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</si>
  <si>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</si>
  <si>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</si>
  <si>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</si>
  <si>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</si>
  <si>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</si>
  <si>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</si>
  <si>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</si>
  <si>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</si>
  <si>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</si>
  <si>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</si>
  <si>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</si>
  <si>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</si>
  <si>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</si>
  <si>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</si>
  <si>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</si>
  <si>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</si>
  <si>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</si>
  <si>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</si>
  <si>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</si>
  <si>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</si>
  <si>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</si>
  <si>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</si>
  <si>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</si>
  <si>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</si>
  <si>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</si>
  <si>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</si>
  <si>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</si>
  <si>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</si>
  <si>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</si>
  <si>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</si>
  <si>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</si>
  <si>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</si>
  <si>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</si>
  <si>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</si>
  <si>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</si>
  <si>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</si>
  <si>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</si>
  <si>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</si>
  <si>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</si>
  <si>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</si>
  <si>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</si>
  <si>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</si>
  <si>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</si>
  <si>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</si>
  <si>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</si>
  <si>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</si>
  <si>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</si>
  <si>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</si>
  <si>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</si>
  <si>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</si>
  <si>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</si>
  <si>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</si>
  <si>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</si>
  <si>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</si>
  <si>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</si>
  <si>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</si>
  <si>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</si>
  <si>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</si>
  <si>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</si>
  <si>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</si>
  <si>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</si>
  <si>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</si>
  <si>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</si>
  <si>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</si>
  <si>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</si>
  <si>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</si>
  <si>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</si>
  <si>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</si>
  <si>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</si>
  <si>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</si>
  <si>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</si>
  <si>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</si>
  <si>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</si>
  <si>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</si>
  <si>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</si>
  <si>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</si>
  <si>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</si>
  <si>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</si>
  <si>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</si>
  <si>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</si>
  <si>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</si>
  <si>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</si>
  <si>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</si>
  <si>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</si>
  <si>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</si>
  <si>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</si>
  <si>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</si>
  <si>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</si>
  <si>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</si>
  <si>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</si>
  <si>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</si>
  <si>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</si>
  <si>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</si>
  <si>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</si>
  <si>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</si>
  <si>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</si>
  <si>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</si>
  <si>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</si>
  <si>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</si>
  <si>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</si>
  <si>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</si>
  <si>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</si>
  <si>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</si>
  <si>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</si>
  <si>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</si>
  <si>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</si>
  <si>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</si>
  <si>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</si>
  <si>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</si>
  <si>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</si>
  <si>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</si>
  <si>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</si>
  <si>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</si>
  <si>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</si>
  <si>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</si>
  <si>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</si>
  <si>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</si>
  <si>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</si>
  <si>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</si>
  <si>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</si>
  <si>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</si>
  <si>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</si>
  <si>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</si>
  <si>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</si>
  <si>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</si>
  <si>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</si>
  <si>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</si>
  <si>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</si>
  <si>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</si>
  <si>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</si>
  <si>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</si>
  <si>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</si>
  <si>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</si>
  <si>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</si>
  <si>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</si>
  <si>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</si>
  <si>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</si>
  <si>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</si>
  <si>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</si>
  <si>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</si>
  <si>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</si>
  <si>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</si>
  <si>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</si>
  <si>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</si>
  <si>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</si>
  <si>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</si>
  <si>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</si>
  <si>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</si>
  <si>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</si>
  <si>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</si>
  <si>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</si>
  <si>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</si>
  <si>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</si>
  <si>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</si>
  <si>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</si>
  <si>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</si>
  <si>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</si>
  <si>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</si>
  <si>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</si>
  <si>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</si>
  <si>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</si>
  <si>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</si>
  <si>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</si>
  <si>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</si>
  <si>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</si>
  <si>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</si>
  <si>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</si>
  <si>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</si>
  <si>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</si>
  <si>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</si>
  <si>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</si>
  <si>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</si>
  <si>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</si>
  <si>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</si>
  <si>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</si>
  <si>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</si>
  <si>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</si>
  <si>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</si>
  <si>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</si>
  <si>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</si>
  <si>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</si>
  <si>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</si>
  <si>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</si>
  <si>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</si>
  <si>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</si>
  <si>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</si>
  <si>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</si>
  <si>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</si>
  <si>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</si>
  <si>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</si>
  <si>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</si>
  <si>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</si>
  <si>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</si>
  <si>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</si>
  <si>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</si>
  <si>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</si>
  <si>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</si>
  <si>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</si>
  <si>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</si>
  <si>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</si>
  <si>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</si>
  <si>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</si>
  <si>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</si>
  <si>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</si>
  <si>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</si>
  <si>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</si>
  <si>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</si>
  <si>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</si>
  <si>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</si>
  <si>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</si>
  <si>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</si>
  <si>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</si>
  <si>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</si>
  <si>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</si>
  <si>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</si>
  <si>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</si>
  <si>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</si>
  <si>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</si>
  <si>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</si>
  <si>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</si>
  <si>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</si>
  <si>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</si>
  <si>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</si>
  <si>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</si>
  <si>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</si>
  <si>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</si>
  <si>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</si>
  <si>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</si>
  <si>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</si>
  <si>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</si>
  <si>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</si>
  <si>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</si>
  <si>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</si>
  <si>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</si>
  <si>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</si>
  <si>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</si>
  <si>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</si>
  <si>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</si>
  <si>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</si>
  <si>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</si>
  <si>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</si>
  <si>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</si>
  <si>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</si>
  <si>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</si>
  <si>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</si>
  <si>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</si>
  <si>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</si>
  <si>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</si>
  <si>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</si>
  <si>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</si>
  <si>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</si>
  <si>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</si>
  <si>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</si>
  <si>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</si>
  <si>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</si>
  <si>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</si>
  <si>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</si>
  <si>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</si>
  <si>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</si>
  <si>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</si>
  <si>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</si>
  <si>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</si>
  <si>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</si>
  <si>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</si>
  <si>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</si>
  <si>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</si>
  <si>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</si>
  <si>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</si>
  <si>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</si>
  <si>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</si>
  <si>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</si>
  <si>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</si>
  <si>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</si>
  <si>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</si>
  <si>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</si>
  <si>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</si>
  <si>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</si>
  <si>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</si>
  <si>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</si>
  <si>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</si>
  <si>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</si>
  <si>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</si>
  <si>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</si>
  <si>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</si>
  <si>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</si>
  <si>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</si>
  <si>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</si>
  <si>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</si>
  <si>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</si>
  <si>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</si>
  <si>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</si>
  <si>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</si>
  <si>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</si>
  <si>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</si>
  <si>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</si>
  <si>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</si>
  <si>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</si>
  <si>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</si>
  <si>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</si>
  <si>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</si>
  <si>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</si>
  <si>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</si>
  <si>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</si>
  <si>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</si>
  <si>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</si>
  <si>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</si>
  <si>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</si>
  <si>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</si>
  <si>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</si>
  <si>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</si>
  <si>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</si>
  <si>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</si>
  <si>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</si>
  <si>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</si>
  <si>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</si>
  <si>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</si>
  <si>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</si>
  <si>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</si>
  <si>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</si>
  <si>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</si>
  <si>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</si>
  <si>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</si>
  <si>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</si>
  <si>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</si>
  <si>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</si>
  <si>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</si>
  <si>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</si>
  <si>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</si>
  <si>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</si>
  <si>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</si>
  <si>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</si>
  <si>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</si>
  <si>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</si>
  <si>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</si>
  <si>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</si>
  <si>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</si>
  <si>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</si>
  <si>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</si>
  <si>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</si>
  <si>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</si>
  <si>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</si>
  <si>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</si>
  <si>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</si>
  <si>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</si>
  <si>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</si>
  <si>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</si>
  <si>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</si>
  <si>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</si>
  <si>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</si>
  <si>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</si>
  <si>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</si>
  <si>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</si>
  <si>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</si>
  <si>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</si>
  <si>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</si>
  <si>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</si>
  <si>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</si>
  <si>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</si>
  <si>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</si>
  <si>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</si>
  <si>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</si>
  <si>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</si>
  <si>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</si>
  <si>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</si>
  <si>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</si>
  <si>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</si>
  <si>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</si>
  <si>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</si>
  <si>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</si>
  <si>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</si>
  <si>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</si>
  <si>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</si>
  <si>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</si>
  <si>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</si>
  <si>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</si>
  <si>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</si>
  <si>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</si>
  <si>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</si>
  <si>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</si>
  <si>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</si>
  <si>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</si>
  <si>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</si>
  <si>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</si>
  <si>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</si>
  <si>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</si>
  <si>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</si>
  <si>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</si>
  <si>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</si>
  <si>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</si>
  <si>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</si>
  <si>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</si>
  <si>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</si>
  <si>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</si>
  <si>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</si>
  <si>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</si>
  <si>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</si>
  <si>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</si>
  <si>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</si>
  <si>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</si>
  <si>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</si>
  <si>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</si>
  <si>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</si>
  <si>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</si>
  <si>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</si>
  <si>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</si>
  <si>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</si>
  <si>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</si>
  <si>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</si>
  <si>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</si>
  <si>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</si>
  <si>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</si>
  <si>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</si>
  <si>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</si>
  <si>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</si>
  <si>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</si>
  <si>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</si>
  <si>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</si>
  <si>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</si>
  <si>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</si>
  <si>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</si>
  <si>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</si>
  <si>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</si>
  <si>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</si>
  <si>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</si>
  <si>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</si>
  <si>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</si>
  <si>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</si>
  <si>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</si>
  <si>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</si>
  <si>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</si>
  <si>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</si>
  <si>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</si>
  <si>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</si>
  <si>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</si>
  <si>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</si>
  <si>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</si>
  <si>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</si>
  <si>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</si>
  <si>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</si>
  <si>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</si>
  <si>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</si>
  <si>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</si>
  <si>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</si>
  <si>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</si>
  <si>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</si>
  <si>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</si>
  <si>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</si>
  <si>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</si>
  <si>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</si>
  <si>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</si>
  <si>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</si>
  <si>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</si>
  <si>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</si>
  <si>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</si>
  <si>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</si>
  <si>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</si>
  <si>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</si>
  <si>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</si>
  <si>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</si>
  <si>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</si>
  <si>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</si>
  <si>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</si>
  <si>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</si>
  <si>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</si>
  <si>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</si>
  <si>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</si>
  <si>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</si>
  <si>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</si>
  <si>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</si>
  <si>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</si>
  <si>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</si>
  <si>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</si>
  <si>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</si>
  <si>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</si>
  <si>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</si>
  <si>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</si>
  <si>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</si>
  <si>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</si>
  <si>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</si>
  <si>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</si>
  <si>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</si>
  <si>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</si>
  <si>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</si>
  <si>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</si>
  <si>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</si>
  <si>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</si>
  <si>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</si>
  <si>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</si>
  <si>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</si>
  <si>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</si>
  <si>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</si>
  <si>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</si>
  <si>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</si>
  <si>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</si>
  <si>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</si>
  <si>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</si>
  <si>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</si>
  <si>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</si>
  <si>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</si>
  <si>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</si>
  <si>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</si>
  <si>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</si>
  <si>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</si>
  <si>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</si>
  <si>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</si>
  <si>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</si>
  <si>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</si>
  <si>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</si>
  <si>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</si>
  <si>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</si>
  <si>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</si>
  <si>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</si>
  <si>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</si>
  <si>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</si>
  <si>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</si>
  <si>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</si>
  <si>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</si>
  <si>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</si>
  <si>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</si>
  <si>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</si>
  <si>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</si>
  <si>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</si>
  <si>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</si>
  <si>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</si>
  <si>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</si>
  <si>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</si>
  <si>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</si>
  <si>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</si>
  <si>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</si>
  <si>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</si>
  <si>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</si>
  <si>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</si>
  <si>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</si>
  <si>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</si>
  <si>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</si>
  <si>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</si>
  <si>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</si>
  <si>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</si>
  <si>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</si>
  <si>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</si>
  <si>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</si>
  <si>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</si>
  <si>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</si>
  <si>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</si>
  <si>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</si>
  <si>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</si>
  <si>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</si>
  <si>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</si>
  <si>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</si>
  <si>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</si>
  <si>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</si>
  <si>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</si>
  <si>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</si>
  <si>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</si>
  <si>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</si>
  <si>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</si>
  <si>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</si>
  <si>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</si>
  <si>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</si>
  <si>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</si>
  <si>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</si>
  <si>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</si>
  <si>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</si>
  <si>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</si>
  <si>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</si>
  <si>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</si>
  <si>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</si>
  <si>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</si>
  <si>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</si>
  <si>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</si>
  <si>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</si>
  <si>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</si>
  <si>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</si>
  <si>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</si>
  <si>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</si>
  <si>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</si>
  <si>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</si>
  <si>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</si>
  <si>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</si>
  <si>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</si>
  <si>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</si>
  <si>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</si>
  <si>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</si>
  <si>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</si>
  <si>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</si>
  <si>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</si>
  <si>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</si>
  <si>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</si>
  <si>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</si>
  <si>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</si>
  <si>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</si>
  <si>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</si>
  <si>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</si>
  <si>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</si>
  <si>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</si>
  <si>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</si>
  <si>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</si>
  <si>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</si>
  <si>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</si>
  <si>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</si>
  <si>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</si>
  <si>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</si>
  <si>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</si>
  <si>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</si>
  <si>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</si>
  <si>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</si>
  <si>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</si>
  <si>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</si>
  <si>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</si>
  <si>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</si>
  <si>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</si>
  <si>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</si>
  <si>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</si>
  <si>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</si>
  <si>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</si>
  <si>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</si>
  <si>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</si>
  <si>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</si>
  <si>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</si>
  <si>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</si>
  <si>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</si>
  <si>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</si>
  <si>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</si>
  <si>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</si>
  <si>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</si>
  <si>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</si>
  <si>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</si>
  <si>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</si>
  <si>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</si>
  <si>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</si>
  <si>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</si>
  <si>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</si>
  <si>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</si>
  <si>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</si>
  <si>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</si>
  <si>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</si>
  <si>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</si>
  <si>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</si>
  <si>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</si>
  <si>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</si>
  <si>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</si>
  <si>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</si>
  <si>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</si>
  <si>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</si>
  <si>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</si>
  <si>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</si>
  <si>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</si>
  <si>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</si>
  <si>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</si>
  <si>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</si>
  <si>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</si>
  <si>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</si>
  <si>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</si>
  <si>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</si>
  <si>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</si>
  <si>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</si>
  <si>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</si>
  <si>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</si>
  <si>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</si>
  <si>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</si>
  <si>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</si>
  <si>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</si>
  <si>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</si>
  <si>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</si>
  <si>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</si>
  <si>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</si>
  <si>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</si>
  <si>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</si>
  <si>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</si>
  <si>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</si>
  <si>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</si>
  <si>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</si>
  <si>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</si>
  <si>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</si>
  <si>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</si>
  <si>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</si>
  <si>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</si>
  <si>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</si>
  <si>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</si>
  <si>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</si>
  <si>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</si>
  <si>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</si>
  <si>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</si>
  <si>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</si>
  <si>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</si>
  <si>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</si>
  <si>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</si>
  <si>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</si>
  <si>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</si>
  <si>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</si>
  <si>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</si>
  <si>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</si>
  <si>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</si>
  <si>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</si>
  <si>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</si>
  <si>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</si>
  <si>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</si>
  <si>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</si>
  <si>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</si>
  <si>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</si>
  <si>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</si>
  <si>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</si>
  <si>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</si>
  <si>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</si>
  <si>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</si>
  <si>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</si>
  <si>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</si>
  <si>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</si>
  <si>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</si>
  <si>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</si>
  <si>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</si>
  <si>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</si>
  <si>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</si>
  <si>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</si>
  <si>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</si>
  <si>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</si>
  <si>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</si>
  <si>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</si>
  <si>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</si>
  <si>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</si>
  <si>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</si>
  <si>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</si>
  <si>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</si>
  <si>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</si>
  <si>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</si>
  <si>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</si>
  <si>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</si>
  <si>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</si>
  <si>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</si>
  <si>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</si>
  <si>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</si>
  <si>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</si>
  <si>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</si>
  <si>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</si>
  <si>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</si>
  <si>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</si>
  <si>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</si>
  <si>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</si>
  <si>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</si>
  <si>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</si>
  <si>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</si>
  <si>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</si>
  <si>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</si>
  <si>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</si>
  <si>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</si>
  <si>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</si>
  <si>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</si>
  <si>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</si>
  <si>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</si>
  <si>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</si>
  <si>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</si>
  <si>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</si>
  <si>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</si>
  <si>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</si>
  <si>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</si>
  <si>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</si>
  <si>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</si>
  <si>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</si>
  <si>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</si>
  <si>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</si>
  <si>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</si>
  <si>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</si>
  <si>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</si>
  <si>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</si>
  <si>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</si>
  <si>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</si>
  <si>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</si>
  <si>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</si>
  <si>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</si>
  <si>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</si>
  <si>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</si>
  <si>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</si>
  <si>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</si>
  <si>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</si>
  <si>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</si>
  <si>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</si>
  <si>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</si>
  <si>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</si>
  <si>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</si>
  <si>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</si>
  <si>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</si>
  <si>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</si>
  <si>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</si>
  <si>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</si>
  <si>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</si>
  <si>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</si>
  <si>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</si>
  <si>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</si>
  <si>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</si>
  <si>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</si>
  <si>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</si>
  <si>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</si>
  <si>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</si>
  <si>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</si>
  <si>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</si>
  <si>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</si>
  <si>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</si>
  <si>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</si>
  <si>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</si>
  <si>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</si>
  <si>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</si>
  <si>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</si>
  <si>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</si>
  <si>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</si>
  <si>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</si>
  <si>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</si>
  <si>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</si>
  <si>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</si>
  <si>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</si>
  <si>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</si>
  <si>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</si>
  <si>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</si>
  <si>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</si>
  <si>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</si>
  <si>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</si>
  <si>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</si>
  <si>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</si>
  <si>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</si>
  <si>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</si>
  <si>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</si>
  <si>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</si>
  <si>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</si>
  <si>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</si>
  <si>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</si>
  <si>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</si>
  <si>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</si>
  <si>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</si>
  <si>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</si>
  <si>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</si>
  <si>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</si>
  <si>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</si>
  <si>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</si>
  <si>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</si>
  <si>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</si>
  <si>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</si>
  <si>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</si>
  <si>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</si>
  <si>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</si>
  <si>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</si>
  <si>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</si>
  <si>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</si>
  <si>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</si>
  <si>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</si>
  <si>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</si>
  <si>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</si>
  <si>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</si>
  <si>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</si>
  <si>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</si>
  <si>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</si>
  <si>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</si>
  <si>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</si>
  <si>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</si>
  <si>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</si>
  <si>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</si>
  <si>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</si>
  <si>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</si>
  <si>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</si>
  <si>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</si>
  <si>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</si>
  <si>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</si>
  <si>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</si>
  <si>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</si>
  <si>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</si>
  <si>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</si>
  <si>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</si>
  <si>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</si>
  <si>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</si>
  <si>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</si>
  <si>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</si>
  <si>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</si>
  <si>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</si>
  <si>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</si>
  <si>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</si>
  <si>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</si>
  <si>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</si>
  <si>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</si>
  <si>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</si>
  <si>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</si>
  <si>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</si>
  <si>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</si>
  <si>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</si>
  <si>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</si>
  <si>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</si>
  <si>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</si>
  <si>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</si>
  <si>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</si>
  <si>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</si>
  <si>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</si>
  <si>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</si>
  <si>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</si>
  <si>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</si>
  <si>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</si>
  <si>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</si>
  <si>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</si>
  <si>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</si>
  <si>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</si>
  <si>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</si>
  <si>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</si>
  <si>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</si>
  <si>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</si>
  <si>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</si>
  <si>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</si>
  <si>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</si>
  <si>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</si>
  <si>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</si>
  <si>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</si>
  <si>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</si>
  <si>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</si>
  <si>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</si>
  <si>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</si>
  <si>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</si>
  <si>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</si>
  <si>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</si>
  <si>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</si>
  <si>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</si>
  <si>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</si>
  <si>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</si>
  <si>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</si>
  <si>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</si>
  <si>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</si>
  <si>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</si>
  <si>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</si>
  <si>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</si>
  <si>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</si>
  <si>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</si>
  <si>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</si>
  <si>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</si>
  <si>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</si>
  <si>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</si>
  <si>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</si>
  <si>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</si>
  <si>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</si>
  <si>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</si>
  <si>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</si>
  <si>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</si>
  <si>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</si>
  <si>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</si>
  <si>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</si>
  <si>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</si>
  <si>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</si>
  <si>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</si>
  <si>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</si>
  <si>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</si>
  <si>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</si>
  <si>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</si>
  <si>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</si>
  <si>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</si>
  <si>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</si>
  <si>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</si>
  <si>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</si>
  <si>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</si>
  <si>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</si>
  <si>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</si>
  <si>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</si>
  <si>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</si>
  <si>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</si>
  <si>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</si>
  <si>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</si>
  <si>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</si>
  <si>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</si>
  <si>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</si>
  <si>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</si>
  <si>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</si>
  <si>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</si>
  <si>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</si>
  <si>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</si>
  <si>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</si>
  <si>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</si>
  <si>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</si>
  <si>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</si>
  <si>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</si>
  <si>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</si>
  <si>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</si>
  <si>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</si>
  <si>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</si>
  <si>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</si>
  <si>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</si>
  <si>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</si>
  <si>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</si>
  <si>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</si>
  <si>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</si>
  <si>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</si>
  <si>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</si>
  <si>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</si>
  <si>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</si>
  <si>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</si>
  <si>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</si>
  <si>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</si>
  <si>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</si>
  <si>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</si>
  <si>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</si>
  <si>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</si>
  <si>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</si>
  <si>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</si>
  <si>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</si>
  <si>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</si>
  <si>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</si>
  <si>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</si>
  <si>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</si>
  <si>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</si>
  <si>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</si>
  <si>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</si>
  <si>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</si>
  <si>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</si>
  <si>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</si>
  <si>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</si>
  <si>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</si>
  <si>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</si>
  <si>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</si>
  <si>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</si>
  <si>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</si>
  <si>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</si>
  <si>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</si>
  <si>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</si>
  <si>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</si>
  <si>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</si>
  <si>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</si>
  <si>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</si>
  <si>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</si>
  <si>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</si>
  <si>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</si>
  <si>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</si>
  <si>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</si>
  <si>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</si>
  <si>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</si>
  <si>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</si>
  <si>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</si>
  <si>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</si>
  <si>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</si>
  <si>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</si>
  <si>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</si>
  <si>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</si>
  <si>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</si>
  <si>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</si>
  <si>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</si>
  <si>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</si>
  <si>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</si>
  <si>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</si>
  <si>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</si>
  <si>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</si>
  <si>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</si>
  <si>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</si>
  <si>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</si>
  <si>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</si>
  <si>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</si>
  <si>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</si>
  <si>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</si>
  <si>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</si>
  <si>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</si>
  <si>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</si>
  <si>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</si>
  <si>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</si>
  <si>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</si>
  <si>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</si>
  <si>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</si>
  <si>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</si>
  <si>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</si>
  <si>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</si>
  <si>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</si>
  <si>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</si>
  <si>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</si>
  <si>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</si>
  <si>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</si>
  <si>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</si>
  <si>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</si>
  <si>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</si>
  <si>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</si>
  <si>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</si>
  <si>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</si>
  <si>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</si>
  <si>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</si>
  <si>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</si>
  <si>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</si>
  <si>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</si>
  <si>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</si>
  <si>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</si>
  <si>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</si>
  <si>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</si>
  <si>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</si>
  <si>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</si>
  <si>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</si>
  <si>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</si>
  <si>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</si>
  <si>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</si>
  <si>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</si>
  <si>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</si>
  <si>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</si>
  <si>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</si>
  <si>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</si>
  <si>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</si>
  <si>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</si>
  <si>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</si>
  <si>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</si>
  <si>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</si>
  <si>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</si>
  <si>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</si>
  <si>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</si>
  <si>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</si>
  <si>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</si>
  <si>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</si>
  <si>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</si>
  <si>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</si>
  <si>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</si>
  <si>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</si>
  <si>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</si>
  <si>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</si>
  <si>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</si>
  <si>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</si>
  <si>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</si>
  <si>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</si>
  <si>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</si>
  <si>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</si>
  <si>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</si>
  <si>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</si>
  <si>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</si>
  <si>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</si>
  <si>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</si>
  <si>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</si>
  <si>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</si>
  <si>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</si>
  <si>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</si>
  <si>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</si>
  <si>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</si>
  <si>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</si>
  <si>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</si>
  <si>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</si>
  <si>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</si>
  <si>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</si>
  <si>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</si>
  <si>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</si>
  <si>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</si>
  <si>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</si>
  <si>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</si>
  <si>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</si>
  <si>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</si>
  <si>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</si>
  <si>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</si>
  <si>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</si>
  <si>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</si>
  <si>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</si>
  <si>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</si>
  <si>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</si>
  <si>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</si>
  <si>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</si>
  <si>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</si>
  <si>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</si>
  <si>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</si>
  <si>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</si>
  <si>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</si>
  <si>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</si>
  <si>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</si>
  <si>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</si>
  <si>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</si>
  <si>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</si>
  <si>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</si>
  <si>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</si>
  <si>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</si>
  <si>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</si>
  <si>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</si>
  <si>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</si>
  <si>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</si>
  <si>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</si>
  <si>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</si>
  <si>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</si>
  <si>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</si>
  <si>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</si>
  <si>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</si>
  <si>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</si>
  <si>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</si>
  <si>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</si>
  <si>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</si>
  <si>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</si>
  <si>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</si>
  <si>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</si>
  <si>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</si>
  <si>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</si>
  <si>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</si>
  <si>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</si>
  <si>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</si>
  <si>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</si>
  <si>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</si>
  <si>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</si>
  <si>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</si>
  <si>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</si>
  <si>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</si>
  <si>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</si>
  <si>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</si>
  <si>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</si>
  <si>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</si>
  <si>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</si>
  <si>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</si>
  <si>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</si>
  <si>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</si>
  <si>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</si>
  <si>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</si>
  <si>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</si>
  <si>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</si>
  <si>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</si>
  <si>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</si>
  <si>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</si>
  <si>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</si>
  <si>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</si>
  <si>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</si>
  <si>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</si>
  <si>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</si>
  <si>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</si>
  <si>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</si>
  <si>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</si>
  <si>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</si>
  <si>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</si>
  <si>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</si>
  <si>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</si>
  <si>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</si>
  <si>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</si>
  <si>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</si>
  <si>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</si>
  <si>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</si>
  <si>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</si>
  <si>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</si>
  <si>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</si>
  <si>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</si>
  <si>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</si>
  <si>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</si>
  <si>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</si>
  <si>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</si>
  <si>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</si>
  <si>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</si>
  <si>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</si>
  <si>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</si>
  <si>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</si>
  <si>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</si>
  <si>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</si>
  <si>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</si>
  <si>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</si>
  <si>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</si>
  <si>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</si>
  <si>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</si>
  <si>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</si>
  <si>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</si>
  <si>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</si>
  <si>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</si>
  <si>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</si>
  <si>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</si>
  <si>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</si>
  <si>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</si>
  <si>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</si>
  <si>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</si>
  <si>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</si>
  <si>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</si>
  <si>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</si>
  <si>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</si>
  <si>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</si>
  <si>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</si>
  <si>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</si>
  <si>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</si>
  <si>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</si>
  <si>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</si>
  <si>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</si>
  <si>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</si>
  <si>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</si>
  <si>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</si>
  <si>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</si>
  <si>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</si>
  <si>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</si>
  <si>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</si>
  <si>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</si>
  <si>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</si>
  <si>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</si>
  <si>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</si>
  <si>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</si>
  <si>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</si>
  <si>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</si>
  <si>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</si>
  <si>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</si>
  <si>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</si>
  <si>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</si>
  <si>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</si>
  <si>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</si>
  <si>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</si>
  <si>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</si>
  <si>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</si>
  <si>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</si>
  <si>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</si>
  <si>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</si>
  <si>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</si>
  <si>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</si>
  <si>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</si>
  <si>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</si>
  <si>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</si>
  <si>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</si>
  <si>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</si>
  <si>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</si>
  <si>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</si>
  <si>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</si>
  <si>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</si>
  <si>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</si>
  <si>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</si>
  <si>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</si>
  <si>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</si>
  <si>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</si>
  <si>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</si>
  <si>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</si>
  <si>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</si>
  <si>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</si>
  <si>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</si>
  <si>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</si>
  <si>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</si>
  <si>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</si>
  <si>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</si>
  <si>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</si>
  <si>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</si>
  <si>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</si>
  <si>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</si>
  <si>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</si>
  <si>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</si>
  <si>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</si>
  <si>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</si>
  <si>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</si>
  <si>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</si>
  <si>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</si>
  <si>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</si>
  <si>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</si>
  <si>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</si>
  <si>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</si>
  <si>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</si>
  <si>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</si>
  <si>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</si>
  <si>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</si>
  <si>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</si>
  <si>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</si>
  <si>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</si>
  <si>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</si>
  <si>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</si>
  <si>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</si>
  <si>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</si>
  <si>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</si>
  <si>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</si>
  <si>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</si>
  <si>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</si>
  <si>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</si>
  <si>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</si>
  <si>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</si>
  <si>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</si>
  <si>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</si>
  <si>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</si>
  <si>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</si>
  <si>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</si>
  <si>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</si>
  <si>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</si>
  <si>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</si>
  <si>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</si>
  <si>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</si>
  <si>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</si>
  <si>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</si>
  <si>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</si>
  <si>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</si>
  <si>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</si>
  <si>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</si>
  <si>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</si>
  <si>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</si>
  <si>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</si>
  <si>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</si>
  <si>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</si>
  <si>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</si>
  <si>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</si>
  <si>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</si>
  <si>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</si>
  <si>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</si>
  <si>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</si>
  <si>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</si>
  <si>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</si>
  <si>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</si>
  <si>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</si>
  <si>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</si>
  <si>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</si>
  <si>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</si>
  <si>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</si>
  <si>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</si>
  <si>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</si>
  <si>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</si>
  <si>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</si>
  <si>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</si>
  <si>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</si>
  <si>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</si>
  <si>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</si>
  <si>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</si>
  <si>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</si>
  <si>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</si>
  <si>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</si>
  <si>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</si>
  <si>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</si>
  <si>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</si>
  <si>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</si>
  <si>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</si>
  <si>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</si>
  <si>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</si>
  <si>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</si>
  <si>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</si>
  <si>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</si>
  <si>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</si>
  <si>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</si>
  <si>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</si>
  <si>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</si>
  <si>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</si>
  <si>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</si>
  <si>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</si>
  <si>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</si>
  <si>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</si>
  <si>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</si>
  <si>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</si>
  <si>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</si>
  <si>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</si>
  <si>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</si>
  <si>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</si>
  <si>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</si>
  <si>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</si>
  <si>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</si>
  <si>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</si>
  <si>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</si>
  <si>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</si>
  <si>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</si>
  <si>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</si>
  <si>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</si>
  <si>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</si>
  <si>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</si>
  <si>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</si>
  <si>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</si>
  <si>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</si>
  <si>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</si>
  <si>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</si>
  <si>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</si>
  <si>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</si>
  <si>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</si>
  <si>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</si>
  <si>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</si>
  <si>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</si>
  <si>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</si>
  <si>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</si>
  <si>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</si>
  <si>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</si>
  <si>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</si>
  <si>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</si>
  <si>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</si>
  <si>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</si>
  <si>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</si>
  <si>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</si>
  <si>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</si>
  <si>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</si>
  <si>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</si>
  <si>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</si>
  <si>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</si>
  <si>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</si>
  <si>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</si>
  <si>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</si>
  <si>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</si>
  <si>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</si>
  <si>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</si>
  <si>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</si>
  <si>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</si>
  <si>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</si>
  <si>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</si>
  <si>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</si>
  <si>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</si>
  <si>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</si>
  <si>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</si>
  <si>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</si>
  <si>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</si>
  <si>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</si>
  <si>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</si>
  <si>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</si>
  <si>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</si>
  <si>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</si>
  <si>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</si>
  <si>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</si>
  <si>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</si>
  <si>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</si>
  <si>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</si>
  <si>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</si>
  <si>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</si>
  <si>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</si>
  <si>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</si>
  <si>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</si>
  <si>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</si>
  <si>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</si>
  <si>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</si>
  <si>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</si>
  <si>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</si>
  <si>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</si>
  <si>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</si>
  <si>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</si>
  <si>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</si>
  <si>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</si>
  <si>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</si>
  <si>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</si>
  <si>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</si>
  <si>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</si>
  <si>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</si>
  <si>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</si>
  <si>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</si>
  <si>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</si>
  <si>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</si>
  <si>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</si>
  <si>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</si>
  <si>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</si>
  <si>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</si>
  <si>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</si>
  <si>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</si>
  <si>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</si>
  <si>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</si>
  <si>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</si>
  <si>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</si>
  <si>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</si>
  <si>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</si>
  <si>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</si>
  <si>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</si>
  <si>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</si>
  <si>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</si>
  <si>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</si>
  <si>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</si>
  <si>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</si>
  <si>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</si>
  <si>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</si>
  <si>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</si>
  <si>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</si>
  <si>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</si>
  <si>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</si>
  <si>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</si>
  <si>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</si>
  <si>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</si>
  <si>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</si>
  <si>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</si>
  <si>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</si>
  <si>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</si>
  <si>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</si>
  <si>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</si>
  <si>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</si>
  <si>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</si>
  <si>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</si>
  <si>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</si>
  <si>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</si>
  <si>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</si>
  <si>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</si>
  <si>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</si>
  <si>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</si>
  <si>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</si>
  <si>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</si>
  <si>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</si>
  <si>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</si>
  <si>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</si>
  <si>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</si>
  <si>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</si>
  <si>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</si>
  <si>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</si>
  <si>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</si>
  <si>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</si>
  <si>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</si>
  <si>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</si>
  <si>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</si>
  <si>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</si>
  <si>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</si>
  <si>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</si>
  <si>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</si>
  <si>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</si>
  <si>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</si>
  <si>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</si>
  <si>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</si>
  <si>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</si>
  <si>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</si>
  <si>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</si>
  <si>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</si>
  <si>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</si>
  <si>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</si>
  <si>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</si>
  <si>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</si>
  <si>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</si>
  <si>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</si>
  <si>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</si>
  <si>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</si>
  <si>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</si>
  <si>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</si>
  <si>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</si>
  <si>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</si>
  <si>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</si>
  <si>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</si>
  <si>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</si>
  <si>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</si>
  <si>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</si>
  <si>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</si>
  <si>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</si>
  <si>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</si>
  <si>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</si>
  <si>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</si>
  <si>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</si>
  <si>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</si>
  <si>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</si>
  <si>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</si>
  <si>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</si>
  <si>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</si>
  <si>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</si>
  <si>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</si>
  <si>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</si>
  <si>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</si>
  <si>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</si>
  <si>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</si>
  <si>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</si>
  <si>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</si>
  <si>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</si>
  <si>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</si>
  <si>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</si>
  <si>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</si>
  <si>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</si>
  <si>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</si>
  <si>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</si>
  <si>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</si>
  <si>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</si>
  <si>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</si>
  <si>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</si>
  <si>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</si>
  <si>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</si>
  <si>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</si>
  <si>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</si>
  <si>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</si>
  <si>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</si>
  <si>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</si>
  <si>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</si>
  <si>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</si>
  <si>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</si>
  <si>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</si>
  <si>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</si>
  <si>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</si>
  <si>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</si>
  <si>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</si>
  <si>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</si>
  <si>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</si>
  <si>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</si>
  <si>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</si>
  <si>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</si>
  <si>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</si>
  <si>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</si>
  <si>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</si>
  <si>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</si>
  <si>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</si>
  <si>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</si>
  <si>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</si>
  <si>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</si>
  <si>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</si>
  <si>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</si>
  <si>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</si>
  <si>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</si>
  <si>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</si>
  <si>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</si>
  <si>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</si>
  <si>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</si>
  <si>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</si>
  <si>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</si>
  <si>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</si>
  <si>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</si>
  <si>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</si>
  <si>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</si>
  <si>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</si>
  <si>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</si>
  <si>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</si>
  <si>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</si>
  <si>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</si>
  <si>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</si>
  <si>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</si>
  <si>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</si>
  <si>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</si>
  <si>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</si>
  <si>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</si>
  <si>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</si>
  <si>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</si>
  <si>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</si>
  <si>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</si>
  <si>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</si>
  <si>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</si>
  <si>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</si>
  <si>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</si>
  <si>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</si>
  <si>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</si>
  <si>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</si>
  <si>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</si>
  <si>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</si>
  <si>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</si>
  <si>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</si>
  <si>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</si>
  <si>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</si>
  <si>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</si>
  <si>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</si>
  <si>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</si>
  <si>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</si>
  <si>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</si>
  <si>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</si>
  <si>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</si>
  <si>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</si>
  <si>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</si>
  <si>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</si>
  <si>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</si>
  <si>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</si>
  <si>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</si>
  <si>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</si>
  <si>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</si>
  <si>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</si>
  <si>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</si>
  <si>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</si>
  <si>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</si>
  <si>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</si>
  <si>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</si>
  <si>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</si>
  <si>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</si>
  <si>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</si>
  <si>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</si>
  <si>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</si>
  <si>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</si>
  <si>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</si>
  <si>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</si>
  <si>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</si>
  <si>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</si>
  <si>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</si>
  <si>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</si>
  <si>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</si>
  <si>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</si>
  <si>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</si>
  <si>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</si>
  <si>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</si>
  <si>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</si>
  <si>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</si>
  <si>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</si>
  <si>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</si>
  <si>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</si>
  <si>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</si>
  <si>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</si>
  <si>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</si>
  <si>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</si>
  <si>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</si>
  <si>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</si>
  <si>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</si>
  <si>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</si>
  <si>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</si>
  <si>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</si>
  <si>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</si>
  <si>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</si>
  <si>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</si>
  <si>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</si>
  <si>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</si>
  <si>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</si>
  <si>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</si>
  <si>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</si>
  <si>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</si>
  <si>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</si>
  <si>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</si>
  <si>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</si>
  <si>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</si>
  <si>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</si>
  <si>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</si>
  <si>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</si>
  <si>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</si>
  <si>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</si>
  <si>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</si>
  <si>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</si>
  <si>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</si>
  <si>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</si>
  <si>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</si>
  <si>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</si>
  <si>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</si>
  <si>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</si>
  <si>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</si>
  <si>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</si>
  <si>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</si>
  <si>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</si>
  <si>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</si>
  <si>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</si>
  <si>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</si>
  <si>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</si>
  <si>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</si>
  <si>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</si>
  <si>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</si>
  <si>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</si>
  <si>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</si>
  <si>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</si>
  <si>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</si>
  <si>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</si>
  <si>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</si>
  <si>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</si>
  <si>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</si>
  <si>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</si>
  <si>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</si>
  <si>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</si>
  <si>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</si>
  <si>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</si>
  <si>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</si>
  <si>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</si>
  <si>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</si>
  <si>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</si>
  <si>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</si>
  <si>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</si>
  <si>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</si>
  <si>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</si>
  <si>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</si>
  <si>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</si>
  <si>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</si>
  <si>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</si>
  <si>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</si>
  <si>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</si>
  <si>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</si>
  <si>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</si>
  <si>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</si>
  <si>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</si>
  <si>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</si>
  <si>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</si>
  <si>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</si>
  <si>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</si>
  <si>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</si>
  <si>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</si>
  <si>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</si>
  <si>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</si>
  <si>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</si>
  <si>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</si>
  <si>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</si>
  <si>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</si>
  <si>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</si>
  <si>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</si>
  <si>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</si>
  <si>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</si>
  <si>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</si>
  <si>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</si>
  <si>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</si>
  <si>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</si>
  <si>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</si>
  <si>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</si>
  <si>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</si>
  <si>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</si>
  <si>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</si>
  <si>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</si>
  <si>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</si>
  <si>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</si>
  <si>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</si>
  <si>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</si>
  <si>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</si>
  <si>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</si>
  <si>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</si>
  <si>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</si>
  <si>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</si>
  <si>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</si>
  <si>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</si>
  <si>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</si>
  <si>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</si>
  <si>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</si>
  <si>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</si>
  <si>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</si>
  <si>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</si>
  <si>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</si>
  <si>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</si>
  <si>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</si>
  <si>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</si>
  <si>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</si>
  <si>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</si>
  <si>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</si>
  <si>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</si>
  <si>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</si>
  <si>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</si>
  <si>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</si>
  <si>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</si>
  <si>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</si>
  <si>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</si>
  <si>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</si>
  <si>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</si>
  <si>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</si>
  <si>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</si>
  <si>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</si>
  <si>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</si>
  <si>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</si>
  <si>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</si>
  <si>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</si>
  <si>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</si>
  <si>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</si>
  <si>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</si>
  <si>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</si>
  <si>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</si>
  <si>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</si>
  <si>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</si>
  <si>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</si>
  <si>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</si>
  <si>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</si>
  <si>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</si>
  <si>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</si>
  <si>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</si>
  <si>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</si>
  <si>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</si>
  <si>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</si>
  <si>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</si>
  <si>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</si>
  <si>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</si>
  <si>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</si>
  <si>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</si>
  <si>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</si>
  <si>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</si>
  <si>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</si>
  <si>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</si>
  <si>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</si>
  <si>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</si>
  <si>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</si>
  <si>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</si>
  <si>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</si>
  <si>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</si>
  <si>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</si>
  <si>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</si>
  <si>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</si>
  <si>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</si>
  <si>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</si>
  <si>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</si>
  <si>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</si>
  <si>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</si>
  <si>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</si>
  <si>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</si>
  <si>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</si>
  <si>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</si>
  <si>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</si>
  <si>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</si>
  <si>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</si>
  <si>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</si>
  <si>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</si>
  <si>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</si>
  <si>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</si>
  <si>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</si>
  <si>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</si>
  <si>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</si>
  <si>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</si>
  <si>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</si>
  <si>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</si>
  <si>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</si>
  <si>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</si>
  <si>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</si>
  <si>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</si>
  <si>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</si>
  <si>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</si>
  <si>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</si>
  <si>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</si>
  <si>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</si>
  <si>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</si>
  <si>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</si>
  <si>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</si>
  <si>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</si>
  <si>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</si>
  <si>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</si>
  <si>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</si>
  <si>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</si>
  <si>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</si>
  <si>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</si>
  <si>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</si>
  <si>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</si>
  <si>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</si>
  <si>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</si>
  <si>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</si>
  <si>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</si>
  <si>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</si>
  <si>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</si>
  <si>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</si>
  <si>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</si>
  <si>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</si>
  <si>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</si>
  <si>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</si>
  <si>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</si>
  <si>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</si>
  <si>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</si>
  <si>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</si>
  <si>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</si>
  <si>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</si>
  <si>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</si>
  <si>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</si>
  <si>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</si>
  <si>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</si>
  <si>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</si>
  <si>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</si>
  <si>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</si>
  <si>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</si>
  <si>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</si>
  <si>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</si>
  <si>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</si>
  <si>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</si>
  <si>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</si>
  <si>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</si>
  <si>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</si>
  <si>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</si>
  <si>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</si>
  <si>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</si>
  <si>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</si>
  <si>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</si>
  <si>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</si>
  <si>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</si>
  <si>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</si>
  <si>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</si>
  <si>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</si>
  <si>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</si>
  <si>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</si>
  <si>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</si>
  <si>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</si>
  <si>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</si>
  <si>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</si>
  <si>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</si>
  <si>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</si>
  <si>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</si>
  <si>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</si>
  <si>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</si>
  <si>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</si>
  <si>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</si>
  <si>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</si>
  <si>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</si>
  <si>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</si>
  <si>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</si>
  <si>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</si>
  <si>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</si>
  <si>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</si>
  <si>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</si>
  <si>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</si>
  <si>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</si>
  <si>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</si>
  <si>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</si>
  <si>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</si>
  <si>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</si>
  <si>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</si>
  <si>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</si>
  <si>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</si>
  <si>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</si>
  <si>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</si>
  <si>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</si>
  <si>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</si>
  <si>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</si>
  <si>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</si>
  <si>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</si>
  <si>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</si>
  <si>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</si>
  <si>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</si>
  <si>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</si>
  <si>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</si>
  <si>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</si>
  <si>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</si>
  <si>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</si>
  <si>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</si>
  <si>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</si>
  <si>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</si>
  <si>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</si>
  <si>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</si>
  <si>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</si>
  <si>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</si>
  <si>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</si>
  <si>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</si>
  <si>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</si>
  <si>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</si>
  <si>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</si>
  <si>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</si>
  <si>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</si>
  <si>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</si>
  <si>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</si>
  <si>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</si>
  <si>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</si>
  <si>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</si>
  <si>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</si>
  <si>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</si>
  <si>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</si>
  <si>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</si>
  <si>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</si>
  <si>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</si>
  <si>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</si>
  <si>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</si>
  <si>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</si>
  <si>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</si>
  <si>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</si>
  <si>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</si>
  <si>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</si>
  <si>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</si>
  <si>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</si>
  <si>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</si>
  <si>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</si>
  <si>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</si>
  <si>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</si>
  <si>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</si>
  <si>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</si>
  <si>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</si>
  <si>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</si>
  <si>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</si>
  <si>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</si>
  <si>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</si>
  <si>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</si>
  <si>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</si>
  <si>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</si>
  <si>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</si>
  <si>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</si>
  <si>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</si>
  <si>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</si>
  <si>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</si>
  <si>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</si>
  <si>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</si>
  <si>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</si>
  <si>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</si>
  <si>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</si>
  <si>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</si>
  <si>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</si>
  <si>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</si>
  <si>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</si>
  <si>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</si>
  <si>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</si>
  <si>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</si>
  <si>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</si>
  <si>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</si>
  <si>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</si>
  <si>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</si>
  <si>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</si>
  <si>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</si>
  <si>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</si>
  <si>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</si>
  <si>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</si>
  <si>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</si>
  <si>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</si>
  <si>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</si>
  <si>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</si>
  <si>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</si>
  <si>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</si>
  <si>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</si>
  <si>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</si>
  <si>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</si>
  <si>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</si>
  <si>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</si>
  <si>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</si>
  <si>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</si>
  <si>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</si>
  <si>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</si>
  <si>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</si>
  <si>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</si>
  <si>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</si>
  <si>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</si>
  <si>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</si>
  <si>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</si>
  <si>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</si>
  <si>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</si>
  <si>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</si>
  <si>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</si>
  <si>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</si>
  <si>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</si>
  <si>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</si>
  <si>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</si>
  <si>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</si>
  <si>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</si>
  <si>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</si>
  <si>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</si>
  <si>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</si>
  <si>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</si>
  <si>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</si>
  <si>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</si>
  <si>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</si>
  <si>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</si>
  <si>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</si>
  <si>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</si>
  <si>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</si>
  <si>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</si>
  <si>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</si>
  <si>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</si>
  <si>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</si>
  <si>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</si>
  <si>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</si>
  <si>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</si>
  <si>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</si>
  <si>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</si>
  <si>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</si>
  <si>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</si>
  <si>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</si>
  <si>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</si>
  <si>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</si>
  <si>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</si>
  <si>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</si>
  <si>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</si>
  <si>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</si>
  <si>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</si>
  <si>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</si>
  <si>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</si>
  <si>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</si>
  <si>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</si>
  <si>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</si>
  <si>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</si>
  <si>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</si>
  <si>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</si>
  <si>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</si>
  <si>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</si>
  <si>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</si>
  <si>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</si>
  <si>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</si>
  <si>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</si>
  <si>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</si>
  <si>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</si>
  <si>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</si>
  <si>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</si>
  <si>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</si>
  <si>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</si>
  <si>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</si>
  <si>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</si>
  <si>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</si>
  <si>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</si>
  <si>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</si>
  <si>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</si>
  <si>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</si>
  <si>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</si>
  <si>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</si>
  <si>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</si>
  <si>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</si>
  <si>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</si>
  <si>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</si>
  <si>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</si>
  <si>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</si>
  <si>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</si>
  <si>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</si>
  <si>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</si>
  <si>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</si>
  <si>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</si>
  <si>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</si>
  <si>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</si>
  <si>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</si>
  <si>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</si>
  <si>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</si>
  <si>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</si>
  <si>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</si>
  <si>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</si>
  <si>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</si>
  <si>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</si>
  <si>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</si>
  <si>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</si>
  <si>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</si>
  <si>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</si>
  <si>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</si>
  <si>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</si>
  <si>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</si>
  <si>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</si>
  <si>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</si>
  <si>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</si>
  <si>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</si>
  <si>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</si>
  <si>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</si>
  <si>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</si>
  <si>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</si>
  <si>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</si>
  <si>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</si>
  <si>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</si>
  <si>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</si>
  <si>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</si>
  <si>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</si>
  <si>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</si>
  <si>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</si>
  <si>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</si>
  <si>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</si>
  <si>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</si>
  <si>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</si>
  <si>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</si>
  <si>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</si>
  <si>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</si>
  <si>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</si>
  <si>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</si>
  <si>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</si>
  <si>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</si>
  <si>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</si>
  <si>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</si>
  <si>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</si>
  <si>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</si>
  <si>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</si>
  <si>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</si>
  <si>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</si>
  <si>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</si>
  <si>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</si>
  <si>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</si>
  <si>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</si>
  <si>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</si>
  <si>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</si>
  <si>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</si>
  <si>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</si>
  <si>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</si>
  <si>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</si>
  <si>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</si>
  <si>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</si>
  <si>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</si>
  <si>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</si>
  <si>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</si>
  <si>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</si>
  <si>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</si>
  <si>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</si>
  <si>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</si>
  <si>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</si>
  <si>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</si>
  <si>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</si>
  <si>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</si>
  <si>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</si>
  <si>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</si>
  <si>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</si>
  <si>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</si>
  <si>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</si>
  <si>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</si>
  <si>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</si>
  <si>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</si>
  <si>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</si>
  <si>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</si>
  <si>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</si>
  <si>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</si>
  <si>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</si>
  <si>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</si>
  <si>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</si>
  <si>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</si>
  <si>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</si>
  <si>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</si>
  <si>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</si>
  <si>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</si>
  <si>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</si>
  <si>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</si>
  <si>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</si>
  <si>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</si>
  <si>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</si>
  <si>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</si>
  <si>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</si>
  <si>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</si>
  <si>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</si>
  <si>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</si>
  <si>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</si>
  <si>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</si>
  <si>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</si>
  <si>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</si>
  <si>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</si>
  <si>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</si>
  <si>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</si>
  <si>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</si>
  <si>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</si>
  <si>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</si>
  <si>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</si>
  <si>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</si>
  <si>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</si>
  <si>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</si>
  <si>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</si>
  <si>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</si>
  <si>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</si>
  <si>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</si>
  <si>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</si>
  <si>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</si>
  <si>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</si>
  <si>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</si>
  <si>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</si>
  <si>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</si>
  <si>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</si>
  <si>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</si>
  <si>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</si>
  <si>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</si>
  <si>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</si>
  <si>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</si>
  <si>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</si>
  <si>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</si>
  <si>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</si>
  <si>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</si>
  <si>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</si>
  <si>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</si>
  <si>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</si>
  <si>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</si>
  <si>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</si>
  <si>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</si>
  <si>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</si>
  <si>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</si>
  <si>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</si>
  <si>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</si>
  <si>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</si>
  <si>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</si>
  <si>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</si>
  <si>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</si>
  <si>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</si>
  <si>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</si>
  <si>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</si>
  <si>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</si>
  <si>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</si>
  <si>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</si>
  <si>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</si>
  <si>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</si>
  <si>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</si>
  <si>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</si>
  <si>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</si>
  <si>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</si>
  <si>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</si>
  <si>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</si>
  <si>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</si>
  <si>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</si>
  <si>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</si>
  <si>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</si>
  <si>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</si>
  <si>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</si>
  <si>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</si>
  <si>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</si>
  <si>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</si>
  <si>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</si>
  <si>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</si>
  <si>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</si>
  <si>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</si>
  <si>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</si>
  <si>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</si>
  <si>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</si>
  <si>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</si>
  <si>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</si>
  <si>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</si>
  <si>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</si>
  <si>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</si>
  <si>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</si>
  <si>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</si>
  <si>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</si>
  <si>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</si>
  <si>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</si>
  <si>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</si>
  <si>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</si>
  <si>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</si>
  <si>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</si>
  <si>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</si>
  <si>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</si>
  <si>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</si>
  <si>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</si>
  <si>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</si>
  <si>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</si>
  <si>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</si>
  <si>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</si>
  <si>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</si>
  <si>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</si>
  <si>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</si>
  <si>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</si>
  <si>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</si>
  <si>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</si>
  <si>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</si>
  <si>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</si>
  <si>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</si>
  <si>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</si>
  <si>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</si>
  <si>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</si>
  <si>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</si>
  <si>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</si>
  <si>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</si>
  <si>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</si>
  <si>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</si>
  <si>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</si>
  <si>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</si>
  <si>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</si>
  <si>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</si>
  <si>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</si>
  <si>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</si>
  <si>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</si>
  <si>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</si>
  <si>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</si>
  <si>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</si>
  <si>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</si>
  <si>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</si>
  <si>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</si>
  <si>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</si>
  <si>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</si>
  <si>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</si>
  <si>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</si>
  <si>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</si>
  <si>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</si>
  <si>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</si>
  <si>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</si>
  <si>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</si>
  <si>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</si>
  <si>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</si>
  <si>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</si>
  <si>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</si>
  <si>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</si>
  <si>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</si>
  <si>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</si>
  <si>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</si>
  <si>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</si>
  <si>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</si>
  <si>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</si>
  <si>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</si>
  <si>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</si>
  <si>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</si>
  <si>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</si>
  <si>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</si>
  <si>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</si>
  <si>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</si>
  <si>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</si>
  <si>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</si>
  <si>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</si>
  <si>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</si>
  <si>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</si>
  <si>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</si>
  <si>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</si>
  <si>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</si>
  <si>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</si>
  <si>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</si>
  <si>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</si>
  <si>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</si>
  <si>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</si>
  <si>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</si>
  <si>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</si>
  <si>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</si>
  <si>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</si>
  <si>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</si>
  <si>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</si>
  <si>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</si>
  <si>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</si>
  <si>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</si>
  <si>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</si>
  <si>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</si>
  <si>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</si>
  <si>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</si>
  <si>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</si>
  <si>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</si>
  <si>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</si>
  <si>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</si>
  <si>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</si>
  <si>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</si>
  <si>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</si>
  <si>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</si>
  <si>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</si>
  <si>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</si>
  <si>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</si>
  <si>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</si>
  <si>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</si>
  <si>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</si>
  <si>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</si>
  <si>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</si>
  <si>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</si>
  <si>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</si>
  <si>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</si>
  <si>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</si>
  <si>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</si>
  <si>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</si>
  <si>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</si>
  <si>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</si>
  <si>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</si>
  <si>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</si>
  <si>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</si>
  <si>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</si>
  <si>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</si>
  <si>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</si>
  <si>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</si>
  <si>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</si>
  <si>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</si>
  <si>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</si>
  <si>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</si>
  <si>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</si>
  <si>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</si>
  <si>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</si>
  <si>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</si>
  <si>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</si>
  <si>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</si>
  <si>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</si>
  <si>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</si>
  <si>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</si>
  <si>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</si>
  <si>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</si>
  <si>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</si>
  <si>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</si>
  <si>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</si>
  <si>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</si>
  <si>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</si>
  <si>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</si>
  <si>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</si>
  <si>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</si>
  <si>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</si>
  <si>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</si>
  <si>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</si>
  <si>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</si>
  <si>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</si>
  <si>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</si>
  <si>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</si>
  <si>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</si>
  <si>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</si>
  <si>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</si>
  <si>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</si>
  <si>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</si>
  <si>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</si>
  <si>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</si>
  <si>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</si>
  <si>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</si>
  <si>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</si>
  <si>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</si>
  <si>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</si>
  <si>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</si>
  <si>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</si>
  <si>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</si>
  <si>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</si>
  <si>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</si>
  <si>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</si>
  <si>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</si>
  <si>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</si>
  <si>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</si>
  <si>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</si>
  <si>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</si>
  <si>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</si>
  <si>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</si>
  <si>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</si>
  <si>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</si>
  <si>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</si>
  <si>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</si>
  <si>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</si>
  <si>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</si>
  <si>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</si>
  <si>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</si>
  <si>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</si>
  <si>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</si>
  <si>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</si>
  <si>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</si>
  <si>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</si>
  <si>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</si>
  <si>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</si>
  <si>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</si>
  <si>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</si>
  <si>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</si>
  <si>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</si>
  <si>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</si>
  <si>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</si>
  <si>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</si>
  <si>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</si>
  <si>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</si>
  <si>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</si>
  <si>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</si>
  <si>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</si>
  <si>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</si>
  <si>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</si>
  <si>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</si>
  <si>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</si>
  <si>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</si>
  <si>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</si>
  <si>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</si>
  <si>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</si>
  <si>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</si>
  <si>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</si>
  <si>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</si>
  <si>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</si>
  <si>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</si>
  <si>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</si>
  <si>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</si>
  <si>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</si>
  <si>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</si>
  <si>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</si>
  <si>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</si>
  <si>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</si>
  <si>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</si>
  <si>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</si>
  <si>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</si>
  <si>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</si>
  <si>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</si>
  <si>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</si>
  <si>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</si>
  <si>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</si>
  <si>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</si>
  <si>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</si>
  <si>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</si>
  <si>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</si>
  <si>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</si>
  <si>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</si>
  <si>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</si>
  <si>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</si>
  <si>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</si>
  <si>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</si>
  <si>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</si>
  <si>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</si>
  <si>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</si>
  <si>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</si>
  <si>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</si>
  <si>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</si>
  <si>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</si>
  <si>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</si>
  <si>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</si>
  <si>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</si>
  <si>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</si>
  <si>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</si>
  <si>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</si>
  <si>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</si>
  <si>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</si>
  <si>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</si>
  <si>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</si>
  <si>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</si>
  <si>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</si>
  <si>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</si>
  <si>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</si>
  <si>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</si>
  <si>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</si>
  <si>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</si>
  <si>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</si>
  <si>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</si>
  <si>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</si>
  <si>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</si>
  <si>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</si>
  <si>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</si>
  <si>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</si>
  <si>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</si>
  <si>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</si>
  <si>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</si>
  <si>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</si>
  <si>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</si>
  <si>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</si>
  <si>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</si>
  <si>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</si>
  <si>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</si>
  <si>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</si>
  <si>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</si>
  <si>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</si>
  <si>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</si>
  <si>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</si>
  <si>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</si>
  <si>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</si>
  <si>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</si>
  <si>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</si>
  <si>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</si>
  <si>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</si>
  <si>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</si>
  <si>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</si>
  <si>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</si>
  <si>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</si>
  <si>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</si>
  <si>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</si>
  <si>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</si>
  <si>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</si>
  <si>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</si>
  <si>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</si>
  <si>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</si>
  <si>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</si>
  <si>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</si>
  <si>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</si>
  <si>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</si>
  <si>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</si>
  <si>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</si>
  <si>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</si>
  <si>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</si>
  <si>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</si>
  <si>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</si>
  <si>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</si>
  <si>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</si>
  <si>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</si>
  <si>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</si>
  <si>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</si>
  <si>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</si>
  <si>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</si>
  <si>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</si>
  <si>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</si>
  <si>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</si>
  <si>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</si>
  <si>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</si>
  <si>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</si>
  <si>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</si>
  <si>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</si>
  <si>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</si>
  <si>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</si>
  <si>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</si>
  <si>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</si>
  <si>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</si>
  <si>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</si>
  <si>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</si>
  <si>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</si>
  <si>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</si>
  <si>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</si>
  <si>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</si>
  <si>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</si>
  <si>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</si>
  <si>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</si>
  <si>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</si>
  <si>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</si>
  <si>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</si>
  <si>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</si>
  <si>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</si>
  <si>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</si>
  <si>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</si>
  <si>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</si>
  <si>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</si>
  <si>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</si>
  <si>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</si>
  <si>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</si>
  <si>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</si>
  <si>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</si>
  <si>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</si>
  <si>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</si>
  <si>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</si>
  <si>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</si>
  <si>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</si>
  <si>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</si>
  <si>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</si>
  <si>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</si>
  <si>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</si>
  <si>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</si>
  <si>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</si>
  <si>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</si>
  <si>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</si>
  <si>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</si>
  <si>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</si>
  <si>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</si>
  <si>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</si>
  <si>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</si>
  <si>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</si>
  <si>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</si>
  <si>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</si>
  <si>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</si>
  <si>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</si>
  <si>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</si>
  <si>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</si>
  <si>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</si>
  <si>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</si>
  <si>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</si>
  <si>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</si>
  <si>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</si>
  <si>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</si>
  <si>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</si>
  <si>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</si>
  <si>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</si>
  <si>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</si>
  <si>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</si>
  <si>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</si>
  <si>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</si>
  <si>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</si>
  <si>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</si>
  <si>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</si>
  <si>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</si>
  <si>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</si>
  <si>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</si>
  <si>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</si>
  <si>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</si>
  <si>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</si>
  <si>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</si>
  <si>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</si>
  <si>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</si>
  <si>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</si>
  <si>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</si>
  <si>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</si>
  <si>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</si>
  <si>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</si>
  <si>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</si>
  <si>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</si>
  <si>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</si>
  <si>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</si>
  <si>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</si>
  <si>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</si>
  <si>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</si>
  <si>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</si>
  <si>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</si>
  <si>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</si>
  <si>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</si>
  <si>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</si>
  <si>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</si>
  <si>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</si>
  <si>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</si>
  <si>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</si>
  <si>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</si>
  <si>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</si>
  <si>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</si>
  <si>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</si>
  <si>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</si>
  <si>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</si>
  <si>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</si>
  <si>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</si>
  <si>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</si>
  <si>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</si>
  <si>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</si>
  <si>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</si>
  <si>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</si>
  <si>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</si>
  <si>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</si>
  <si>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</si>
  <si>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</si>
  <si>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</si>
  <si>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</si>
  <si>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</si>
  <si>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</si>
  <si>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</si>
  <si>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</si>
  <si>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</si>
  <si>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</si>
  <si>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</si>
  <si>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</si>
  <si>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</si>
  <si>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</si>
  <si>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</si>
  <si>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</si>
  <si>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</si>
  <si>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</si>
  <si>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</si>
  <si>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</si>
  <si>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</si>
  <si>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</si>
  <si>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</si>
  <si>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</si>
  <si>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</si>
  <si>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</si>
  <si>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</si>
  <si>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</si>
  <si>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</si>
  <si>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</si>
  <si>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</si>
  <si>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</si>
  <si>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</si>
  <si>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</si>
  <si>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</si>
  <si>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</si>
  <si>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</si>
  <si>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</si>
  <si>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</si>
  <si>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</si>
  <si>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</si>
  <si>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</si>
  <si>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</si>
  <si>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</si>
  <si>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</si>
  <si>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</si>
  <si>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</si>
  <si>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</si>
  <si>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</si>
  <si>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</si>
  <si>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</si>
  <si>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</si>
  <si>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</si>
  <si>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</si>
  <si>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</si>
  <si>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</si>
  <si>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</si>
  <si>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</si>
  <si>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</si>
  <si>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</si>
  <si>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</si>
  <si>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</si>
  <si>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</si>
  <si>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</si>
  <si>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</si>
  <si>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</si>
  <si>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</si>
  <si>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</si>
  <si>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</si>
  <si>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</si>
  <si>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</si>
  <si>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</si>
  <si>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</si>
  <si>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</si>
  <si>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</si>
  <si>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</si>
  <si>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</si>
  <si>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</si>
  <si>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</si>
  <si>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</si>
  <si>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</si>
  <si>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</si>
  <si>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</si>
  <si>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</si>
  <si>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</si>
  <si>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</si>
  <si>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</si>
  <si>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</si>
  <si>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</si>
  <si>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</si>
  <si>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</si>
  <si>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</si>
  <si>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</si>
  <si>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</si>
  <si>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</si>
  <si>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</si>
  <si>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</si>
  <si>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</si>
  <si>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</si>
  <si>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</si>
  <si>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</si>
  <si>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</si>
  <si>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</si>
  <si>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</si>
  <si>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</si>
  <si>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</si>
  <si>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</si>
  <si>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</si>
  <si>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</si>
  <si>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</si>
  <si>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</si>
  <si>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</si>
  <si>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</si>
  <si>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</si>
  <si>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</si>
  <si>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</si>
  <si>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</si>
  <si>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</si>
  <si>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</si>
  <si>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</si>
  <si>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</si>
  <si>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</si>
  <si>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</si>
  <si>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</si>
  <si>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</si>
  <si>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</si>
  <si>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</si>
  <si>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</si>
  <si>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</si>
  <si>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</si>
  <si>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</si>
  <si>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</si>
  <si>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</si>
  <si>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</si>
  <si>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</si>
  <si>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</si>
  <si>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</si>
  <si>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</si>
  <si>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</si>
  <si>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</si>
  <si>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</si>
  <si>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</si>
  <si>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</si>
  <si>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</si>
  <si>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</si>
  <si>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</si>
  <si>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</si>
  <si>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</si>
  <si>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</si>
  <si>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</si>
  <si>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</si>
  <si>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</si>
  <si>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</si>
  <si>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</si>
  <si>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</si>
  <si>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</si>
  <si>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</si>
  <si>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</si>
  <si>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</si>
  <si>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</si>
  <si>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</si>
  <si>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</si>
  <si>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</si>
  <si>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</si>
  <si>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</si>
  <si>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</si>
  <si>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</si>
  <si>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</si>
  <si>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</si>
  <si>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</si>
  <si>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</si>
  <si>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</si>
  <si>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</si>
  <si>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</si>
  <si>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</si>
  <si>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</si>
  <si>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</si>
  <si>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</si>
  <si>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</si>
  <si>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</si>
  <si>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</si>
  <si>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</si>
  <si>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</si>
  <si>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</si>
  <si>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</si>
  <si>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</si>
  <si>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</si>
  <si>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</si>
  <si>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</si>
  <si>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</si>
  <si>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</si>
  <si>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</si>
  <si>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</si>
  <si>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</si>
  <si>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</si>
  <si>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</si>
  <si>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</si>
  <si>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</si>
  <si>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</si>
  <si>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</si>
  <si>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</si>
  <si>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</si>
  <si>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</si>
  <si>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</si>
  <si>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</si>
  <si>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</si>
  <si>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</si>
  <si>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</si>
  <si>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</si>
  <si>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</si>
  <si>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</si>
  <si>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</si>
  <si>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</si>
  <si>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</si>
  <si>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</si>
  <si>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</si>
  <si>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</si>
  <si>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</si>
  <si>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</si>
  <si>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</si>
  <si>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</si>
  <si>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</si>
  <si>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</si>
  <si>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</si>
  <si>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</si>
  <si>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</si>
  <si>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</si>
  <si>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</si>
  <si>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</si>
  <si>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</si>
  <si>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</si>
  <si>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</si>
  <si>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</si>
  <si>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</si>
  <si>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</si>
  <si>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</si>
  <si>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</si>
  <si>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</si>
  <si>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</si>
  <si>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</si>
  <si>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</si>
  <si>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</si>
  <si>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</si>
  <si>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</si>
  <si>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</si>
  <si>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</si>
  <si>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</si>
  <si>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</si>
  <si>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</si>
  <si>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</si>
  <si>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</si>
  <si>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</si>
  <si>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</si>
  <si>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</si>
  <si>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</si>
  <si>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</si>
  <si>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</si>
  <si>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</si>
  <si>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</si>
  <si>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</si>
  <si>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</si>
  <si>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</si>
  <si>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</si>
  <si>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</si>
  <si>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</si>
  <si>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</si>
  <si>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</si>
  <si>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</si>
  <si>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</si>
  <si>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</si>
  <si>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</si>
  <si>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</si>
  <si>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</si>
  <si>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</si>
  <si>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</si>
  <si>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</si>
  <si>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</si>
  <si>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</si>
  <si>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</si>
  <si>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</si>
  <si>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</si>
  <si>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</si>
  <si>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</si>
  <si>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</si>
  <si>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</si>
  <si>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</si>
  <si>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</si>
  <si>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</si>
  <si>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</si>
  <si>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</si>
  <si>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</si>
  <si>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</si>
  <si>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</si>
  <si>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</si>
  <si>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</si>
  <si>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</si>
  <si>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</si>
  <si>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</si>
  <si>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</si>
  <si>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</si>
  <si>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</si>
  <si>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</si>
  <si>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</si>
  <si>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</si>
  <si>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</si>
  <si>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</si>
  <si>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</si>
  <si>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</si>
  <si>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</si>
  <si>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</si>
  <si>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</si>
  <si>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</si>
  <si>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</si>
  <si>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</si>
  <si>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</si>
  <si>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</si>
  <si>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</si>
  <si>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</si>
  <si>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</si>
  <si>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</si>
  <si>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</si>
  <si>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</si>
  <si>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</si>
  <si>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</si>
  <si>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</si>
  <si>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</si>
  <si>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</si>
  <si>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</si>
  <si>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</si>
  <si>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</si>
  <si>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</si>
  <si>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</si>
  <si>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</si>
  <si>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</si>
  <si>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</si>
  <si>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</si>
  <si>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</si>
  <si>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</si>
  <si>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</si>
  <si>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</si>
  <si>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</si>
  <si>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</si>
  <si>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</si>
  <si>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</si>
  <si>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</si>
  <si>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</si>
  <si>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</si>
  <si>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</si>
  <si>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</si>
  <si>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</si>
  <si>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</si>
  <si>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</si>
  <si>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</si>
  <si>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</si>
  <si>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</si>
  <si>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</si>
  <si>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</si>
  <si>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</si>
  <si>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</si>
  <si>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</si>
  <si>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</si>
  <si>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</si>
  <si>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</si>
  <si>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</si>
  <si>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</si>
  <si>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</si>
  <si>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</si>
  <si>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</si>
  <si>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</si>
  <si>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</si>
  <si>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</si>
  <si>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</si>
  <si>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</si>
  <si>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</si>
  <si>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</si>
  <si>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</si>
  <si>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</si>
  <si>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</si>
  <si>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</si>
  <si>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</si>
  <si>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</si>
  <si>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</si>
  <si>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</si>
  <si>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</si>
  <si>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</si>
  <si>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</si>
  <si>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</si>
  <si>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</si>
  <si>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</si>
  <si>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</si>
  <si>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</si>
  <si>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</si>
  <si>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</si>
  <si>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</si>
  <si>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</si>
  <si>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</si>
  <si>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</si>
  <si>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</si>
  <si>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</si>
  <si>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</si>
  <si>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</si>
  <si>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</si>
  <si>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</si>
  <si>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</si>
  <si>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</si>
  <si>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</si>
  <si>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</si>
  <si>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</si>
  <si>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</si>
  <si>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</si>
  <si>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</si>
  <si>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</si>
  <si>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</si>
  <si>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</si>
  <si>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</si>
  <si>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</si>
  <si>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</si>
  <si>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</si>
  <si>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</si>
  <si>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</si>
  <si>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</si>
  <si>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</si>
  <si>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</si>
  <si>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</si>
  <si>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</si>
  <si>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</si>
  <si>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</si>
  <si>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</si>
  <si>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</si>
  <si>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</si>
  <si>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</si>
  <si>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</si>
  <si>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</si>
  <si>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</si>
  <si>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</si>
  <si>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</si>
  <si>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</si>
  <si>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</si>
  <si>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</si>
  <si>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</si>
  <si>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</si>
  <si>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</si>
  <si>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</si>
  <si>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</si>
  <si>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</si>
  <si>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</si>
  <si>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</si>
  <si>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</si>
  <si>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</si>
  <si>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</si>
  <si>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</si>
  <si>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</si>
  <si>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</si>
  <si>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</si>
  <si>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</si>
  <si>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</si>
  <si>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</si>
  <si>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</si>
  <si>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</si>
  <si>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</si>
  <si>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</si>
  <si>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</si>
  <si>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</si>
  <si>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</si>
  <si>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</si>
  <si>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</si>
  <si>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</si>
  <si>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</si>
  <si>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</si>
  <si>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</si>
  <si>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</si>
  <si>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</si>
  <si>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</si>
  <si>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</si>
  <si>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</si>
  <si>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</si>
  <si>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</si>
  <si>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</si>
  <si>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</si>
  <si>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</si>
  <si>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</si>
  <si>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</si>
  <si>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</si>
  <si>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</si>
  <si>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</si>
  <si>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</si>
  <si>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</si>
  <si>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</si>
  <si>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</si>
  <si>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</si>
  <si>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</si>
  <si>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</si>
  <si>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</si>
  <si>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</si>
  <si>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</si>
  <si>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</si>
  <si>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</si>
  <si>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</si>
  <si>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</si>
  <si>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</si>
  <si>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</si>
  <si>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</si>
  <si>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</si>
  <si>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</si>
  <si>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</si>
  <si>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</si>
  <si>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</si>
  <si>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</si>
  <si>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</si>
  <si>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</si>
  <si>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</si>
  <si>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</si>
  <si>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</si>
  <si>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</si>
  <si>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</si>
  <si>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</si>
  <si>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</si>
  <si>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</si>
  <si>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</si>
  <si>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</si>
  <si>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</si>
  <si>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</si>
  <si>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</si>
  <si>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</si>
  <si>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</si>
  <si>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</si>
  <si>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</si>
  <si>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</si>
  <si>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</si>
  <si>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</si>
  <si>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</si>
  <si>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</si>
  <si>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</si>
  <si>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</si>
  <si>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</si>
  <si>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</si>
  <si>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</si>
  <si>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</si>
  <si>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</si>
  <si>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</si>
  <si>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</si>
  <si>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</si>
  <si>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</si>
  <si>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</si>
  <si>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</si>
  <si>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</si>
  <si>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</si>
  <si>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</si>
  <si>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</si>
  <si>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</si>
  <si>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</si>
  <si>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</si>
  <si>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</si>
  <si>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</si>
  <si>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</si>
  <si>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</si>
  <si>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</si>
  <si>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</si>
  <si>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</si>
  <si>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</si>
  <si>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</si>
  <si>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</si>
  <si>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</si>
  <si>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</si>
  <si>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</si>
  <si>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</si>
  <si>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</si>
  <si>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</si>
  <si>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</si>
  <si>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</si>
  <si>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</si>
  <si>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</si>
  <si>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</si>
  <si>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</si>
  <si>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</si>
  <si>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</si>
  <si>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</si>
  <si>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</si>
  <si>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</si>
  <si>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</si>
  <si>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</si>
  <si>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</si>
  <si>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</si>
  <si>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</si>
  <si>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</si>
  <si>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</si>
  <si>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</si>
  <si>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</si>
  <si>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</si>
  <si>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</si>
  <si>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</si>
  <si>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</si>
  <si>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</si>
  <si>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</si>
  <si>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</si>
  <si>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</si>
  <si>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</si>
  <si>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</si>
  <si>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</si>
  <si>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</si>
  <si>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</si>
  <si>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</si>
  <si>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</si>
  <si>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</si>
  <si>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</si>
  <si>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</si>
  <si>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</si>
  <si>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</si>
  <si>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</si>
  <si>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</si>
  <si>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</si>
  <si>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</si>
  <si>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</si>
  <si>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</si>
  <si>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</si>
  <si>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</si>
  <si>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</si>
  <si>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</si>
  <si>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</si>
  <si>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</si>
  <si>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</si>
  <si>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</si>
  <si>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</si>
  <si>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</si>
  <si>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</si>
  <si>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</si>
  <si>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</si>
  <si>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</si>
  <si>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</si>
  <si>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</si>
  <si>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</si>
  <si>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</si>
  <si>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</si>
  <si>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</si>
  <si>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</si>
  <si>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</si>
  <si>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</si>
  <si>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</si>
  <si>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</si>
  <si>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</si>
  <si>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</si>
  <si>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</si>
  <si>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</si>
  <si>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</si>
  <si>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</si>
  <si>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</si>
  <si>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</si>
  <si>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</si>
  <si>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</si>
  <si>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</si>
  <si>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</si>
  <si>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</si>
  <si>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</si>
  <si>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</si>
  <si>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</si>
  <si>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</si>
  <si>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</si>
  <si>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</si>
  <si>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</si>
  <si>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</si>
  <si>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</si>
  <si>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</si>
  <si>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</si>
  <si>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</si>
  <si>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</si>
  <si>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</si>
  <si>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</si>
  <si>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</si>
  <si>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</si>
  <si>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</si>
  <si>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</si>
  <si>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</si>
  <si>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</si>
  <si>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</si>
  <si>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</si>
  <si>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</si>
  <si>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</si>
  <si>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</si>
  <si>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</si>
  <si>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</si>
  <si>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</si>
  <si>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</si>
  <si>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</si>
  <si>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</si>
  <si>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</si>
  <si>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</si>
  <si>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</si>
  <si>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</si>
  <si>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</si>
  <si>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</si>
  <si>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</si>
  <si>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</si>
  <si>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</si>
  <si>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</si>
  <si>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</si>
  <si>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</si>
  <si>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</si>
  <si>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</si>
  <si>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</si>
  <si>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</si>
  <si>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</si>
  <si>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</si>
  <si>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</si>
  <si>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</si>
  <si>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</si>
  <si>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</si>
  <si>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</si>
  <si>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</si>
  <si>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</si>
  <si>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</si>
  <si>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</si>
  <si>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</si>
  <si>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</si>
  <si>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</si>
  <si>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</si>
  <si>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</si>
  <si>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</si>
  <si>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</si>
  <si>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</si>
  <si>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</si>
  <si>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</si>
  <si>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</si>
  <si>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</si>
  <si>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</si>
  <si>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</si>
  <si>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</si>
  <si>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</si>
  <si>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</si>
  <si>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</si>
  <si>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</si>
  <si>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</si>
  <si>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</si>
  <si>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</si>
  <si>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</si>
  <si>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</si>
  <si>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</si>
  <si>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</si>
  <si>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</si>
  <si>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</si>
  <si>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</si>
  <si>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</si>
  <si>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</si>
  <si>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</si>
  <si>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</si>
  <si>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</si>
  <si>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</si>
  <si>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</si>
  <si>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</si>
  <si>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</si>
  <si>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</si>
  <si>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</si>
  <si>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</si>
  <si>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</si>
  <si>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</si>
  <si>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</si>
  <si>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</si>
  <si>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</si>
  <si>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</si>
  <si>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</si>
  <si>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</si>
  <si>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</si>
  <si>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</si>
  <si>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</si>
  <si>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</si>
  <si>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</si>
  <si>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</si>
  <si>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</si>
  <si>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</si>
  <si>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</si>
  <si>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</si>
  <si>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</si>
  <si>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</si>
  <si>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</si>
  <si>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</si>
  <si>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</si>
  <si>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</si>
  <si>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</si>
  <si>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</si>
  <si>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</si>
  <si>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</si>
  <si>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</si>
  <si>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</si>
  <si>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</si>
  <si>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</si>
  <si>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</si>
  <si>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</si>
  <si>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</si>
  <si>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</si>
  <si>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</si>
  <si>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</si>
  <si>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</si>
  <si>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</si>
  <si>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</si>
  <si>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</si>
  <si>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</si>
  <si>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</si>
  <si>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</si>
  <si>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</si>
  <si>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</si>
  <si>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</si>
  <si>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</si>
  <si>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</si>
  <si>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</si>
  <si>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</si>
  <si>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</si>
  <si>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</si>
  <si>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</si>
  <si>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</si>
  <si>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</si>
  <si>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</si>
  <si>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</si>
  <si>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</si>
  <si>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</si>
  <si>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</si>
  <si>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</si>
  <si>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</si>
  <si>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</si>
  <si>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</si>
  <si>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</si>
  <si>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</si>
  <si>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</si>
  <si>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</si>
  <si>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</si>
  <si>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</si>
  <si>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</si>
  <si>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</si>
  <si>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</si>
  <si>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</si>
  <si>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</si>
  <si>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</si>
  <si>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</si>
  <si>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</si>
  <si>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</si>
  <si>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</si>
  <si>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</si>
  <si>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</si>
  <si>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</si>
  <si>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</si>
  <si>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</si>
  <si>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</si>
  <si>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</si>
  <si>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</si>
  <si>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</si>
  <si>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</si>
  <si>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</si>
  <si>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</si>
  <si>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</si>
  <si>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</si>
  <si>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</si>
  <si>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</si>
  <si>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</si>
  <si>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</si>
  <si>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</si>
  <si>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</si>
  <si>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</si>
  <si>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</si>
  <si>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</si>
  <si>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</si>
  <si>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</si>
  <si>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</si>
  <si>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</si>
  <si>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</si>
  <si>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</si>
  <si>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</si>
  <si>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</si>
  <si>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</si>
  <si>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</si>
  <si>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</si>
  <si>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</si>
  <si>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</si>
  <si>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</si>
  <si>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</si>
  <si>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</si>
  <si>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</si>
  <si>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</si>
  <si>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</si>
  <si>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</si>
  <si>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</si>
  <si>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</si>
  <si>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</si>
  <si>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</si>
  <si>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</si>
  <si>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</si>
  <si>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</si>
  <si>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</si>
  <si>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</si>
  <si>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</si>
  <si>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</si>
  <si>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</si>
  <si>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</si>
  <si>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</si>
  <si>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</si>
  <si>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</si>
  <si>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</si>
  <si>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</si>
  <si>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</si>
  <si>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</si>
  <si>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</si>
  <si>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</si>
  <si>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</si>
  <si>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</si>
  <si>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</si>
  <si>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</si>
  <si>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</si>
  <si>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</si>
  <si>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</si>
  <si>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</si>
  <si>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</si>
  <si>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</si>
  <si>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</si>
  <si>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</si>
  <si>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</si>
  <si>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</si>
  <si>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</si>
  <si>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</si>
  <si>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</si>
  <si>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</si>
  <si>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</si>
  <si>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</si>
  <si>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</si>
  <si>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</si>
  <si>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</si>
  <si>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</si>
  <si>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</si>
  <si>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</si>
  <si>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</si>
  <si>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</si>
  <si>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</si>
  <si>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</si>
  <si>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</si>
  <si>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</si>
  <si>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</si>
  <si>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</si>
  <si>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</si>
  <si>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</si>
  <si>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</si>
  <si>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</si>
  <si>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</si>
  <si>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</si>
  <si>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</si>
  <si>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</si>
  <si>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</si>
  <si>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</si>
  <si>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</si>
  <si>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</si>
  <si>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</si>
  <si>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</si>
  <si>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</si>
  <si>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</si>
  <si>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</si>
  <si>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</si>
  <si>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</si>
  <si>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</si>
  <si>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</si>
  <si>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</si>
  <si>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</si>
  <si>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</si>
  <si>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</si>
  <si>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</si>
  <si>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</si>
  <si>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</si>
  <si>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</si>
  <si>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</si>
  <si>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</si>
  <si>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</si>
  <si>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</si>
  <si>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</si>
  <si>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</si>
  <si>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</si>
  <si>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</si>
  <si>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</si>
  <si>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</si>
  <si>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</si>
  <si>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</si>
  <si>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</si>
  <si>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</si>
  <si>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</si>
  <si>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</si>
  <si>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</si>
  <si>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</si>
  <si>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</si>
  <si>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</si>
  <si>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</si>
  <si>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</si>
  <si>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</si>
  <si>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</si>
  <si>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</si>
  <si>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</si>
  <si>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</si>
  <si>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</si>
  <si>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</si>
  <si>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</si>
  <si>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</si>
  <si>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</si>
  <si>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</si>
  <si>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</si>
  <si>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</si>
  <si>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</si>
  <si>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</si>
  <si>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</si>
  <si>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</si>
  <si>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</si>
  <si>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</si>
  <si>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</si>
  <si>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</si>
  <si>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</si>
  <si>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</si>
  <si>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</si>
  <si>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</si>
  <si>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</si>
  <si>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</si>
  <si>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</si>
  <si>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</si>
  <si>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</si>
  <si>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</si>
  <si>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</si>
  <si>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</si>
  <si>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</si>
  <si>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</si>
  <si>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</si>
  <si>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</si>
  <si>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</si>
  <si>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</si>
  <si>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</si>
  <si>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</si>
  <si>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</si>
  <si>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</si>
  <si>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</si>
  <si>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</si>
  <si>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</si>
  <si>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</si>
  <si>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</si>
  <si>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</si>
  <si>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</si>
  <si>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</si>
  <si>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</si>
  <si>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</si>
  <si>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</si>
  <si>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</si>
  <si>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</si>
  <si>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</si>
  <si>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</si>
  <si>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</si>
  <si>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</si>
  <si>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</si>
  <si>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</si>
  <si>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</si>
  <si>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</si>
  <si>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</si>
  <si>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</si>
  <si>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</si>
  <si>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</si>
  <si>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</si>
  <si>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</si>
  <si>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</si>
  <si>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</si>
  <si>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</si>
  <si>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</si>
  <si>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</si>
  <si>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</si>
  <si>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</si>
  <si>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</si>
  <si>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</si>
  <si>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</si>
  <si>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</si>
  <si>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</si>
  <si>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</si>
  <si>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</si>
  <si>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</si>
  <si>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</si>
  <si>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</si>
  <si>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</si>
  <si>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</si>
  <si>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</si>
  <si>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</si>
  <si>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</si>
  <si>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</si>
  <si>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</si>
  <si>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</si>
  <si>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</si>
  <si>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</si>
  <si>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</si>
  <si>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</si>
  <si>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</si>
  <si>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</si>
  <si>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</si>
  <si>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</si>
  <si>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</si>
  <si>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</si>
  <si>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</si>
  <si>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</si>
  <si>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</si>
  <si>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</si>
  <si>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</si>
  <si>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</si>
  <si>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</si>
  <si>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</si>
  <si>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</si>
  <si>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</si>
  <si>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</si>
  <si>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</si>
  <si>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</si>
  <si>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</si>
  <si>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</si>
  <si>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</si>
  <si>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</si>
  <si>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</si>
  <si>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</si>
  <si>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</si>
  <si>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</si>
  <si>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</si>
  <si>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</si>
  <si>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</si>
  <si>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</si>
  <si>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</si>
  <si>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</si>
  <si>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</si>
  <si>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</si>
  <si>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</si>
  <si>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</si>
  <si>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</si>
  <si>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</si>
  <si>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</si>
  <si>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</si>
  <si>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</si>
  <si>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</si>
  <si>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</si>
  <si>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</si>
  <si>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</si>
  <si>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</si>
  <si>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</si>
  <si>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</si>
  <si>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</si>
  <si>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</si>
  <si>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</si>
  <si>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</si>
  <si>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</si>
  <si>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</si>
  <si>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</si>
  <si>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</si>
  <si>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</si>
  <si>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</si>
  <si>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</si>
  <si>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</si>
  <si>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</si>
  <si>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</si>
  <si>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</si>
  <si>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</si>
  <si>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</si>
  <si>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</si>
  <si>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</si>
  <si>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</si>
  <si>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</si>
  <si>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</si>
  <si>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</si>
  <si>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</si>
  <si>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</si>
  <si>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</si>
  <si>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</si>
  <si>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</si>
  <si>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</si>
  <si>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</si>
  <si>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</si>
  <si>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</si>
  <si>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</si>
  <si>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</si>
  <si>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</si>
  <si>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</si>
  <si>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</si>
  <si>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</si>
  <si>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</si>
  <si>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</si>
  <si>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</si>
  <si>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</si>
  <si>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</si>
  <si>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</si>
  <si>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</si>
  <si>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</si>
  <si>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</si>
  <si>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</si>
  <si>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</si>
  <si>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</si>
  <si>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</si>
  <si>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</si>
  <si>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</si>
  <si>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</si>
  <si>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</si>
  <si>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</si>
  <si>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</si>
  <si>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</si>
  <si>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</si>
  <si>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</si>
  <si>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</si>
  <si>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</si>
  <si>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</si>
  <si>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</si>
  <si>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</si>
  <si>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</si>
  <si>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</si>
  <si>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</si>
  <si>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</si>
  <si>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</si>
  <si>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</si>
  <si>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</si>
  <si>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</si>
  <si>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</si>
  <si>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</si>
  <si>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</si>
  <si>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</si>
  <si>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</si>
  <si>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</si>
  <si>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</si>
  <si>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</si>
  <si>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</si>
  <si>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</si>
  <si>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</si>
  <si>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</si>
  <si>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</si>
  <si>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</si>
  <si>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</si>
  <si>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</si>
  <si>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</si>
  <si>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</si>
  <si>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</si>
  <si>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</si>
  <si>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</si>
  <si>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</si>
  <si>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</si>
  <si>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</si>
  <si>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</si>
  <si>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</si>
  <si>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</si>
  <si>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</si>
  <si>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</si>
  <si>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</si>
  <si>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</si>
  <si>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</si>
  <si>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</si>
  <si>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</si>
  <si>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</si>
  <si>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</si>
  <si>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</si>
  <si>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</si>
  <si>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</si>
  <si>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</si>
  <si>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</si>
  <si>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</si>
  <si>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</si>
  <si>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</si>
  <si>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</si>
  <si>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</si>
  <si>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</si>
  <si>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</si>
  <si>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</si>
  <si>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</si>
  <si>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</si>
  <si>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</si>
  <si>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</si>
  <si>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</si>
  <si>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</si>
  <si>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</si>
  <si>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</si>
  <si>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</si>
  <si>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</si>
  <si>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</si>
  <si>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</si>
  <si>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</si>
  <si>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</si>
  <si>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</si>
  <si>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</si>
  <si>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</si>
  <si>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</si>
  <si>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</si>
  <si>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</si>
  <si>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</si>
  <si>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</si>
  <si>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</si>
  <si>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</si>
  <si>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</si>
  <si>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</si>
  <si>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</si>
  <si>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</si>
  <si>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</si>
  <si>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</si>
  <si>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</si>
  <si>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</si>
  <si>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</si>
  <si>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</si>
  <si>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</si>
  <si>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</si>
  <si>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</si>
  <si>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</si>
  <si>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</si>
  <si>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</si>
  <si>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</si>
  <si>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</si>
  <si>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</si>
  <si>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</si>
  <si>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</si>
  <si>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</si>
  <si>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</si>
  <si>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</si>
  <si>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</si>
  <si>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</si>
  <si>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</si>
  <si>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</si>
  <si>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</si>
  <si>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</si>
  <si>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</si>
  <si>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</si>
  <si>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</si>
  <si>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</si>
  <si>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</si>
  <si>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</si>
  <si>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</si>
  <si>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</si>
  <si>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</si>
  <si>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</si>
  <si>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</si>
  <si>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</si>
  <si>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</si>
  <si>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</si>
  <si>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</si>
  <si>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</si>
  <si>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</si>
  <si>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</si>
  <si>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</si>
  <si>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</si>
  <si>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</si>
  <si>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</si>
  <si>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</si>
  <si>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</si>
  <si>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</si>
  <si>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</si>
  <si>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</si>
  <si>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</si>
  <si>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</si>
  <si>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</si>
  <si>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</si>
  <si>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</si>
  <si>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</si>
  <si>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</si>
  <si>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</si>
  <si>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</si>
  <si>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</si>
  <si>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</si>
  <si>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</si>
  <si>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</si>
  <si>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</si>
  <si>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</si>
  <si>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</si>
  <si>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</si>
  <si>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</si>
  <si>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</si>
  <si>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</si>
  <si>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</si>
  <si>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</si>
  <si>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</si>
  <si>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</si>
  <si>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</si>
  <si>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</si>
  <si>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</si>
  <si>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</si>
  <si>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</si>
  <si>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</si>
  <si>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</si>
  <si>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</si>
  <si>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</si>
  <si>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</si>
  <si>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</si>
  <si>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</si>
  <si>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</si>
  <si>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</si>
  <si>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</si>
  <si>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</si>
  <si>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</si>
  <si>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</si>
  <si>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</si>
  <si>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</si>
  <si>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</si>
  <si>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</si>
  <si>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</si>
  <si>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</si>
  <si>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</si>
  <si>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</si>
  <si>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</si>
  <si>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</si>
  <si>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</si>
  <si>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</si>
  <si>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</si>
  <si>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</si>
  <si>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</si>
  <si>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</si>
  <si>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</si>
  <si>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</si>
  <si>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</si>
  <si>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</si>
  <si>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</si>
  <si>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</si>
  <si>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</si>
  <si>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</si>
  <si>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</si>
  <si>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</si>
  <si>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</si>
  <si>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</si>
  <si>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</si>
  <si>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</si>
  <si>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</si>
  <si>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</si>
  <si>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</si>
  <si>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</si>
  <si>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</si>
  <si>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</si>
  <si>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</si>
  <si>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</si>
  <si>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</si>
  <si>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</si>
  <si>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</si>
  <si>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</si>
  <si>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</si>
  <si>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</si>
  <si>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</si>
  <si>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</si>
  <si>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</si>
  <si>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</si>
  <si>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</si>
  <si>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</si>
  <si>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</si>
  <si>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</si>
  <si>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</si>
  <si>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</si>
  <si>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</si>
  <si>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</si>
  <si>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</si>
  <si>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</si>
  <si>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</si>
  <si>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</si>
  <si>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</si>
  <si>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</si>
  <si>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</si>
  <si>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</si>
  <si>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</si>
  <si>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</si>
  <si>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</si>
  <si>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</si>
  <si>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</si>
  <si>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</si>
  <si>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</si>
  <si>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</si>
  <si>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</si>
  <si>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</si>
  <si>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</si>
  <si>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</si>
  <si>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</si>
  <si>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</si>
  <si>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</si>
  <si>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</si>
  <si>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</si>
  <si>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</si>
  <si>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</si>
  <si>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</si>
  <si>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</si>
  <si>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</si>
  <si>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</si>
  <si>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</si>
  <si>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</si>
  <si>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</si>
  <si>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</si>
  <si>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</si>
  <si>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</si>
  <si>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</si>
  <si>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</si>
  <si>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</si>
  <si>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</si>
  <si>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</si>
  <si>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</si>
  <si>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</si>
  <si>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</si>
  <si>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</si>
  <si>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</si>
  <si>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</si>
  <si>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</si>
  <si>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</si>
  <si>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</si>
  <si>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</si>
  <si>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</si>
  <si>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</si>
  <si>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</si>
  <si>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</si>
  <si>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</si>
  <si>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</si>
  <si>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</si>
  <si>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</si>
  <si>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</si>
  <si>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</si>
  <si>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</si>
  <si>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</si>
  <si>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</si>
  <si>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</si>
  <si>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</si>
  <si>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</si>
  <si>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</si>
  <si>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</si>
  <si>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</si>
  <si>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</si>
  <si>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</si>
  <si>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</si>
  <si>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</si>
  <si>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</si>
  <si>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</si>
  <si>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</si>
  <si>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</si>
  <si>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</si>
  <si>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</si>
  <si>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</si>
  <si>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</si>
  <si>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</si>
  <si>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</si>
  <si>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</si>
  <si>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</si>
  <si>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</si>
  <si>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</si>
  <si>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</si>
  <si>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</si>
  <si>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</si>
  <si>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</si>
  <si>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</si>
  <si>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</si>
  <si>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</si>
  <si>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</si>
  <si>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</si>
  <si>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</si>
  <si>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</si>
  <si>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</si>
  <si>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</si>
  <si>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</si>
  <si>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</si>
  <si>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</si>
  <si>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</si>
  <si>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</si>
  <si>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</si>
  <si>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</si>
  <si>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</si>
  <si>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</si>
  <si>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</si>
  <si>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</si>
  <si>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</si>
  <si>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</si>
  <si>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</si>
  <si>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</si>
  <si>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</si>
  <si>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</si>
  <si>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</si>
  <si>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</si>
  <si>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</si>
  <si>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</si>
  <si>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</si>
  <si>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</si>
  <si>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</si>
  <si>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</si>
  <si>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</si>
  <si>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</si>
  <si>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</si>
  <si>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</si>
  <si>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</si>
  <si>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</si>
  <si>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</si>
  <si>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</si>
  <si>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</si>
  <si>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</si>
  <si>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</si>
  <si>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</si>
  <si>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</si>
  <si>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</si>
  <si>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</si>
  <si>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</si>
  <si>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</si>
  <si>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</si>
  <si>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</si>
  <si>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</si>
  <si>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</si>
  <si>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</si>
  <si>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</si>
  <si>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</si>
  <si>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</si>
  <si>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</si>
  <si>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</si>
  <si>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</si>
  <si>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</si>
  <si>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</si>
  <si>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</si>
  <si>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</si>
  <si>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</si>
  <si>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</si>
  <si>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</si>
  <si>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</si>
  <si>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</si>
  <si>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</si>
  <si>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</si>
  <si>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</si>
  <si>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</si>
  <si>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</si>
  <si>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</si>
  <si>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</si>
  <si>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</si>
  <si>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</si>
  <si>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</si>
  <si>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</si>
  <si>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</si>
  <si>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</si>
  <si>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</si>
  <si>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</si>
  <si>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</si>
  <si>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</si>
  <si>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</si>
  <si>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</si>
  <si>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</si>
  <si>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</si>
  <si>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</si>
  <si>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</si>
  <si>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</si>
  <si>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</si>
  <si>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</si>
  <si>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</si>
  <si>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</si>
  <si>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</si>
  <si>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</si>
  <si>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</si>
  <si>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</si>
  <si>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</si>
  <si>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</si>
  <si>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</si>
  <si>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</si>
  <si>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</si>
  <si>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</si>
  <si>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</si>
  <si>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</si>
  <si>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</si>
  <si>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</si>
  <si>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</si>
  <si>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</si>
  <si>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</si>
  <si>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</si>
  <si>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</si>
  <si>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</si>
  <si>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</si>
  <si>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</si>
  <si>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</si>
  <si>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</si>
  <si>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</si>
  <si>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</si>
  <si>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</si>
  <si>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</si>
  <si>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</si>
  <si>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</si>
  <si>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</si>
  <si>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</si>
  <si>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</si>
  <si>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</si>
  <si>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</si>
  <si>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</si>
  <si>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</si>
  <si>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</si>
  <si>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</si>
  <si>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</si>
  <si>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</si>
  <si>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</si>
  <si>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</si>
  <si>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</si>
  <si>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</si>
  <si>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</si>
  <si>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</si>
  <si>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</si>
  <si>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</si>
  <si>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</si>
  <si>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</si>
  <si>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</si>
  <si>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</si>
  <si>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</si>
  <si>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</si>
  <si>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</si>
  <si>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</si>
  <si>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</si>
  <si>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</si>
  <si>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</si>
  <si>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</si>
  <si>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</si>
  <si>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</si>
  <si>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</si>
  <si>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</si>
  <si>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</si>
  <si>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</si>
  <si>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</si>
  <si>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</si>
  <si>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</si>
  <si>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</si>
  <si>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</si>
  <si>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</si>
  <si>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</si>
  <si>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</si>
  <si>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</si>
  <si>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</si>
  <si>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</si>
  <si>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</si>
  <si>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</si>
  <si>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</si>
  <si>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</si>
  <si>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</si>
  <si>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</si>
  <si>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</si>
  <si>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</si>
  <si>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</si>
  <si>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</si>
  <si>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</si>
  <si>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</si>
  <si>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</si>
  <si>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</si>
  <si>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</si>
  <si>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</si>
  <si>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</si>
  <si>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</si>
  <si>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</si>
  <si>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</si>
  <si>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</si>
  <si>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</si>
  <si>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</si>
  <si>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</si>
  <si>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</si>
  <si>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</si>
  <si>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</si>
  <si>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</si>
  <si>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</si>
  <si>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</si>
  <si>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</si>
  <si>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</si>
  <si>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</si>
  <si>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</si>
  <si>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</si>
  <si>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</si>
  <si>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</si>
  <si>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</si>
  <si>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</si>
  <si>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</si>
  <si>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</si>
  <si>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</si>
  <si>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</si>
  <si>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</si>
  <si>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</si>
  <si>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</si>
  <si>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</si>
  <si>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</si>
  <si>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</si>
  <si>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</si>
  <si>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</si>
  <si>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</si>
  <si>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</si>
  <si>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</si>
  <si>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</si>
  <si>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</si>
  <si>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</si>
  <si>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</si>
  <si>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</si>
  <si>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</si>
  <si>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</si>
  <si>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</si>
  <si>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</si>
  <si>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</si>
  <si>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</si>
  <si>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</si>
  <si>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</si>
  <si>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</si>
  <si>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</si>
  <si>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</si>
  <si>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</si>
  <si>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</si>
  <si>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</si>
  <si>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</si>
  <si>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</si>
  <si>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</si>
  <si>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</si>
  <si>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</si>
  <si>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</si>
  <si>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</si>
  <si>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</si>
  <si>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</si>
  <si>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</si>
  <si>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</si>
  <si>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</si>
  <si>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</si>
  <si>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</si>
  <si>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</si>
  <si>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</si>
  <si>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</si>
  <si>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</si>
  <si>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</si>
  <si>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</si>
  <si>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</si>
  <si>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</si>
  <si>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</si>
  <si>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</si>
  <si>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</si>
  <si>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</si>
  <si>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</si>
  <si>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</si>
  <si>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</si>
  <si>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</si>
  <si>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</si>
  <si>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</si>
  <si>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</si>
  <si>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</si>
  <si>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</si>
  <si>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</si>
  <si>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</si>
  <si>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</si>
  <si>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</si>
  <si>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</si>
  <si>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</si>
  <si>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</si>
  <si>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</si>
  <si>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</si>
  <si>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</si>
  <si>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</si>
  <si>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</si>
  <si>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</si>
  <si>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</si>
  <si>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</si>
  <si>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</si>
  <si>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</si>
  <si>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</si>
  <si>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</si>
  <si>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</si>
  <si>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</si>
  <si>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</si>
  <si>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</si>
  <si>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</si>
  <si>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</si>
  <si>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</si>
  <si>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</si>
  <si>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</si>
  <si>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</si>
  <si>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</si>
  <si>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</si>
  <si>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</si>
  <si>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</si>
  <si>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</si>
  <si>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</si>
  <si>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</si>
  <si>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</si>
  <si>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</si>
  <si>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</si>
  <si>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</si>
  <si>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</si>
  <si>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</si>
  <si>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</si>
  <si>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</si>
  <si>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</si>
  <si>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</si>
  <si>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</si>
  <si>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</si>
  <si>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</si>
  <si>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</si>
  <si>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</si>
  <si>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</si>
  <si>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</si>
  <si>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</si>
  <si>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</si>
  <si>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</si>
  <si>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</si>
  <si>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</si>
  <si>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</si>
  <si>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</si>
  <si>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</si>
  <si>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</si>
  <si>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</si>
  <si>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</si>
  <si>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</si>
  <si>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</si>
  <si>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</si>
  <si>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</si>
  <si>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</si>
  <si>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</si>
  <si>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</si>
  <si>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</si>
  <si>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</si>
  <si>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</si>
  <si>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</si>
  <si>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</si>
  <si>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</si>
  <si>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</si>
  <si>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</si>
  <si>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</si>
  <si>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</si>
  <si>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</si>
  <si>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</si>
  <si>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</si>
  <si>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</si>
  <si>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</si>
  <si>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</si>
  <si>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</si>
  <si>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</si>
  <si>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</si>
  <si>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</si>
  <si>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</si>
  <si>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</si>
  <si>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</si>
  <si>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</si>
  <si>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</si>
  <si>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</si>
  <si>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</si>
  <si>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</si>
  <si>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</si>
  <si>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</si>
  <si>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</si>
  <si>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</si>
  <si>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</si>
  <si>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</si>
  <si>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</si>
  <si>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</si>
  <si>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</si>
  <si>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</si>
  <si>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</si>
  <si>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</si>
  <si>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</si>
  <si>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</si>
  <si>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</si>
  <si>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</si>
  <si>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</si>
  <si>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</si>
  <si>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</si>
  <si>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</si>
  <si>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</si>
  <si>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</si>
  <si>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</si>
  <si>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</si>
  <si>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</si>
  <si>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</si>
  <si>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</si>
  <si>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</si>
  <si>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</si>
  <si>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</si>
  <si>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</si>
  <si>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</si>
  <si>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</si>
  <si>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</si>
  <si>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</si>
  <si>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</si>
  <si>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</si>
  <si>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</si>
  <si>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</si>
  <si>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</si>
  <si>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</si>
  <si>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</si>
  <si>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</si>
  <si>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</si>
  <si>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</si>
  <si>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</si>
  <si>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</si>
  <si>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</si>
  <si>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</si>
  <si>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</si>
  <si>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</si>
  <si>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</si>
  <si>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</si>
  <si>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</si>
  <si>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</si>
  <si>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</si>
  <si>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</si>
  <si>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</si>
  <si>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</si>
  <si>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</si>
  <si>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</si>
  <si>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</si>
  <si>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</si>
  <si>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</si>
  <si>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</si>
  <si>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</si>
  <si>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</si>
  <si>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</si>
  <si>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</si>
  <si>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</si>
  <si>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</si>
  <si>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</si>
  <si>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</si>
  <si>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</si>
  <si>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</si>
  <si>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</si>
  <si>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</si>
  <si>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</si>
  <si>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</si>
  <si>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</si>
  <si>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</si>
  <si>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</si>
  <si>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</si>
  <si>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</si>
  <si>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</si>
  <si>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</si>
  <si>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</si>
  <si>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</si>
  <si>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</si>
  <si>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</si>
  <si>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</si>
  <si>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</si>
  <si>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</si>
  <si>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</si>
  <si>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</si>
  <si>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</si>
  <si>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</si>
  <si>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</si>
  <si>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</si>
  <si>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</si>
  <si>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</si>
  <si>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</si>
  <si>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</si>
  <si>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</si>
  <si>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</si>
  <si>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</si>
  <si>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</si>
  <si>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</si>
  <si>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</si>
  <si>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</si>
  <si>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</si>
  <si>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</si>
  <si>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</si>
  <si>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</si>
  <si>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</si>
  <si>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</si>
  <si>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</si>
  <si>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</si>
  <si>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</si>
  <si>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</si>
  <si>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</si>
  <si>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</si>
  <si>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</si>
  <si>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</si>
  <si>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</si>
  <si>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</si>
  <si>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</si>
  <si>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</si>
  <si>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</si>
  <si>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</si>
  <si>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</si>
  <si>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</si>
  <si>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</si>
  <si>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</si>
  <si>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</si>
  <si>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</si>
  <si>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</si>
  <si>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</si>
  <si>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</si>
  <si>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</si>
  <si>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</si>
  <si>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</si>
  <si>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</si>
  <si>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</si>
  <si>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</si>
  <si>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</si>
  <si>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</si>
  <si>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</si>
  <si>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</si>
  <si>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</si>
  <si>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</si>
  <si>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</si>
  <si>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</si>
  <si>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</si>
  <si>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</si>
  <si>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</si>
  <si>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</si>
  <si>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</si>
  <si>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</si>
  <si>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</si>
  <si>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</si>
  <si>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</si>
  <si>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</si>
  <si>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</si>
  <si>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</si>
  <si>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</si>
  <si>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</si>
  <si>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</si>
  <si>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</si>
  <si>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</si>
  <si>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</si>
  <si>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</si>
  <si>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</si>
  <si>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</si>
  <si>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</si>
  <si>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</si>
  <si>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</si>
  <si>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</si>
  <si>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</si>
  <si>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</si>
  <si>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</si>
  <si>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</si>
  <si>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</si>
  <si>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</si>
  <si>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</si>
  <si>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</si>
  <si>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</si>
  <si>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</si>
  <si>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</si>
  <si>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</si>
  <si>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</si>
  <si>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</si>
  <si>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</si>
  <si>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</si>
  <si>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</si>
  <si>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</si>
  <si>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</si>
  <si>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</si>
  <si>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</si>
  <si>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</si>
  <si>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</si>
  <si>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</si>
  <si>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</si>
  <si>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</si>
  <si>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</si>
  <si>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</si>
  <si>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</si>
  <si>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</si>
  <si>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</si>
  <si>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</si>
  <si>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</si>
  <si>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</si>
  <si>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</si>
  <si>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</si>
  <si>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</si>
  <si>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</si>
  <si>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</si>
  <si>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</si>
  <si>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</si>
  <si>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</si>
  <si>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</si>
  <si>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</si>
  <si>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</si>
  <si>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</si>
  <si>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</si>
  <si>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</si>
  <si>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</si>
  <si>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</si>
  <si>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</si>
  <si>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</si>
  <si>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</si>
  <si>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</si>
  <si>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</si>
  <si>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</si>
  <si>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</si>
  <si>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</si>
  <si>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</si>
  <si>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</si>
  <si>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</si>
  <si>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</si>
  <si>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</si>
  <si>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</si>
  <si>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</si>
  <si>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</si>
  <si>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</si>
  <si>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</si>
  <si>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</si>
  <si>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</si>
  <si>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</si>
  <si>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</si>
  <si>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</si>
  <si>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</si>
  <si>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</si>
  <si>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</si>
  <si>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</si>
  <si>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</si>
  <si>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</si>
  <si>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</si>
  <si>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</si>
  <si>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</si>
  <si>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</si>
  <si>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</si>
  <si>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</si>
  <si>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</si>
  <si>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</si>
  <si>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</si>
  <si>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</si>
  <si>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</si>
  <si>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</si>
  <si>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</si>
  <si>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</si>
  <si>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</si>
  <si>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</si>
  <si>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</si>
  <si>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</si>
  <si>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</si>
  <si>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</si>
  <si>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</si>
  <si>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</si>
  <si>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</si>
  <si>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</si>
  <si>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</si>
  <si>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</si>
  <si>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</si>
  <si>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</si>
  <si>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</si>
  <si>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</si>
  <si>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</si>
  <si>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</si>
  <si>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</si>
  <si>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</si>
  <si>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</si>
  <si>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</si>
  <si>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</si>
  <si>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</si>
  <si>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</si>
  <si>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</si>
  <si>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</si>
  <si>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</si>
  <si>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</si>
  <si>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</si>
  <si>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</si>
  <si>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</si>
  <si>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</si>
  <si>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</si>
  <si>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</si>
  <si>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</si>
  <si>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</si>
  <si>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</si>
  <si>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</si>
  <si>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</si>
  <si>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</si>
  <si>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</si>
  <si>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</si>
  <si>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</si>
  <si>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</si>
  <si>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</si>
  <si>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</si>
  <si>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</si>
  <si>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</si>
  <si>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</si>
  <si>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</si>
  <si>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</si>
  <si>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</si>
  <si>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</si>
  <si>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</si>
  <si>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</si>
  <si>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</si>
  <si>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</si>
  <si>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</si>
  <si>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</si>
  <si>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</si>
  <si>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</si>
  <si>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</si>
  <si>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</si>
  <si>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</si>
  <si>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</si>
  <si>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</si>
  <si>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</si>
  <si>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</si>
  <si>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</si>
  <si>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</si>
  <si>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</si>
  <si>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</si>
  <si>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</si>
  <si>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</si>
  <si>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</si>
  <si>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</si>
  <si>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</si>
  <si>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</si>
  <si>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</si>
  <si>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</si>
  <si>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</si>
  <si>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</si>
  <si>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</si>
  <si>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</si>
  <si>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</si>
  <si>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</si>
  <si>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</si>
  <si>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</si>
  <si>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</si>
  <si>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</si>
  <si>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</si>
  <si>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</si>
  <si>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</si>
  <si>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</si>
  <si>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</si>
  <si>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</si>
  <si>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</si>
  <si>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</si>
  <si>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</si>
  <si>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</si>
  <si>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</si>
  <si>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</si>
  <si>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</si>
  <si>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</si>
  <si>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</si>
  <si>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</si>
  <si>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</si>
  <si>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</si>
  <si>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</si>
  <si>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</si>
  <si>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</si>
  <si>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</si>
  <si>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</si>
  <si>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</si>
  <si>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</si>
  <si>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</si>
  <si>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</si>
  <si>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</si>
  <si>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</si>
  <si>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</si>
  <si>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</si>
  <si>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</si>
  <si>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</si>
  <si>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</si>
  <si>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</si>
  <si>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</si>
  <si>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</si>
  <si>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</si>
  <si>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</si>
  <si>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</si>
  <si>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</si>
  <si>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</si>
  <si>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</si>
  <si>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</si>
  <si>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</si>
  <si>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</si>
  <si>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</si>
  <si>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</si>
  <si>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</si>
  <si>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</si>
  <si>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</si>
  <si>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</si>
  <si>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</si>
  <si>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</si>
  <si>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</si>
  <si>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</si>
  <si>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</si>
  <si>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</si>
  <si>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</si>
  <si>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</si>
  <si>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</si>
  <si>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</si>
  <si>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</si>
  <si>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</si>
  <si>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</si>
  <si>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</si>
  <si>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</si>
  <si>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</si>
  <si>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</si>
  <si>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</si>
  <si>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</si>
  <si>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</si>
  <si>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</si>
  <si>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</si>
  <si>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</si>
  <si>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</si>
  <si>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</si>
  <si>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</si>
  <si>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</si>
  <si>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</si>
  <si>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</si>
  <si>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</si>
  <si>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</si>
  <si>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</si>
  <si>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</si>
  <si>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</si>
  <si>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</si>
  <si>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</si>
  <si>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</si>
  <si>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</si>
  <si>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</si>
  <si>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</si>
  <si>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</si>
  <si>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</si>
  <si>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</si>
  <si>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</si>
  <si>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</si>
  <si>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</si>
  <si>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</si>
  <si>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</si>
  <si>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</si>
  <si>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</si>
  <si>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</si>
  <si>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</si>
  <si>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</si>
  <si>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</si>
  <si>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</si>
  <si>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</si>
  <si>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</si>
  <si>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</si>
  <si>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</si>
  <si>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</si>
  <si>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</si>
  <si>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</si>
  <si>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</si>
  <si>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</si>
  <si>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</si>
  <si>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</si>
  <si>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</si>
  <si>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</si>
  <si>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</si>
  <si>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</si>
  <si>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</si>
  <si>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</si>
  <si>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</si>
  <si>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</si>
  <si>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</si>
  <si>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</si>
  <si>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</si>
  <si>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</si>
  <si>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</si>
  <si>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</si>
  <si>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</si>
  <si>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</si>
  <si>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</si>
  <si>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</si>
  <si>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</si>
  <si>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</si>
  <si>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</si>
  <si>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</si>
  <si>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</si>
  <si>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</si>
  <si>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</si>
  <si>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</si>
  <si>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</si>
  <si>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</si>
  <si>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</si>
  <si>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</si>
  <si>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</si>
  <si>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</si>
  <si>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</si>
  <si>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</si>
  <si>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</si>
  <si>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</si>
  <si>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</si>
  <si>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</si>
  <si>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</si>
  <si>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</si>
  <si>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</si>
  <si>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</si>
  <si>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</si>
  <si>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</si>
  <si>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</si>
  <si>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</si>
  <si>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</si>
  <si>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</si>
  <si>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</si>
  <si>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</si>
  <si>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</si>
  <si>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</si>
  <si>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</si>
  <si>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</si>
  <si>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</si>
  <si>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</si>
  <si>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</si>
  <si>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</si>
  <si>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</si>
  <si>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</si>
  <si>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</si>
  <si>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</si>
  <si>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</si>
  <si>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</si>
  <si>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</si>
  <si>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</si>
  <si>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</si>
  <si>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</si>
  <si>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</si>
  <si>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</si>
  <si>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</si>
  <si>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</si>
  <si>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</si>
  <si>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</si>
  <si>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</si>
  <si>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</si>
  <si>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</si>
  <si>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</si>
  <si>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</si>
  <si>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</si>
  <si>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</si>
  <si>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</si>
  <si>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</si>
  <si>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</si>
  <si>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</si>
  <si>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</si>
  <si>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</si>
  <si>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</si>
  <si>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</si>
  <si>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</si>
  <si>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</si>
  <si>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</si>
  <si>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</si>
  <si>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</si>
  <si>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</si>
  <si>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</si>
  <si>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</si>
  <si>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</si>
  <si>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</si>
  <si>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</si>
  <si>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</si>
  <si>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</si>
  <si>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</si>
  <si>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</si>
  <si>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</si>
  <si>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</si>
  <si>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</si>
  <si>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</si>
  <si>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</si>
  <si>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</si>
  <si>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</si>
  <si>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</si>
  <si>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</si>
  <si>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</si>
  <si>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</si>
  <si>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</si>
  <si>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</si>
  <si>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</si>
  <si>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</si>
  <si>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</si>
  <si>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</si>
  <si>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</si>
  <si>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</si>
  <si>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</si>
  <si>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</si>
  <si>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</si>
  <si>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</si>
  <si>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</si>
  <si>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</si>
  <si>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</si>
  <si>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</si>
  <si>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</si>
  <si>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</si>
  <si>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</si>
  <si>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</si>
  <si>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</si>
  <si>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</si>
  <si>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</si>
  <si>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</si>
  <si>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</si>
  <si>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</si>
  <si>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</si>
  <si>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</si>
  <si>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</si>
  <si>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</si>
  <si>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</si>
  <si>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</si>
  <si>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</si>
  <si>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</si>
  <si>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</si>
  <si>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</si>
  <si>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</si>
  <si>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</si>
  <si>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</si>
  <si>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</si>
  <si>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</si>
  <si>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</si>
  <si>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</si>
  <si>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</si>
  <si>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</si>
  <si>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</si>
  <si>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</si>
  <si>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</si>
  <si>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</si>
  <si>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</si>
  <si>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</si>
  <si>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</si>
  <si>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</si>
  <si>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</si>
  <si>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</si>
  <si>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</si>
  <si>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</si>
  <si>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</si>
  <si>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</si>
  <si>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</si>
  <si>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</si>
  <si>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</si>
  <si>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</si>
  <si>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</si>
  <si>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</si>
  <si>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</si>
  <si>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</si>
  <si>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</si>
  <si>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</si>
  <si>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</si>
  <si>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</si>
  <si>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</si>
  <si>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</si>
  <si>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</si>
  <si>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</si>
  <si>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</si>
  <si>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</si>
  <si>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</si>
  <si>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</si>
  <si>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</si>
  <si>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</si>
  <si>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</si>
  <si>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</si>
  <si>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</si>
  <si>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</si>
  <si>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</si>
  <si>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</si>
  <si>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</si>
  <si>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</si>
  <si>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</si>
  <si>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</si>
  <si>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</si>
  <si>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</si>
  <si>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</si>
  <si>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</si>
  <si>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</si>
  <si>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</si>
  <si>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</si>
  <si>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</si>
  <si>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</si>
  <si>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</si>
  <si>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</si>
  <si>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</si>
  <si>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</si>
  <si>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</si>
  <si>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</si>
  <si>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</si>
  <si>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</si>
  <si>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</si>
  <si>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</si>
  <si>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</si>
  <si>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</si>
  <si>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</si>
  <si>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</si>
  <si>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</si>
  <si>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</si>
  <si>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</si>
  <si>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</si>
  <si>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</si>
  <si>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</si>
  <si>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</si>
  <si>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</si>
  <si>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</si>
  <si>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</si>
  <si>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</si>
  <si>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</si>
  <si>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</si>
  <si>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</si>
  <si>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</si>
  <si>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</si>
  <si>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</si>
  <si>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</si>
  <si>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</si>
  <si>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</si>
  <si>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</si>
  <si>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</si>
  <si>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</si>
  <si>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</si>
  <si>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</si>
  <si>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</si>
  <si>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</si>
  <si>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</si>
  <si>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</si>
  <si>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</si>
  <si>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</si>
  <si>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</si>
  <si>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</si>
  <si>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</si>
  <si>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</si>
  <si>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</si>
  <si>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</si>
  <si>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</si>
  <si>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</si>
  <si>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</si>
  <si>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</si>
  <si>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</si>
  <si>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</si>
  <si>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</si>
  <si>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</si>
  <si>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</si>
  <si>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</si>
  <si>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</si>
  <si>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</si>
  <si>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</si>
  <si>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</si>
  <si>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</si>
  <si>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</si>
  <si>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</si>
  <si>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</si>
  <si>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</si>
  <si>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</si>
  <si>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</si>
  <si>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</si>
  <si>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</si>
  <si>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</si>
  <si>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</si>
  <si>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</si>
  <si>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</si>
  <si>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</si>
  <si>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</si>
  <si>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</si>
  <si>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</si>
  <si>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</si>
  <si>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</si>
  <si>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</si>
  <si>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</si>
  <si>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</si>
  <si>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</si>
  <si>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</si>
  <si>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</si>
  <si>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</si>
  <si>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</si>
  <si>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</si>
  <si>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</si>
  <si>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</si>
  <si>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</si>
  <si>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</si>
  <si>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</si>
  <si>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</si>
  <si>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</si>
  <si>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</si>
  <si>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</si>
  <si>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</si>
  <si>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</si>
  <si>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</si>
  <si>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</si>
  <si>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</si>
  <si>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</si>
  <si>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</si>
  <si>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</si>
  <si>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</si>
  <si>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</si>
  <si>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</si>
  <si>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</si>
  <si>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</si>
  <si>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</si>
  <si>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</si>
  <si>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</si>
  <si>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</si>
  <si>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</si>
  <si>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</si>
  <si>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</si>
  <si>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</si>
  <si>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</si>
  <si>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</si>
  <si>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</si>
  <si>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</si>
  <si>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</si>
  <si>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</si>
  <si>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</si>
  <si>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</si>
  <si>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</si>
  <si>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</si>
  <si>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</si>
  <si>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</si>
  <si>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</si>
  <si>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</si>
  <si>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</si>
  <si>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</si>
  <si>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</si>
  <si>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</si>
  <si>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</si>
  <si>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</si>
  <si>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</si>
  <si>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</si>
  <si>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</si>
  <si>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</si>
  <si>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</si>
  <si>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</si>
  <si>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</si>
  <si>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</si>
  <si>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</si>
  <si>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</si>
  <si>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</si>
  <si>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</si>
  <si>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</si>
  <si>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</si>
  <si>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</si>
  <si>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</si>
  <si>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</si>
  <si>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</si>
  <si>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</si>
  <si>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</si>
  <si>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</si>
  <si>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</si>
  <si>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</si>
  <si>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</si>
  <si>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</si>
  <si>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</si>
  <si>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</si>
  <si>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</si>
  <si>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</si>
  <si>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</si>
  <si>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</si>
  <si>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</si>
  <si>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</si>
  <si>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</si>
  <si>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</si>
  <si>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</si>
  <si>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</si>
  <si>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</si>
  <si>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</si>
  <si>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</si>
  <si>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</si>
  <si>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</si>
  <si>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</si>
  <si>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</si>
  <si>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</si>
  <si>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</si>
  <si>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</si>
  <si>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</si>
  <si>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</si>
  <si>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</si>
  <si>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</si>
  <si>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</si>
  <si>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</si>
  <si>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</si>
  <si>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</si>
  <si>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</si>
  <si>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</si>
  <si>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</si>
  <si>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</si>
  <si>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</si>
  <si>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</si>
  <si>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</si>
  <si>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</si>
  <si>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</si>
  <si>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</si>
  <si>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</si>
  <si>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</si>
  <si>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</si>
  <si>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</si>
  <si>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</si>
  <si>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</si>
  <si>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</si>
  <si>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</si>
  <si>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</si>
  <si>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</si>
  <si>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</si>
  <si>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</si>
  <si>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</si>
  <si>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</si>
  <si>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</si>
  <si>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</si>
  <si>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</si>
  <si>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</si>
  <si>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</si>
  <si>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</si>
  <si>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</si>
  <si>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</si>
  <si>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</si>
  <si>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</si>
  <si>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</si>
  <si>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</si>
  <si>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</si>
  <si>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</si>
  <si>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</si>
  <si>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</si>
  <si>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</si>
  <si>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</si>
  <si>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</si>
  <si>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</si>
  <si>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</si>
  <si>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</si>
  <si>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</si>
  <si>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</si>
  <si>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</si>
  <si>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</si>
  <si>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</si>
  <si>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</si>
  <si>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</si>
  <si>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</si>
  <si>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</si>
  <si>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</si>
  <si>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</si>
  <si>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</si>
  <si>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</si>
  <si>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</si>
  <si>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</si>
  <si>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</si>
  <si>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</si>
  <si>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</si>
  <si>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</si>
  <si>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</si>
  <si>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</si>
  <si>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</si>
  <si>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</si>
  <si>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</si>
  <si>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</si>
  <si>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</si>
  <si>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</si>
  <si>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</si>
  <si>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</si>
  <si>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</si>
  <si>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</si>
  <si>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</si>
  <si>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</si>
  <si>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</si>
  <si>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</si>
  <si>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</si>
  <si>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</si>
  <si>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</si>
  <si>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</si>
  <si>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</si>
  <si>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</si>
  <si>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</si>
  <si>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</si>
  <si>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</si>
  <si>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</si>
  <si>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</si>
  <si>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</si>
  <si>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</si>
  <si>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</si>
  <si>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</si>
  <si>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</si>
  <si>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</si>
  <si>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</si>
  <si>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</si>
  <si>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</si>
  <si>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</si>
  <si>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</si>
  <si>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</si>
  <si>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</si>
  <si>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</si>
  <si>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</si>
  <si>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</si>
  <si>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</si>
  <si>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</si>
  <si>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</si>
  <si>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</si>
  <si>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</si>
  <si>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</si>
  <si>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</si>
  <si>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</si>
  <si>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</si>
  <si>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</si>
  <si>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</si>
  <si>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</si>
  <si>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</si>
  <si>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</si>
  <si>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</si>
  <si>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</si>
  <si>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</si>
  <si>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</si>
  <si>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</si>
  <si>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</si>
  <si>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</si>
  <si>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</si>
  <si>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</si>
  <si>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</si>
  <si>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</si>
  <si>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</si>
  <si>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</si>
  <si>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</si>
  <si>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</si>
  <si>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</si>
  <si>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</si>
  <si>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</si>
  <si>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</si>
  <si>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</si>
  <si>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</si>
  <si>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</si>
  <si>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</si>
  <si>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</si>
  <si>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</si>
  <si>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</si>
  <si>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</si>
  <si>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</si>
  <si>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</si>
  <si>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</si>
  <si>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</si>
  <si>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</si>
  <si>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</si>
  <si>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</si>
  <si>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</si>
  <si>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</si>
  <si>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</si>
  <si>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</si>
  <si>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</si>
  <si>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</si>
  <si>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</si>
  <si>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</si>
  <si>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</si>
  <si>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</si>
  <si>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</si>
  <si>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</si>
  <si>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</si>
  <si>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</si>
  <si>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</si>
  <si>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</si>
  <si>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</si>
  <si>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</si>
  <si>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</si>
  <si>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</si>
  <si>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</si>
  <si>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</si>
  <si>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</si>
  <si>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</si>
  <si>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</si>
  <si>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</si>
  <si>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</si>
  <si>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</si>
  <si>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</si>
  <si>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</si>
  <si>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</si>
  <si>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</si>
  <si>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</si>
  <si>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</si>
  <si>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</si>
  <si>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</si>
  <si>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</si>
  <si>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</si>
  <si>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</si>
  <si>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</si>
  <si>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</si>
  <si>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</si>
  <si>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</si>
  <si>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</si>
  <si>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</si>
  <si>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</si>
  <si>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</si>
  <si>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</si>
  <si>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</si>
  <si>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</si>
  <si>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</si>
  <si>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</si>
  <si>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</si>
  <si>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</si>
  <si>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</si>
  <si>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</si>
  <si>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</si>
  <si>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</si>
  <si>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</si>
  <si>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</si>
  <si>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</si>
  <si>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</si>
  <si>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</si>
  <si>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</si>
  <si>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</si>
  <si>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</si>
  <si>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</si>
  <si>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</si>
  <si>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</si>
  <si>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</si>
  <si>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</si>
  <si>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</si>
  <si>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</si>
  <si>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</si>
  <si>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</si>
  <si>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</si>
  <si>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</si>
  <si>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</si>
  <si>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</si>
  <si>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</si>
  <si>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</si>
  <si>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</si>
  <si>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</si>
  <si>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</si>
  <si>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</si>
  <si>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</si>
  <si>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</si>
  <si>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</si>
  <si>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</si>
  <si>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</si>
  <si>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</si>
  <si>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</si>
  <si>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</si>
  <si>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</si>
  <si>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</si>
  <si>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</si>
  <si>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</si>
  <si>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</si>
  <si>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</si>
  <si>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</si>
  <si>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</si>
  <si>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</si>
  <si>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</si>
  <si>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</si>
  <si>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</si>
  <si>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</si>
  <si>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</si>
  <si>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</si>
  <si>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</si>
  <si>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</si>
  <si>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</si>
  <si>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</si>
  <si>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</si>
  <si>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</si>
  <si>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</si>
  <si>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</si>
  <si>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</si>
  <si>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</si>
  <si>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</si>
  <si>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</si>
  <si>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</si>
  <si>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</si>
  <si>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</si>
  <si>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</si>
  <si>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</si>
  <si>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</si>
  <si>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</si>
  <si>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</si>
  <si>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</si>
  <si>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</si>
  <si>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</si>
  <si>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</si>
  <si>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</si>
  <si>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</si>
  <si>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</si>
  <si>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</si>
  <si>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</si>
  <si>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</si>
  <si>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</si>
  <si>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</si>
  <si>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</si>
  <si>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</si>
  <si>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</si>
  <si>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</si>
  <si>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</si>
  <si>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</si>
  <si>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</si>
  <si>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</si>
  <si>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</si>
  <si>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</si>
  <si>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</si>
  <si>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</si>
  <si>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</si>
  <si>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</si>
  <si>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</si>
  <si>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</si>
  <si>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</si>
  <si>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</si>
  <si>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</si>
  <si>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</si>
  <si>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</si>
  <si>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</si>
  <si>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</si>
  <si>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</si>
  <si>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</si>
  <si>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</si>
  <si>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</si>
  <si>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</si>
  <si>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</si>
  <si>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</si>
  <si>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</si>
  <si>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</si>
  <si>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</si>
  <si>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</si>
  <si>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</si>
  <si>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</si>
  <si>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</si>
  <si>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</si>
  <si>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</si>
  <si>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</si>
  <si>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</si>
  <si>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</si>
  <si>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</si>
  <si>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</si>
  <si>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</si>
  <si>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</si>
  <si>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</si>
  <si>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</si>
  <si>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</si>
  <si>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</si>
  <si>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</si>
  <si>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</si>
  <si>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</si>
  <si>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</si>
  <si>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</si>
  <si>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</si>
  <si>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</si>
  <si>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</si>
  <si>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</si>
  <si>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</si>
  <si>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</si>
  <si>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</si>
  <si>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</si>
  <si>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</si>
  <si>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</si>
  <si>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</si>
  <si>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</si>
  <si>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</si>
  <si>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</si>
  <si>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</si>
  <si>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</si>
  <si>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</si>
  <si>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</si>
  <si>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</si>
  <si>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</si>
  <si>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</si>
  <si>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</si>
  <si>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</si>
  <si>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</si>
  <si>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</si>
  <si>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</si>
  <si>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</si>
  <si>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</si>
  <si>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</si>
  <si>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</si>
  <si>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</si>
  <si>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</si>
  <si>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</si>
  <si>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</si>
  <si>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</si>
  <si>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</si>
  <si>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</si>
  <si>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</si>
  <si>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</si>
  <si>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</si>
  <si>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</si>
  <si>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</si>
  <si>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</si>
  <si>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</si>
  <si>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</si>
  <si>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</si>
  <si>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</si>
  <si>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</si>
  <si>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</si>
  <si>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</si>
  <si>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</si>
  <si>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</si>
  <si>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</si>
  <si>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</si>
  <si>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</si>
  <si>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</si>
  <si>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</si>
  <si>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</si>
  <si>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</si>
  <si>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</si>
  <si>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</si>
  <si>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</si>
  <si>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</si>
  <si>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</si>
  <si>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</si>
  <si>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</si>
  <si>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</si>
  <si>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</si>
  <si>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</si>
  <si>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</si>
  <si>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</si>
  <si>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</si>
  <si>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</si>
  <si>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</si>
  <si>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</si>
  <si>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</si>
  <si>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</si>
  <si>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</si>
  <si>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</si>
  <si>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</si>
  <si>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</si>
  <si>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</si>
  <si>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</si>
  <si>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</si>
  <si>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</si>
  <si>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</si>
  <si>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</si>
  <si>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</si>
  <si>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</si>
  <si>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</si>
  <si>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</si>
  <si>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</si>
  <si>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</si>
  <si>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</si>
  <si>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</si>
  <si>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</si>
  <si>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</si>
  <si>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</si>
  <si>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</si>
  <si>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</si>
  <si>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</si>
  <si>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</si>
  <si>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</si>
  <si>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</si>
  <si>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</si>
  <si>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</si>
  <si>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</si>
  <si>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</si>
  <si>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</si>
  <si>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</si>
  <si>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</si>
  <si>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</si>
  <si>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</si>
  <si>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</si>
  <si>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</si>
  <si>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</si>
  <si>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</si>
  <si>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</si>
  <si>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</si>
  <si>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</si>
  <si>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</si>
  <si>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</si>
  <si>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</si>
  <si>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</si>
  <si>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</si>
  <si>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</si>
  <si>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</si>
  <si>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</si>
  <si>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</si>
  <si>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</si>
  <si>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</si>
  <si>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</si>
  <si>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</si>
  <si>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</si>
  <si>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</si>
  <si>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</si>
  <si>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</si>
  <si>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</si>
  <si>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</si>
  <si>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</si>
  <si>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</si>
  <si>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</si>
  <si>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</si>
  <si>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</si>
  <si>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</si>
  <si>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</si>
  <si>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</si>
  <si>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</si>
  <si>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</si>
  <si>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</si>
  <si>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</si>
  <si>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</si>
  <si>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</si>
  <si>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</si>
  <si>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</si>
  <si>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</si>
  <si>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</si>
  <si>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</si>
  <si>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</si>
  <si>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</si>
  <si>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</si>
  <si>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</si>
  <si>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</si>
  <si>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</si>
  <si>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</si>
  <si>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</si>
  <si>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</si>
  <si>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</si>
  <si>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</si>
  <si>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</si>
  <si>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</si>
  <si>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</si>
  <si>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</si>
  <si>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</si>
  <si>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</si>
  <si>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</si>
  <si>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</si>
  <si>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</si>
  <si>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</si>
  <si>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</si>
  <si>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</si>
  <si>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</si>
  <si>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</si>
  <si>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</si>
  <si>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</si>
  <si>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</si>
  <si>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</si>
  <si>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</si>
  <si>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</si>
  <si>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</si>
  <si>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</si>
  <si>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</si>
  <si>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</si>
  <si>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</si>
  <si>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</si>
  <si>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</si>
  <si>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</si>
  <si>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</si>
  <si>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</si>
  <si>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</si>
  <si>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</si>
  <si>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</si>
  <si>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</si>
  <si>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</si>
  <si>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</si>
  <si>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</si>
  <si>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</si>
  <si>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</si>
  <si>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</si>
  <si>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</si>
  <si>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</si>
  <si>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</si>
  <si>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</si>
  <si>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</si>
  <si>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</si>
  <si>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</si>
  <si>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</si>
  <si>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</si>
  <si>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</si>
  <si>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</si>
  <si>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</si>
  <si>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</si>
  <si>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</si>
  <si>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</si>
  <si>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</si>
  <si>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</si>
  <si>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</si>
  <si>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</si>
  <si>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</si>
  <si>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</si>
  <si>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</si>
  <si>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</si>
  <si>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</si>
  <si>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</si>
  <si>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</si>
  <si>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</si>
  <si>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</si>
  <si>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</si>
  <si>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</si>
  <si>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</si>
  <si>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</si>
  <si>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</si>
  <si>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</si>
  <si>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</si>
  <si>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</si>
  <si>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</si>
  <si>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</si>
  <si>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</si>
  <si>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</si>
  <si>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</si>
  <si>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</si>
  <si>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</si>
  <si>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</si>
  <si>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</si>
  <si>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</si>
  <si>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</si>
  <si>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</si>
  <si>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</si>
  <si>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</si>
  <si>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</si>
  <si>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</si>
  <si>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</si>
  <si>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</si>
  <si>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</si>
  <si>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</si>
  <si>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</si>
  <si>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</si>
  <si>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</si>
  <si>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</si>
  <si>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</si>
  <si>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</si>
  <si>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</si>
  <si>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</si>
  <si>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</si>
  <si>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</si>
  <si>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</si>
  <si>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</si>
  <si>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</si>
  <si>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</si>
  <si>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</si>
  <si>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</si>
  <si>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</si>
  <si>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</si>
  <si>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</si>
  <si>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</si>
  <si>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</si>
  <si>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</si>
  <si>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</si>
  <si>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</si>
  <si>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</si>
  <si>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</si>
  <si>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</si>
  <si>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</si>
  <si>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</si>
  <si>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</si>
  <si>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</si>
  <si>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</si>
  <si>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</si>
  <si>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</si>
  <si>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</si>
  <si>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</si>
  <si>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</si>
  <si>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</si>
  <si>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</si>
  <si>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</si>
  <si>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</si>
  <si>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</si>
  <si>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</si>
  <si>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</si>
  <si>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</si>
  <si>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</si>
  <si>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</si>
  <si>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</si>
  <si>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</si>
  <si>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</si>
  <si>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</si>
  <si>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</si>
  <si>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</si>
  <si>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</si>
  <si>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</si>
  <si>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</si>
  <si>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</si>
  <si>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</si>
  <si>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</si>
  <si>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</si>
  <si>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</si>
  <si>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</si>
  <si>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</si>
  <si>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</si>
  <si>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</si>
  <si>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</si>
  <si>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</si>
  <si>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</si>
  <si>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</si>
  <si>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</si>
  <si>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</si>
  <si>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</si>
  <si>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</si>
  <si>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</si>
  <si>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</si>
  <si>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</si>
  <si>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</si>
  <si>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</si>
  <si>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</si>
  <si>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</si>
  <si>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</si>
  <si>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</si>
  <si>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</si>
  <si>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</si>
  <si>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</si>
  <si>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</si>
  <si>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</si>
  <si>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</si>
  <si>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</si>
  <si>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</si>
  <si>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</si>
  <si>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</si>
  <si>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</si>
  <si>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</si>
  <si>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</si>
  <si>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</si>
  <si>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</si>
  <si>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</si>
  <si>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</si>
  <si>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</si>
  <si>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</si>
  <si>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</si>
  <si>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</si>
  <si>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</si>
  <si>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</si>
  <si>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</si>
  <si>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</si>
  <si>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</si>
  <si>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</si>
  <si>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</si>
  <si>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</si>
  <si>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</si>
  <si>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</si>
  <si>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</si>
  <si>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</si>
  <si>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</si>
  <si>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</si>
  <si>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</si>
  <si>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</si>
  <si>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</si>
  <si>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</si>
  <si>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</si>
  <si>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</si>
  <si>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</si>
  <si>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</si>
  <si>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</si>
  <si>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</si>
  <si>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</si>
  <si>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</si>
  <si>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</si>
  <si>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</si>
  <si>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</si>
  <si>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</si>
  <si>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</si>
  <si>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</si>
  <si>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</si>
  <si>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</si>
  <si>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</si>
  <si>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</si>
  <si>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</si>
  <si>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</si>
  <si>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</si>
  <si>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</si>
  <si>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</si>
  <si>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</si>
  <si>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</si>
  <si>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</si>
  <si>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</si>
  <si>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</si>
  <si>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</si>
  <si>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</si>
  <si>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</si>
  <si>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</si>
  <si>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</si>
  <si>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</si>
  <si>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</si>
  <si>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</si>
  <si>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</si>
  <si>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</si>
  <si>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</si>
  <si>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</si>
  <si>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</si>
  <si>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</si>
  <si>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</si>
  <si>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</si>
  <si>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</si>
  <si>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</si>
  <si>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</si>
  <si>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</si>
  <si>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</si>
  <si>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</si>
  <si>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</si>
  <si>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</si>
  <si>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</si>
  <si>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</si>
  <si>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</si>
  <si>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</si>
  <si>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</si>
  <si>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</si>
  <si>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</si>
  <si>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</si>
  <si>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</si>
  <si>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</si>
  <si>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</si>
  <si>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</si>
  <si>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</si>
  <si>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</si>
  <si>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</si>
  <si>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</si>
  <si>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</si>
  <si>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</si>
  <si>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</si>
  <si>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</si>
  <si>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</si>
  <si>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</si>
  <si>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</si>
  <si>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</si>
  <si>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</si>
  <si>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</si>
  <si>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</si>
  <si>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</si>
  <si>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</si>
  <si>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</si>
  <si>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</si>
  <si>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</si>
  <si>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</si>
  <si>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</si>
  <si>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</si>
  <si>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</si>
  <si>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</si>
  <si>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</si>
  <si>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</si>
  <si>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</si>
  <si>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</si>
  <si>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</si>
  <si>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</si>
  <si>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</si>
  <si>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</si>
  <si>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</si>
  <si>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</si>
  <si>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</si>
  <si>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</si>
  <si>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</si>
  <si>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</si>
  <si>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</si>
  <si>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</si>
  <si>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</si>
  <si>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</si>
  <si>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</si>
  <si>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</si>
  <si>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</si>
  <si>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</si>
  <si>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</si>
  <si>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</si>
  <si>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</si>
  <si>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</si>
  <si>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</si>
  <si>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</si>
  <si>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</si>
  <si>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</si>
  <si>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</si>
  <si>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</si>
  <si>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</si>
  <si>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</si>
  <si>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</si>
  <si>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</si>
  <si>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</si>
  <si>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</si>
  <si>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</si>
  <si>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</si>
  <si>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</si>
  <si>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</si>
  <si>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</si>
  <si>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</si>
  <si>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</si>
  <si>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</si>
  <si>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</si>
  <si>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</si>
  <si>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</si>
  <si>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</si>
  <si>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</si>
  <si>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</si>
  <si>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</si>
  <si>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</si>
  <si>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</si>
  <si>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</si>
  <si>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</si>
  <si>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</si>
  <si>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</si>
  <si>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</si>
  <si>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</si>
  <si>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</si>
  <si>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</si>
  <si>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</si>
  <si>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</si>
  <si>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</si>
  <si>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</si>
  <si>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</si>
  <si>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</si>
  <si>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</si>
  <si>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</si>
  <si>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</si>
  <si>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</si>
  <si>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</si>
  <si>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</si>
  <si>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</si>
  <si>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</si>
  <si>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</si>
  <si>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</si>
  <si>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</si>
  <si>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</si>
  <si>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</si>
  <si>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</si>
  <si>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</si>
  <si>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</si>
  <si>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</si>
  <si>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</si>
  <si>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</si>
  <si>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</si>
  <si>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</si>
  <si>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</si>
  <si>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</si>
  <si>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</si>
  <si>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</si>
  <si>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</si>
  <si>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</si>
  <si>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</si>
  <si>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</si>
  <si>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</si>
  <si>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</si>
  <si>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</si>
  <si>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</si>
  <si>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</si>
  <si>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</si>
  <si>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</si>
  <si>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</si>
  <si>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</si>
  <si>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</si>
  <si>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</si>
  <si>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</si>
  <si>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</si>
  <si>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</si>
  <si>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</si>
  <si>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</si>
  <si>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</si>
  <si>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</si>
  <si>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</si>
  <si>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</si>
  <si>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</si>
  <si>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</si>
  <si>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</si>
  <si>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</si>
  <si>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</si>
  <si>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</si>
  <si>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</si>
  <si>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</si>
  <si>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</si>
  <si>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</si>
  <si>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</si>
  <si>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</si>
  <si>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</si>
  <si>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</si>
  <si>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</si>
  <si>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</si>
  <si>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</si>
  <si>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</si>
  <si>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</si>
  <si>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</si>
  <si>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</si>
  <si>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</si>
  <si>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</si>
  <si>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</si>
  <si>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</si>
  <si>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</si>
  <si>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</si>
  <si>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</si>
  <si>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</si>
  <si>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</si>
  <si>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</si>
  <si>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</si>
  <si>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</si>
  <si>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</si>
  <si>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</si>
  <si>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</si>
  <si>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</si>
  <si>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</si>
  <si>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</si>
  <si>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</si>
  <si>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</si>
  <si>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</si>
  <si>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</si>
  <si>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</si>
  <si>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</si>
  <si>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</si>
  <si>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</si>
  <si>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</si>
  <si>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</si>
  <si>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</si>
  <si>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</si>
  <si>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</si>
  <si>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</si>
  <si>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</si>
  <si>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</si>
  <si>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</si>
  <si>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</si>
  <si>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</si>
  <si>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</si>
  <si>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</si>
  <si>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</si>
  <si>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</si>
  <si>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</si>
  <si>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</si>
  <si>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</si>
  <si>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</si>
  <si>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</si>
  <si>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</si>
  <si>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</si>
  <si>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</si>
  <si>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</si>
  <si>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</si>
  <si>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</si>
  <si>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</si>
  <si>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</si>
  <si>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</si>
  <si>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</si>
  <si>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</si>
  <si>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</si>
  <si>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</si>
  <si>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</si>
  <si>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</si>
  <si>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</si>
  <si>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</si>
  <si>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</si>
  <si>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</si>
  <si>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</si>
  <si>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</si>
  <si>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</si>
  <si>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</si>
  <si>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</si>
  <si>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</si>
  <si>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</si>
  <si>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</si>
  <si>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</si>
  <si>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</si>
  <si>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</si>
  <si>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</si>
  <si>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</si>
  <si>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</si>
  <si>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</si>
  <si>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</si>
  <si>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</si>
  <si>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</si>
  <si>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</si>
  <si>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</si>
  <si>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</si>
  <si>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</si>
  <si>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</si>
  <si>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</si>
  <si>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</si>
  <si>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</si>
  <si>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</si>
  <si>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</si>
  <si>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</si>
  <si>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</si>
  <si>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</si>
  <si>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</si>
  <si>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</si>
  <si>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</si>
  <si>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</si>
  <si>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</si>
  <si>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</si>
  <si>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</si>
  <si>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</si>
  <si>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</si>
  <si>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</si>
  <si>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</si>
  <si>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</si>
  <si>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</si>
  <si>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</si>
  <si>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</si>
  <si>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</si>
  <si>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</si>
  <si>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</si>
  <si>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</si>
  <si>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</si>
  <si>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</si>
  <si>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</si>
  <si>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</si>
  <si>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</si>
  <si>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</si>
  <si>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</si>
  <si>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</si>
  <si>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</si>
  <si>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</si>
  <si>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</si>
  <si>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</si>
  <si>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</si>
  <si>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</si>
  <si>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</si>
  <si>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</si>
  <si>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</si>
  <si>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</si>
  <si>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</si>
  <si>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</si>
  <si>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</si>
  <si>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</si>
  <si>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</si>
  <si>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</si>
  <si>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</si>
  <si>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</si>
  <si>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</si>
  <si>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</si>
  <si>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</si>
  <si>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</si>
  <si>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</si>
  <si>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</si>
  <si>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</si>
  <si>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</si>
  <si>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</si>
  <si>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</si>
  <si>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</si>
  <si>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</si>
  <si>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</si>
  <si>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</si>
  <si>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</si>
  <si>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</si>
  <si>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</si>
  <si>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</si>
  <si>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</si>
  <si>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</si>
  <si>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</si>
  <si>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</si>
  <si>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</si>
  <si>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</si>
  <si>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</si>
  <si>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</si>
  <si>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</si>
  <si>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</si>
  <si>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</si>
  <si>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</si>
  <si>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</si>
  <si>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</si>
  <si>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</si>
  <si>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</si>
  <si>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</si>
  <si>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</si>
  <si>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</si>
  <si>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</si>
  <si>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</si>
  <si>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</si>
  <si>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</si>
  <si>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</si>
  <si>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</si>
  <si>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</si>
  <si>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</si>
  <si>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</si>
  <si>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</si>
  <si>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</si>
  <si>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</si>
  <si>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</si>
  <si>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</si>
  <si>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</si>
  <si>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</si>
  <si>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</si>
  <si>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</si>
  <si>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</si>
  <si>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</si>
  <si>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</si>
  <si>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</si>
  <si>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</si>
  <si>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</si>
  <si>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</si>
  <si>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</si>
  <si>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</si>
  <si>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</si>
  <si>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</si>
  <si>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</si>
  <si>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</si>
  <si>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</si>
  <si>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</si>
  <si>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</si>
  <si>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</si>
  <si>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</si>
  <si>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</si>
  <si>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</si>
  <si>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</si>
  <si>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</si>
  <si>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</si>
  <si>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</si>
  <si>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</si>
  <si>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</si>
  <si>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</si>
  <si>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</si>
  <si>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</si>
  <si>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</si>
  <si>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</si>
  <si>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</si>
  <si>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</si>
  <si>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</si>
  <si>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</si>
  <si>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</si>
  <si>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</si>
  <si>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</si>
  <si>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</si>
  <si>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</si>
  <si>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</si>
  <si>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</si>
  <si>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</si>
  <si>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</si>
  <si>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</si>
  <si>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</si>
  <si>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</si>
  <si>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</si>
  <si>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</si>
  <si>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</si>
  <si>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</si>
  <si>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</si>
  <si>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</si>
  <si>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</si>
  <si>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</si>
  <si>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</si>
  <si>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</si>
  <si>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</si>
  <si>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</si>
  <si>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</si>
  <si>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</si>
  <si>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</si>
  <si>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</si>
  <si>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</si>
  <si>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</si>
  <si>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</si>
  <si>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</si>
  <si>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</si>
  <si>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</si>
  <si>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</si>
  <si>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</si>
  <si>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</si>
  <si>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</si>
  <si>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</si>
  <si>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</si>
  <si>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</si>
  <si>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</si>
  <si>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</si>
  <si>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</si>
  <si>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</si>
  <si>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</si>
  <si>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</si>
  <si>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</si>
  <si>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</si>
  <si>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</si>
  <si>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</si>
  <si>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</si>
  <si>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</si>
  <si>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</si>
  <si>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</si>
  <si>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</si>
  <si>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</si>
  <si>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</si>
  <si>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</si>
  <si>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</si>
  <si>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</si>
  <si>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</si>
  <si>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</si>
  <si>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</si>
  <si>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</si>
  <si>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</si>
  <si>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</si>
  <si>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</si>
  <si>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</si>
  <si>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</si>
  <si>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</si>
  <si>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</si>
  <si>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</si>
  <si>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</si>
  <si>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</si>
  <si>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</si>
  <si>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</si>
  <si>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</si>
  <si>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</si>
  <si>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</si>
  <si>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</si>
  <si>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</si>
  <si>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</si>
  <si>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</si>
  <si>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</si>
  <si>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</si>
  <si>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</si>
  <si>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</si>
  <si>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</si>
  <si>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</si>
  <si>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</si>
  <si>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</si>
  <si>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</si>
  <si>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</si>
  <si>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</si>
  <si>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</si>
  <si>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</si>
  <si>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</si>
  <si>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</si>
  <si>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</si>
  <si>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</si>
  <si>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</si>
  <si>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</si>
  <si>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</si>
  <si>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</si>
  <si>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</si>
  <si>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</si>
  <si>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</si>
  <si>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</si>
  <si>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</si>
  <si>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</si>
  <si>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</si>
  <si>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</si>
  <si>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</si>
  <si>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</si>
  <si>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</si>
  <si>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</si>
  <si>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</si>
  <si>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</si>
  <si>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</si>
  <si>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</si>
  <si>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</si>
  <si>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</si>
  <si>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</si>
  <si>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</si>
  <si>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</si>
  <si>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</si>
  <si>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</si>
  <si>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</si>
  <si>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</si>
  <si>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</si>
  <si>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</si>
  <si>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</si>
  <si>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</si>
  <si>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</si>
  <si>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</si>
  <si>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</si>
  <si>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</si>
  <si>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</si>
  <si>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</si>
  <si>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</si>
  <si>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</si>
  <si>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</si>
  <si>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</si>
  <si>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</si>
  <si>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</si>
  <si>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</si>
  <si>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</si>
  <si>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</si>
  <si>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</si>
  <si>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</si>
  <si>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</si>
  <si>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</si>
  <si>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</si>
  <si>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</si>
  <si>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</si>
  <si>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</si>
  <si>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</si>
  <si>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</si>
  <si>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</si>
  <si>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</si>
  <si>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</si>
  <si>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</si>
  <si>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</si>
  <si>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</si>
  <si>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</si>
  <si>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</si>
  <si>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</si>
  <si>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</si>
  <si>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</si>
  <si>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</si>
  <si>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</si>
  <si>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</si>
  <si>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</si>
  <si>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</si>
  <si>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</si>
  <si>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</si>
  <si>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</si>
  <si>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</si>
  <si>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</si>
  <si>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</si>
  <si>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</si>
  <si>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</si>
  <si>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</si>
  <si>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</si>
  <si>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</si>
  <si>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</si>
  <si>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</si>
  <si>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</si>
  <si>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</si>
  <si>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</si>
  <si>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</si>
  <si>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</si>
  <si>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</si>
  <si>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</si>
  <si>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</si>
  <si>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</si>
  <si>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</si>
  <si>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</si>
  <si>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</si>
  <si>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</si>
  <si>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</si>
  <si>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</si>
  <si>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</si>
  <si>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</si>
  <si>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</si>
  <si>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</si>
  <si>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</si>
  <si>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</si>
  <si>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</si>
  <si>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</si>
  <si>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</si>
  <si>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</si>
  <si>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</si>
  <si>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</si>
  <si>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</si>
  <si>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</si>
  <si>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</si>
  <si>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</si>
  <si>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</si>
  <si>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</si>
  <si>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</si>
  <si>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</si>
  <si>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</si>
  <si>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</si>
  <si>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</si>
  <si>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</si>
  <si>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</si>
  <si>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</si>
  <si>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</si>
  <si>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</si>
  <si>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</si>
  <si>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</si>
  <si>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</si>
  <si>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</si>
  <si>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</si>
  <si>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</si>
  <si>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</si>
  <si>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</si>
  <si>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</si>
  <si>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</si>
  <si>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</si>
  <si>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</si>
  <si>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</si>
  <si>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</si>
  <si>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</si>
  <si>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</si>
  <si>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</si>
  <si>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</si>
  <si>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</si>
  <si>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</si>
  <si>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</si>
  <si>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</si>
  <si>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</si>
  <si>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</si>
  <si>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</si>
  <si>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</si>
  <si>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</si>
  <si>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</si>
  <si>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</si>
  <si>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</si>
  <si>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</si>
  <si>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</si>
  <si>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</si>
  <si>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</si>
  <si>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</si>
  <si>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</si>
  <si>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</si>
  <si>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</si>
  <si>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</si>
  <si>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</si>
  <si>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</si>
  <si>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</si>
  <si>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</si>
  <si>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</si>
  <si>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</si>
  <si>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</si>
  <si>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</si>
  <si>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</si>
  <si>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</si>
  <si>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</si>
  <si>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</si>
  <si>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</si>
  <si>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</si>
  <si>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</si>
  <si>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</si>
  <si>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</si>
  <si>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</si>
  <si>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</si>
  <si>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</si>
  <si>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</si>
  <si>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</si>
  <si>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</si>
  <si>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</si>
  <si>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</si>
  <si>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</si>
  <si>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</si>
  <si>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</si>
  <si>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</si>
  <si>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</si>
  <si>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</si>
  <si>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</si>
  <si>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</si>
  <si>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</si>
  <si>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</si>
  <si>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</si>
  <si>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</si>
  <si>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</si>
  <si>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</si>
  <si>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</si>
  <si>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</si>
  <si>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</si>
  <si>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</si>
  <si>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</si>
  <si>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</si>
  <si>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</si>
  <si>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</si>
  <si>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</si>
  <si>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</si>
  <si>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</si>
  <si>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</si>
  <si>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</si>
  <si>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</si>
  <si>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</si>
  <si>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</si>
  <si>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</si>
  <si>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</si>
  <si>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</si>
  <si>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</si>
  <si>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</si>
  <si>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</si>
  <si>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</si>
  <si>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</si>
  <si>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</si>
  <si>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</si>
  <si>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</si>
  <si>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</si>
  <si>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</si>
  <si>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</si>
  <si>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</si>
  <si>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</si>
  <si>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</si>
  <si>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</si>
  <si>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</si>
  <si>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</si>
  <si>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</si>
  <si>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</si>
  <si>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</si>
  <si>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</si>
  <si>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</si>
  <si>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</si>
  <si>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</si>
  <si>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</si>
  <si>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</si>
  <si>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</si>
  <si>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</si>
  <si>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</si>
  <si>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</si>
  <si>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</si>
  <si>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</si>
  <si>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</si>
  <si>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</si>
  <si>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</si>
  <si>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</si>
  <si>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</si>
  <si>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</si>
  <si>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</si>
  <si>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</si>
  <si>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</si>
  <si>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</si>
  <si>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</si>
  <si>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</si>
  <si>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</si>
  <si>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</si>
  <si>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</si>
  <si>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</si>
  <si>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</si>
  <si>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</si>
  <si>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</si>
  <si>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</si>
  <si>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</si>
  <si>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</si>
  <si>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</si>
  <si>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</si>
  <si>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</si>
  <si>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</si>
  <si>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</si>
  <si>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</si>
  <si>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</si>
  <si>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</si>
  <si>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</si>
  <si>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</si>
  <si>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</si>
  <si>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</si>
  <si>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</si>
  <si>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</si>
  <si>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</si>
  <si>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</si>
  <si>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</si>
  <si>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</si>
  <si>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</si>
  <si>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</si>
  <si>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</si>
  <si>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</si>
  <si>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</si>
  <si>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</si>
  <si>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</si>
  <si>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</si>
  <si>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</si>
  <si>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</si>
  <si>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</si>
  <si>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</si>
  <si>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</si>
  <si>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</si>
  <si>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</si>
  <si>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</si>
  <si>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</si>
  <si>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</si>
  <si>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</si>
  <si>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</si>
  <si>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</si>
  <si>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</si>
  <si>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</si>
  <si>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</si>
  <si>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</si>
  <si>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</si>
  <si>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</si>
  <si>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</si>
  <si>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</si>
  <si>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</si>
  <si>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</si>
  <si>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</si>
  <si>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</si>
  <si>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</si>
  <si>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</si>
  <si>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</si>
  <si>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</si>
  <si>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</si>
  <si>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</si>
  <si>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</si>
  <si>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</si>
  <si>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</si>
  <si>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</si>
  <si>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</si>
  <si>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</si>
  <si>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</si>
  <si>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</si>
  <si>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</si>
  <si>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</si>
  <si>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</si>
  <si>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</si>
  <si>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</si>
  <si>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</si>
  <si>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</si>
  <si>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</si>
  <si>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</si>
  <si>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</si>
  <si>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</si>
  <si>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</si>
  <si>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</si>
  <si>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</si>
  <si>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</si>
  <si>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</si>
  <si>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</si>
  <si>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</si>
  <si>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</si>
  <si>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</si>
  <si>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</si>
  <si>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</si>
  <si>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</si>
  <si>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</si>
  <si>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</si>
  <si>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</si>
  <si>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</si>
  <si>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</si>
  <si>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</si>
  <si>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</si>
  <si>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</si>
  <si>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</si>
  <si>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</si>
  <si>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</si>
  <si>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</si>
  <si>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</si>
  <si>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</si>
  <si>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</si>
  <si>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</si>
  <si>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</si>
  <si>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</si>
  <si>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</si>
  <si>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</si>
  <si>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</si>
  <si>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</si>
  <si>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</si>
  <si>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</si>
  <si>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</si>
  <si>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</si>
  <si>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</si>
  <si>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</si>
  <si>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</si>
  <si>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</si>
  <si>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</si>
  <si>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</si>
  <si>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</si>
  <si>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</si>
  <si>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</si>
  <si>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</si>
  <si>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</si>
  <si>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</si>
  <si>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</si>
  <si>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</si>
  <si>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</si>
  <si>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</si>
  <si>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</si>
  <si>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</si>
  <si>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</si>
  <si>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</si>
  <si>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</si>
  <si>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</si>
  <si>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</si>
  <si>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</si>
  <si>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</si>
  <si>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</si>
  <si>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</si>
  <si>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</si>
  <si>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</si>
  <si>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</si>
  <si>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</si>
  <si>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</si>
  <si>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</si>
  <si>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</si>
  <si>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</si>
  <si>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</si>
  <si>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</si>
  <si>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</si>
  <si>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</si>
  <si>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</si>
  <si>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</si>
  <si>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</si>
  <si>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</si>
  <si>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</si>
  <si>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</si>
  <si>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</si>
  <si>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</si>
  <si>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</si>
  <si>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</si>
  <si>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</si>
  <si>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</si>
  <si>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</si>
  <si>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</si>
  <si>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</si>
  <si>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</si>
  <si>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</si>
  <si>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</si>
  <si>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</si>
  <si>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</si>
  <si>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</si>
  <si>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</si>
  <si>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</si>
  <si>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</si>
  <si>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</si>
  <si>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</si>
  <si>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</si>
  <si>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</si>
  <si>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</si>
  <si>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</si>
  <si>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</si>
  <si>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</si>
  <si>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</si>
  <si>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</si>
  <si>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</si>
  <si>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</si>
  <si>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</si>
  <si>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</si>
  <si>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</si>
  <si>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</si>
  <si>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</si>
  <si>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</si>
  <si>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</si>
  <si>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</si>
  <si>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</si>
  <si>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</si>
  <si>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</si>
  <si>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</si>
  <si>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</si>
  <si>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</si>
  <si>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</si>
  <si>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</si>
  <si>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</si>
  <si>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</si>
  <si>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</si>
  <si>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</si>
  <si>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</si>
  <si>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</si>
  <si>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</si>
  <si>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</si>
  <si>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</si>
  <si>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</si>
  <si>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</si>
  <si>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</si>
  <si>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</si>
  <si>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</si>
  <si>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</si>
  <si>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</si>
  <si>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</si>
  <si>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</si>
  <si>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</si>
  <si>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</si>
  <si>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</si>
  <si>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</si>
  <si>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</si>
  <si>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</si>
  <si>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</si>
  <si>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</si>
  <si>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</si>
  <si>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</si>
  <si>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</si>
  <si>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</si>
  <si>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</si>
  <si>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</si>
  <si>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</si>
  <si>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</si>
  <si>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</si>
  <si>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</si>
  <si>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</si>
  <si>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</si>
  <si>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</si>
  <si>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</si>
  <si>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</si>
  <si>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</si>
  <si>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</si>
  <si>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</si>
  <si>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</si>
  <si>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</si>
  <si>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</si>
  <si>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</si>
  <si>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</si>
  <si>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</si>
  <si>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</si>
  <si>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</si>
  <si>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</si>
  <si>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</si>
  <si>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</si>
  <si>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</si>
  <si>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</si>
  <si>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</si>
  <si>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</si>
  <si>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</si>
  <si>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</si>
  <si>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</si>
  <si>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</si>
  <si>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</si>
  <si>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</si>
  <si>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</si>
  <si>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</si>
  <si>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</si>
  <si>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</si>
  <si>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</si>
  <si>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</si>
  <si>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</si>
  <si>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</si>
  <si>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</si>
  <si>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</si>
  <si>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</si>
  <si>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</si>
  <si>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</si>
  <si>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</si>
  <si>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</si>
  <si>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</si>
  <si>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</si>
  <si>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</si>
  <si>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</si>
  <si>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</si>
  <si>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</si>
  <si>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</si>
  <si>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</si>
  <si>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</si>
  <si>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</si>
  <si>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</si>
  <si>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</si>
  <si>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</si>
  <si>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</si>
  <si>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</si>
  <si>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</si>
  <si>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</si>
  <si>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</si>
  <si>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</si>
  <si>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</si>
  <si>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</si>
  <si>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</si>
  <si>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</si>
  <si>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</si>
  <si>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</si>
  <si>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</si>
  <si>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</si>
  <si>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</si>
  <si>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</si>
  <si>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</si>
  <si>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</si>
  <si>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</si>
  <si>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</si>
  <si>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</si>
  <si>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</si>
  <si>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</si>
  <si>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</si>
  <si>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</si>
  <si>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</si>
  <si>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</si>
  <si>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</si>
  <si>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</si>
  <si>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</si>
  <si>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</si>
  <si>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</si>
  <si>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</si>
  <si>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</si>
  <si>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</si>
  <si>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</si>
  <si>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</si>
  <si>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</si>
  <si>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</si>
  <si>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</si>
  <si>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</si>
  <si>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</si>
  <si>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</si>
  <si>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</si>
  <si>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</si>
  <si>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</si>
  <si>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</si>
  <si>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</si>
  <si>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</si>
  <si>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</si>
  <si>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</si>
  <si>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</si>
  <si>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</si>
  <si>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</si>
  <si>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</si>
  <si>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</si>
  <si>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</si>
  <si>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</si>
  <si>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</si>
  <si>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</si>
  <si>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</si>
  <si>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</si>
  <si>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</si>
  <si>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</si>
  <si>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</si>
  <si>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</si>
  <si>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</si>
  <si>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</si>
  <si>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</si>
  <si>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</si>
  <si>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</si>
  <si>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</si>
  <si>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</si>
  <si>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</si>
  <si>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</si>
  <si>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</si>
  <si>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</si>
  <si>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</si>
  <si>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</si>
  <si>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</si>
  <si>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</si>
  <si>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</si>
  <si>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</si>
  <si>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</si>
  <si>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</si>
  <si>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</si>
  <si>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</si>
  <si>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</si>
  <si>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</si>
  <si>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</si>
  <si>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</si>
  <si>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</si>
  <si>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</si>
  <si>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</si>
  <si>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</si>
  <si>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</si>
  <si>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</si>
  <si>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</si>
  <si>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</si>
  <si>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</si>
  <si>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</si>
  <si>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</si>
  <si>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</si>
  <si>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</si>
  <si>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</si>
  <si>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</si>
  <si>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</si>
  <si>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</si>
  <si>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</si>
  <si>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</si>
  <si>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</si>
  <si>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</si>
  <si>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</si>
  <si>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</si>
  <si>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</si>
  <si>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</si>
  <si>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</si>
  <si>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</si>
  <si>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</si>
  <si>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</si>
  <si>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</si>
  <si>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</si>
  <si>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</si>
  <si>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</si>
  <si>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</si>
  <si>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</si>
  <si>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</si>
  <si>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</si>
  <si>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</si>
  <si>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</si>
  <si>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</si>
  <si>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</si>
  <si>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</si>
  <si>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</si>
  <si>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</si>
  <si>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</si>
  <si>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</si>
  <si>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</si>
  <si>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</si>
  <si>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</si>
  <si>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</si>
  <si>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</si>
  <si>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</si>
  <si>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</si>
  <si>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</si>
  <si>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</si>
  <si>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</si>
  <si>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</si>
  <si>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</si>
  <si>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</si>
  <si>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</si>
  <si>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</si>
  <si>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</si>
  <si>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</si>
  <si>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</si>
  <si>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</si>
  <si>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</si>
  <si>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</si>
  <si>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</si>
  <si>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</si>
  <si>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</si>
  <si>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</si>
  <si>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</si>
  <si>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</si>
  <si>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</si>
  <si>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</si>
  <si>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</si>
  <si>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</si>
  <si>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</si>
  <si>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</si>
  <si>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</si>
  <si>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</si>
  <si>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</si>
  <si>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</si>
  <si>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</si>
  <si>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</si>
  <si>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</si>
  <si>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</si>
  <si>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</si>
  <si>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</si>
  <si>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</si>
  <si>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</si>
  <si>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</si>
  <si>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</si>
  <si>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</si>
  <si>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</si>
  <si>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</si>
  <si>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</si>
  <si>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</si>
  <si>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</si>
  <si>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</si>
  <si>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</si>
  <si>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</si>
  <si>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</si>
  <si>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</si>
  <si>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</si>
  <si>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</si>
  <si>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</si>
  <si>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</si>
  <si>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</si>
  <si>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</si>
  <si>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</si>
  <si>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</si>
  <si>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</si>
  <si>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</si>
  <si>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</si>
  <si>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</si>
  <si>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</si>
  <si>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</si>
  <si>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</si>
  <si>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</si>
  <si>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</si>
  <si>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</si>
  <si>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</si>
  <si>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</si>
  <si>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</si>
  <si>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</si>
  <si>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</si>
  <si>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</si>
  <si>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</si>
  <si>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</si>
  <si>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</si>
  <si>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</si>
  <si>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</si>
  <si>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</si>
  <si>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</si>
  <si>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</si>
  <si>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</si>
  <si>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</si>
  <si>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</si>
  <si>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</si>
  <si>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</si>
  <si>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</si>
  <si>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</si>
  <si>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</si>
  <si>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</si>
  <si>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</si>
  <si>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</si>
  <si>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</si>
  <si>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</si>
  <si>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</si>
  <si>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</si>
  <si>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</si>
  <si>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</si>
  <si>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</si>
  <si>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</si>
  <si>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</si>
  <si>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</si>
  <si>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</si>
  <si>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</si>
  <si>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</si>
  <si>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</si>
  <si>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</si>
  <si>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</si>
  <si>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</si>
  <si>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</si>
  <si>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</si>
  <si>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</si>
  <si>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</si>
  <si>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</si>
  <si>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</si>
  <si>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</si>
  <si>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</si>
  <si>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</si>
  <si>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</si>
  <si>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</si>
  <si>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</si>
  <si>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</si>
  <si>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</si>
  <si>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</si>
  <si>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</si>
  <si>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</si>
  <si>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</si>
  <si>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</si>
  <si>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</si>
  <si>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</si>
  <si>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</si>
  <si>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</si>
  <si>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</si>
  <si>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</si>
  <si>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</si>
  <si>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</si>
  <si>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</si>
  <si>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</si>
  <si>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</si>
  <si>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</si>
  <si>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</si>
  <si>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</si>
  <si>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</si>
  <si>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</si>
  <si>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</si>
  <si>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</si>
  <si>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</si>
  <si>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</si>
  <si>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</si>
  <si>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</si>
  <si>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</si>
  <si>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</si>
  <si>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</si>
  <si>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</si>
  <si>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</si>
  <si>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</si>
  <si>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</si>
  <si>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</si>
  <si>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</si>
  <si>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</si>
  <si>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</si>
  <si>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</si>
  <si>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</si>
  <si>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</si>
  <si>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</si>
  <si>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</si>
  <si>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</si>
  <si>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</si>
  <si>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</si>
  <si>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</si>
  <si>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</si>
  <si>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</si>
  <si>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</si>
  <si>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</si>
  <si>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</si>
  <si>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</si>
  <si>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</si>
  <si>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</si>
  <si>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</si>
  <si>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</si>
  <si>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</si>
  <si>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</si>
  <si>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</si>
  <si>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</si>
  <si>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</si>
  <si>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</si>
  <si>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</si>
  <si>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</si>
  <si>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</si>
  <si>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</si>
  <si>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</si>
  <si>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</si>
  <si>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</si>
  <si>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</si>
  <si>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</si>
  <si>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</si>
  <si>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</si>
  <si>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</si>
  <si>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</si>
  <si>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</si>
  <si>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</si>
  <si>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</si>
  <si>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</si>
  <si>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</si>
  <si>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</si>
  <si>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</si>
  <si>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</si>
  <si>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</si>
  <si>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</si>
  <si>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</si>
  <si>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</si>
  <si>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</si>
  <si>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</si>
  <si>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</si>
  <si>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</si>
  <si>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</si>
  <si>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</si>
  <si>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</si>
  <si>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</si>
  <si>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</si>
  <si>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</si>
  <si>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</si>
  <si>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</si>
  <si>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</si>
  <si>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</si>
  <si>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</si>
  <si>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</si>
  <si>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</si>
  <si>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</si>
  <si>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</si>
  <si>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</si>
  <si>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</si>
  <si>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</si>
  <si>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</si>
  <si>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</si>
  <si>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</si>
  <si>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</si>
  <si>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</si>
  <si>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</si>
  <si>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</si>
  <si>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</si>
  <si>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</si>
  <si>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</si>
  <si>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</si>
  <si>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</si>
  <si>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</si>
  <si>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</si>
  <si>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</si>
  <si>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</si>
  <si>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</si>
  <si>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</si>
  <si>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</si>
  <si>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</si>
  <si>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</si>
  <si>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</si>
  <si>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</si>
  <si>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</si>
  <si>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</si>
  <si>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</si>
  <si>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</si>
  <si>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</si>
  <si>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</si>
  <si>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</si>
  <si>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</si>
  <si>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</si>
  <si>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</si>
  <si>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</si>
  <si>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</si>
  <si>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</si>
  <si>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</si>
  <si>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</si>
  <si>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</si>
  <si>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</si>
  <si>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</si>
  <si>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</si>
  <si>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</si>
  <si>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</si>
  <si>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</si>
  <si>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</si>
  <si>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</si>
  <si>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</si>
  <si>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</si>
  <si>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</si>
  <si>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</si>
  <si>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</si>
  <si>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</si>
  <si>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</si>
  <si>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</si>
  <si>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</si>
  <si>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</si>
  <si>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</si>
  <si>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</si>
  <si>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</si>
  <si>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</si>
  <si>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</si>
  <si>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</si>
  <si>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</si>
  <si>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</si>
  <si>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</si>
  <si>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</si>
  <si>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</si>
  <si>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</si>
  <si>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</si>
  <si>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</si>
  <si>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</si>
  <si>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</si>
  <si>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</si>
  <si>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</si>
  <si>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</si>
  <si>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</si>
  <si>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</si>
  <si>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</si>
  <si>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</si>
  <si>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</si>
  <si>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</si>
  <si>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</si>
  <si>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</si>
  <si>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</si>
  <si>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</si>
  <si>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</si>
  <si>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</si>
  <si>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</si>
  <si>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</si>
  <si>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</si>
  <si>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</si>
  <si>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</si>
  <si>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</si>
  <si>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</si>
  <si>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</si>
  <si>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</si>
  <si>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</si>
  <si>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</si>
  <si>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</si>
  <si>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</si>
  <si>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</si>
  <si>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</si>
  <si>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</si>
  <si>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</si>
  <si>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</si>
  <si>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</si>
  <si>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</si>
  <si>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</si>
  <si>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</si>
  <si>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</si>
  <si>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</si>
  <si>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</si>
  <si>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</si>
  <si>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</si>
  <si>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</si>
  <si>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</si>
  <si>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</si>
  <si>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</si>
  <si>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</si>
  <si>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</si>
  <si>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</si>
  <si>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</si>
  <si>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</si>
  <si>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</si>
  <si>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</si>
  <si>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</si>
  <si>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</si>
  <si>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</si>
  <si>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</si>
  <si>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</si>
  <si>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</si>
  <si>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</si>
  <si>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</si>
  <si>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</si>
  <si>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</si>
  <si>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</si>
  <si>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</si>
  <si>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</si>
  <si>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</si>
  <si>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</si>
  <si>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</si>
  <si>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</si>
  <si>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</si>
  <si>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</si>
  <si>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</si>
  <si>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</si>
  <si>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</si>
  <si>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</si>
  <si>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</si>
  <si>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</si>
  <si>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</si>
  <si>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</si>
  <si>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</si>
  <si>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</si>
  <si>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</si>
  <si>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</si>
  <si>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</si>
  <si>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</si>
  <si>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</si>
  <si>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</si>
  <si>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</si>
  <si>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</si>
  <si>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</si>
  <si>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</si>
  <si>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</si>
  <si>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</si>
  <si>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</si>
  <si>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</si>
  <si>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</si>
  <si>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</si>
  <si>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</si>
  <si>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</si>
  <si>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</si>
  <si>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</si>
  <si>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</si>
  <si>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</si>
  <si>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</si>
  <si>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</si>
  <si>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</si>
  <si>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</si>
  <si>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</si>
  <si>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</si>
  <si>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</si>
  <si>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</si>
  <si>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</si>
  <si>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</si>
  <si>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</si>
  <si>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</si>
  <si>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</si>
  <si>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</si>
  <si>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</si>
  <si>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</si>
  <si>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</si>
  <si>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</si>
  <si>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</si>
  <si>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</si>
  <si>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</si>
  <si>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</si>
  <si>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</si>
  <si>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</si>
  <si>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</si>
  <si>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</si>
  <si>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</si>
  <si>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</si>
  <si>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</si>
  <si>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</si>
  <si>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</si>
  <si>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</si>
  <si>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</si>
  <si>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</si>
  <si>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</si>
  <si>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</si>
  <si>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</si>
  <si>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</si>
  <si>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</si>
  <si>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</si>
  <si>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</si>
  <si>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</si>
  <si>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</si>
  <si>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</si>
  <si>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</si>
  <si>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</si>
  <si>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</si>
  <si>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</si>
  <si>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</si>
  <si>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</si>
  <si>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</si>
  <si>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</si>
  <si>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</si>
  <si>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</si>
  <si>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</si>
  <si>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</si>
  <si>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</si>
  <si>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</si>
  <si>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</si>
  <si>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</si>
  <si>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</si>
  <si>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</si>
  <si>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</si>
  <si>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</si>
  <si>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</si>
  <si>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</si>
  <si>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</si>
  <si>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</si>
  <si>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</si>
  <si>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</si>
  <si>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</si>
  <si>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</si>
  <si>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</si>
  <si>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</si>
  <si>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</si>
  <si>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</si>
  <si>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</si>
  <si>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</si>
  <si>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</si>
  <si>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</si>
  <si>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</si>
  <si>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</si>
  <si>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</si>
  <si>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</si>
  <si>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</si>
  <si>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</si>
  <si>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</si>
  <si>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</si>
  <si>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</si>
  <si>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</si>
  <si>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</si>
  <si>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</si>
  <si>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</si>
  <si>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</si>
  <si>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</si>
  <si>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</si>
  <si>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</si>
  <si>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</si>
  <si>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</si>
  <si>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</si>
  <si>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</si>
  <si>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</si>
  <si>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</si>
  <si>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</si>
  <si>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</si>
  <si>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</si>
  <si>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</si>
  <si>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</si>
  <si>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</si>
  <si>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</si>
  <si>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</si>
  <si>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</si>
  <si>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</si>
  <si>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</si>
  <si>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</si>
  <si>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</si>
  <si>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</si>
  <si>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</si>
  <si>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</si>
  <si>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</si>
  <si>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</si>
  <si>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</si>
  <si>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</si>
  <si>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</si>
  <si>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</si>
  <si>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</si>
  <si>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</si>
  <si>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</si>
  <si>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</si>
  <si>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</si>
  <si>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</si>
  <si>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</si>
  <si>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</si>
  <si>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</si>
  <si>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</si>
  <si>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</si>
  <si>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</si>
  <si>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</si>
  <si>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</si>
  <si>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</si>
  <si>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</si>
  <si>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</si>
  <si>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</si>
  <si>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</si>
  <si>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</si>
  <si>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</si>
  <si>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</si>
  <si>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</si>
  <si>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</si>
  <si>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</si>
  <si>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</si>
  <si>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</si>
  <si>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</si>
  <si>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</si>
  <si>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</si>
  <si>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</si>
  <si>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</si>
  <si>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</si>
  <si>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</si>
  <si>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</si>
  <si>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</si>
  <si>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</si>
  <si>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</si>
  <si>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</si>
  <si>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</si>
  <si>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</si>
  <si>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</si>
  <si>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</si>
  <si>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</si>
  <si>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</si>
  <si>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</si>
  <si>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</si>
  <si>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</si>
  <si>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</si>
  <si>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</si>
  <si>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</si>
  <si>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</si>
  <si>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</si>
  <si>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</si>
  <si>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</si>
  <si>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</si>
  <si>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</si>
  <si>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</si>
  <si>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</si>
  <si>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</si>
  <si>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</si>
  <si>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</si>
  <si>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</si>
  <si>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</si>
  <si>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</si>
  <si>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</si>
  <si>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</si>
  <si>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</si>
  <si>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</si>
  <si>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</si>
  <si>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</si>
  <si>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</si>
  <si>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</si>
  <si>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</si>
  <si>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</si>
  <si>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</si>
  <si>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</si>
  <si>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</si>
  <si>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</si>
  <si>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</si>
  <si>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</si>
  <si>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</si>
  <si>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</si>
  <si>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</si>
  <si>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</si>
  <si>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</si>
  <si>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</si>
  <si>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</si>
  <si>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</si>
  <si>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</si>
  <si>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</si>
  <si>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</si>
  <si>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</si>
  <si>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</si>
  <si>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</si>
  <si>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</si>
  <si>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</si>
  <si>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</si>
  <si>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</si>
  <si>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</si>
  <si>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</si>
  <si>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</si>
  <si>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</si>
  <si>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</si>
  <si>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</si>
  <si>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</si>
  <si>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</si>
  <si>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</si>
  <si>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</si>
  <si>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</si>
  <si>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</si>
  <si>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</si>
  <si>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</si>
  <si>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</si>
  <si>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</si>
  <si>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</si>
  <si>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</si>
  <si>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</si>
  <si>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</si>
  <si>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</si>
  <si>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</si>
  <si>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</si>
  <si>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</si>
  <si>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</si>
  <si>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</si>
  <si>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</si>
  <si>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</si>
  <si>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</si>
  <si>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</si>
  <si>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</si>
  <si>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</si>
  <si>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</si>
  <si>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</si>
  <si>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</si>
  <si>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</si>
  <si>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</si>
  <si>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</si>
  <si>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</si>
  <si>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</si>
  <si>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</si>
  <si>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</si>
  <si>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</si>
  <si>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</si>
  <si>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</si>
  <si>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</si>
  <si>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</si>
  <si>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</si>
  <si>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</si>
  <si>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</si>
  <si>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</si>
  <si>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</si>
  <si>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</si>
  <si>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</si>
  <si>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</si>
  <si>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</si>
  <si>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</si>
  <si>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</si>
  <si>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</si>
  <si>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</si>
  <si>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</si>
  <si>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</si>
  <si>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</si>
  <si>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</si>
  <si>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</si>
  <si>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</si>
  <si>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</si>
  <si>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</si>
  <si>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</si>
  <si>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</si>
  <si>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</si>
  <si>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</si>
  <si>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</si>
  <si>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</si>
  <si>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</si>
  <si>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</si>
  <si>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</si>
  <si>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</si>
  <si>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</si>
  <si>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</si>
  <si>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</si>
  <si>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</si>
  <si>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</si>
  <si>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</si>
  <si>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</si>
  <si>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</si>
  <si>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</si>
  <si>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</si>
  <si>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</si>
  <si>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</si>
  <si>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</si>
  <si>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</si>
  <si>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</si>
  <si>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</si>
  <si>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</si>
  <si>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</si>
  <si>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</si>
  <si>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</si>
  <si>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</si>
  <si>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</si>
  <si>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</si>
  <si>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</si>
  <si>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</si>
  <si>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</si>
  <si>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</si>
  <si>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</si>
  <si>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</si>
  <si>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</si>
  <si>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</si>
  <si>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</si>
  <si>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</si>
  <si>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</si>
  <si>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</si>
  <si>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</si>
  <si>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</si>
  <si>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</si>
  <si>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</si>
  <si>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</si>
  <si>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</si>
  <si>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</si>
  <si>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</si>
  <si>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</si>
  <si>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</si>
  <si>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</si>
  <si>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</si>
  <si>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</si>
  <si>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</si>
  <si>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</si>
  <si>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</si>
  <si>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</si>
  <si>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</si>
  <si>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</si>
  <si>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</si>
  <si>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</si>
  <si>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</si>
  <si>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</si>
  <si>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</si>
  <si>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</si>
  <si>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</si>
  <si>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</si>
  <si>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</si>
  <si>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</si>
  <si>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</si>
  <si>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</si>
  <si>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</si>
  <si>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</si>
  <si>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</si>
  <si>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</si>
  <si>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</si>
  <si>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</si>
  <si>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</si>
  <si>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</si>
  <si>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</si>
  <si>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</si>
  <si>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</si>
  <si>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</si>
  <si>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</si>
  <si>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</si>
  <si>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</si>
  <si>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</si>
  <si>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</si>
  <si>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</si>
  <si>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</si>
  <si>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</si>
  <si>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</si>
  <si>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</si>
  <si>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</si>
  <si>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</si>
  <si>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</si>
  <si>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</si>
  <si>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</si>
  <si>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</si>
  <si>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</si>
  <si>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</si>
  <si>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</si>
  <si>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</si>
  <si>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</si>
  <si>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</si>
  <si>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</si>
  <si>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</si>
  <si>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</si>
  <si>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</si>
  <si>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</si>
  <si>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</si>
  <si>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</si>
  <si>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</si>
  <si>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</si>
  <si>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</si>
  <si>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</si>
  <si>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</si>
  <si>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</si>
  <si>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</si>
  <si>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</si>
  <si>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</si>
  <si>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</si>
  <si>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</si>
  <si>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</si>
  <si>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</si>
  <si>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</si>
  <si>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</si>
  <si>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</si>
  <si>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</si>
  <si>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</si>
  <si>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</si>
  <si>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</si>
  <si>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</si>
  <si>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</si>
  <si>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</si>
  <si>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</si>
  <si>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</si>
  <si>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</si>
  <si>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</si>
  <si>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</si>
  <si>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</si>
  <si>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</si>
  <si>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</si>
  <si>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</si>
  <si>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</si>
  <si>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</si>
  <si>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</si>
  <si>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</si>
  <si>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</si>
  <si>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</si>
  <si>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</si>
  <si>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</si>
  <si>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</si>
  <si>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</si>
  <si>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</si>
  <si>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</si>
  <si>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</si>
  <si>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</si>
  <si>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</si>
  <si>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</si>
  <si>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</si>
  <si>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</si>
  <si>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</si>
  <si>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</si>
  <si>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</si>
  <si>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</si>
  <si>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</si>
  <si>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</si>
  <si>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</si>
  <si>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</si>
  <si>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</si>
  <si>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</si>
  <si>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</si>
  <si>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</si>
  <si>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</si>
  <si>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</si>
  <si>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</si>
  <si>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</si>
  <si>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</si>
  <si>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</si>
  <si>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</si>
  <si>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</si>
  <si>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</si>
  <si>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</si>
  <si>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</si>
  <si>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</si>
  <si>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</si>
  <si>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</si>
  <si>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</si>
  <si>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</si>
  <si>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</si>
  <si>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</si>
  <si>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</si>
  <si>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</si>
  <si>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</si>
  <si>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</si>
  <si>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</si>
  <si>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</si>
  <si>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</si>
  <si>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</si>
  <si>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</si>
  <si>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</si>
  <si>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</si>
  <si>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</si>
  <si>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</si>
  <si>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</si>
  <si>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</si>
  <si>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</si>
  <si>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</si>
  <si>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</si>
  <si>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</si>
  <si>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</si>
  <si>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</si>
  <si>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</si>
  <si>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</si>
  <si>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</si>
  <si>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</si>
  <si>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</si>
  <si>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</si>
  <si>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</si>
  <si>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</si>
  <si>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</si>
  <si>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</si>
  <si>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</si>
  <si>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</si>
  <si>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</si>
  <si>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</si>
  <si>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</si>
  <si>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</si>
  <si>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</si>
  <si>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</si>
  <si>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</si>
  <si>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</si>
  <si>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</si>
  <si>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</si>
  <si>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</si>
  <si>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</si>
  <si>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</si>
  <si>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</si>
  <si>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</si>
  <si>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</si>
  <si>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</si>
  <si>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</si>
  <si>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</si>
  <si>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</si>
  <si>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</si>
  <si>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</si>
  <si>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</si>
  <si>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</si>
  <si>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</si>
  <si>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</si>
  <si>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</si>
  <si>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</si>
  <si>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</si>
  <si>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</si>
  <si>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</si>
  <si>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</si>
  <si>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</si>
  <si>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</si>
  <si>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</si>
  <si>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</si>
  <si>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</si>
  <si>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</si>
  <si>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</si>
  <si>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</si>
  <si>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</si>
  <si>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</si>
  <si>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</si>
  <si>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</si>
  <si>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</si>
  <si>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</si>
  <si>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</si>
  <si>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</si>
  <si>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</si>
  <si>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</si>
  <si>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</si>
  <si>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</si>
  <si>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</si>
  <si>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</si>
  <si>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</si>
  <si>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</si>
  <si>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</si>
  <si>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</si>
  <si>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</si>
  <si>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</si>
  <si>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</si>
  <si>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</si>
  <si>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</si>
  <si>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</si>
  <si>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</si>
  <si>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</si>
  <si>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</si>
  <si>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</si>
  <si>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</si>
  <si>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</si>
  <si>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</si>
  <si>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</si>
  <si>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</si>
  <si>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</si>
  <si>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</si>
  <si>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</si>
  <si>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</si>
  <si>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</si>
  <si>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</si>
  <si>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</si>
  <si>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</si>
  <si>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</si>
  <si>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</si>
  <si>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</si>
  <si>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</si>
  <si>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</si>
  <si>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</si>
  <si>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</si>
  <si>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</si>
  <si>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</si>
  <si>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</si>
  <si>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</si>
  <si>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</si>
  <si>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</si>
  <si>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</si>
  <si>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</si>
  <si>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</si>
  <si>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</si>
  <si>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</si>
  <si>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</si>
  <si>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</si>
  <si>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</si>
  <si>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</si>
  <si>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</si>
  <si>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</si>
  <si>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</si>
  <si>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</si>
  <si>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</si>
  <si>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</si>
  <si>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</si>
  <si>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</si>
  <si>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</si>
  <si>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</si>
  <si>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</si>
  <si>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</si>
  <si>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</si>
  <si>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</si>
  <si>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</si>
  <si>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</si>
  <si>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</si>
  <si>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</si>
  <si>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</si>
  <si>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</si>
  <si>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</si>
  <si>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</si>
  <si>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</si>
  <si>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</si>
  <si>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</si>
  <si>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</si>
  <si>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</si>
  <si>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</si>
  <si>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</si>
  <si>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</si>
  <si>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</si>
  <si>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</si>
  <si>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</si>
  <si>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</si>
  <si>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</si>
  <si>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</si>
  <si>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</si>
  <si>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</si>
  <si>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</si>
  <si>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</si>
  <si>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</si>
  <si>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</si>
  <si>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</si>
  <si>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</si>
  <si>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</si>
  <si>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</si>
  <si>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</si>
  <si>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</si>
  <si>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</si>
  <si>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</si>
  <si>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</si>
  <si>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</si>
  <si>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</si>
  <si>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</si>
  <si>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</si>
  <si>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</si>
  <si>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</si>
  <si>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</si>
  <si>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</si>
  <si>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</si>
  <si>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</si>
  <si>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</si>
  <si>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</si>
  <si>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</si>
  <si>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</si>
  <si>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</si>
  <si>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</si>
  <si>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</si>
  <si>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</si>
  <si>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</si>
  <si>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</si>
  <si>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</si>
  <si>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</si>
  <si>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</si>
  <si>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</si>
  <si>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</si>
  <si>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</si>
  <si>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</si>
  <si>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</si>
  <si>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</si>
  <si>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</si>
  <si>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</si>
  <si>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</si>
  <si>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</si>
  <si>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</si>
  <si>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</si>
  <si>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</si>
  <si>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</si>
  <si>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</si>
  <si>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</si>
  <si>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</si>
  <si>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</si>
  <si>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</si>
  <si>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</si>
  <si>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</si>
  <si>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</si>
  <si>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</si>
  <si>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</si>
  <si>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</si>
  <si>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</si>
  <si>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</si>
  <si>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</si>
  <si>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</si>
  <si>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</si>
  <si>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</si>
  <si>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</si>
  <si>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</si>
  <si>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</si>
  <si>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</si>
  <si>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</si>
  <si>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</si>
  <si>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</si>
  <si>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</si>
  <si>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</si>
  <si>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</si>
  <si>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</si>
  <si>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</si>
  <si>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</si>
  <si>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</si>
  <si>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</si>
  <si>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</si>
  <si>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</si>
  <si>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</si>
  <si>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</si>
  <si>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</si>
  <si>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</si>
  <si>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</si>
  <si>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</si>
  <si>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</si>
  <si>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</si>
  <si>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</si>
  <si>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</si>
  <si>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</si>
  <si>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</si>
  <si>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</si>
  <si>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</si>
  <si>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</si>
  <si>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</si>
  <si>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</si>
  <si>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</si>
  <si>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</si>
  <si>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</si>
  <si>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</si>
  <si>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</si>
  <si>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</si>
  <si>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</si>
  <si>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</si>
  <si>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</si>
  <si>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</si>
  <si>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</si>
  <si>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</si>
  <si>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</si>
  <si>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</si>
  <si>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</si>
  <si>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</si>
  <si>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</si>
  <si>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</si>
  <si>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</si>
  <si>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</si>
  <si>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</si>
  <si>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</si>
  <si>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</si>
  <si>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</si>
  <si>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</si>
  <si>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</si>
  <si>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</si>
  <si>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</si>
  <si>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</si>
  <si>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</si>
  <si>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</si>
  <si>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</si>
  <si>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</si>
  <si>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</si>
  <si>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</si>
  <si>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</si>
  <si>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</si>
  <si>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</si>
  <si>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</si>
  <si>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</si>
  <si>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</si>
  <si>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</si>
  <si>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</si>
  <si>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</si>
  <si>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</si>
  <si>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</si>
  <si>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</si>
  <si>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</si>
  <si>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</si>
  <si>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</si>
  <si>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</si>
  <si>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</si>
  <si>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</si>
  <si>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</si>
  <si>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</si>
  <si>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</si>
  <si>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</si>
  <si>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</si>
  <si>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</si>
  <si>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</si>
  <si>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</si>
  <si>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</si>
  <si>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</si>
  <si>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</si>
  <si>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</si>
  <si>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</si>
  <si>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</si>
  <si>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</si>
  <si>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</si>
  <si>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</si>
  <si>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</si>
  <si>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</si>
  <si>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</si>
  <si>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</si>
  <si>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</si>
  <si>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</si>
  <si>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</si>
  <si>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</si>
  <si>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</si>
  <si>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</si>
  <si>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</si>
  <si>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</si>
  <si>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</si>
  <si>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</si>
  <si>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</si>
  <si>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</si>
  <si>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</si>
  <si>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</si>
  <si>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</si>
  <si>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</si>
  <si>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</si>
  <si>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</si>
  <si>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</si>
  <si>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</si>
  <si>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</si>
  <si>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</si>
  <si>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</si>
  <si>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</si>
  <si>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</si>
  <si>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</si>
  <si>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</si>
  <si>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</si>
  <si>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</si>
  <si>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</si>
  <si>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</si>
  <si>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</si>
  <si>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</si>
  <si>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</si>
  <si>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</si>
  <si>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</si>
  <si>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</si>
  <si>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</si>
  <si>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</si>
  <si>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</si>
  <si>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</si>
  <si>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</si>
  <si>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</si>
  <si>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</si>
  <si>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</si>
  <si>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</si>
  <si>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</si>
  <si>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</si>
  <si>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</si>
  <si>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</si>
  <si>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</si>
  <si>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</si>
  <si>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</si>
  <si>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</si>
  <si>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</si>
  <si>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</si>
  <si>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</si>
  <si>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</si>
  <si>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</si>
  <si>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</si>
  <si>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</si>
  <si>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</si>
  <si>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</si>
  <si>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</si>
  <si>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</si>
  <si>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</si>
  <si>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</si>
  <si>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</si>
  <si>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</si>
  <si>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</si>
  <si>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</si>
  <si>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</si>
  <si>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</si>
  <si>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</si>
  <si>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</si>
  <si>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</si>
  <si>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</si>
  <si>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</si>
  <si>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</si>
  <si>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</si>
  <si>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</si>
  <si>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</si>
  <si>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</si>
  <si>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</si>
  <si>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</si>
  <si>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</si>
  <si>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</si>
  <si>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</si>
  <si>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</si>
  <si>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</si>
  <si>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</si>
  <si>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</si>
  <si>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</si>
  <si>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</si>
  <si>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</si>
  <si>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</si>
  <si>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</si>
  <si>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</si>
  <si>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</si>
  <si>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</si>
  <si>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</si>
  <si>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</si>
  <si>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</si>
  <si>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</si>
  <si>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</si>
  <si>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</si>
  <si>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</si>
  <si>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</si>
  <si>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</si>
  <si>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</si>
  <si>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</si>
  <si>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</si>
  <si>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</si>
  <si>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</si>
  <si>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</si>
  <si>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</si>
  <si>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</si>
  <si>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</si>
  <si>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</si>
  <si>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</si>
  <si>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</si>
  <si>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</si>
  <si>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</si>
  <si>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</si>
  <si>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</si>
  <si>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</si>
  <si>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</si>
  <si>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</si>
  <si>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</si>
  <si>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</si>
  <si>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</si>
  <si>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</si>
  <si>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</si>
  <si>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</si>
  <si>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</si>
  <si>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</si>
  <si>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</si>
  <si>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</si>
  <si>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</si>
  <si>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</si>
  <si>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</si>
  <si>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</si>
  <si>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</si>
  <si>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</si>
  <si>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</si>
  <si>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</si>
  <si>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</si>
  <si>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</si>
  <si>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</si>
  <si>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</si>
  <si>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</si>
  <si>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</si>
  <si>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</si>
  <si>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</si>
  <si>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</si>
  <si>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</si>
  <si>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</si>
  <si>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</si>
  <si>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</si>
  <si>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</si>
  <si>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</si>
  <si>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</si>
  <si>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</si>
  <si>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</si>
  <si>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</si>
  <si>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</si>
  <si>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</si>
  <si>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</si>
  <si>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</si>
  <si>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</si>
  <si>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</si>
  <si>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</si>
  <si>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</si>
  <si>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</si>
  <si>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</si>
  <si>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</si>
  <si>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</si>
  <si>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</si>
  <si>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</si>
  <si>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</si>
  <si>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</si>
  <si>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</si>
  <si>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</si>
  <si>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</si>
  <si>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</si>
  <si>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</si>
  <si>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</si>
  <si>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</si>
  <si>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</si>
  <si>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</si>
  <si>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</si>
  <si>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</si>
  <si>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</si>
  <si>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</si>
  <si>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</si>
  <si>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</si>
  <si>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</si>
  <si>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</si>
  <si>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</si>
  <si>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</si>
  <si>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</si>
  <si>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</si>
  <si>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</si>
  <si>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</si>
  <si>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</si>
  <si>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</si>
  <si>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</si>
  <si>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</si>
  <si>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</si>
  <si>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</si>
  <si>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</si>
  <si>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</si>
  <si>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</si>
  <si>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</si>
  <si>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</si>
  <si>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</si>
  <si>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</si>
  <si>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</si>
  <si>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</si>
  <si>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</si>
  <si>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</si>
  <si>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</si>
  <si>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</si>
  <si>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</si>
  <si>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</si>
  <si>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</si>
  <si>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</si>
  <si>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</si>
  <si>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</si>
  <si>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</si>
  <si>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</si>
  <si>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</si>
  <si>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</si>
  <si>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</si>
  <si>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</si>
  <si>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</si>
  <si>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</si>
  <si>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</si>
  <si>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</si>
  <si>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</si>
  <si>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</si>
  <si>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</si>
  <si>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</si>
  <si>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</si>
  <si>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</si>
  <si>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</si>
  <si>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</si>
  <si>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</si>
  <si>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</si>
  <si>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</si>
  <si>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</si>
  <si>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</si>
  <si>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</si>
  <si>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</si>
  <si>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</si>
  <si>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</si>
  <si>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</si>
  <si>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</si>
  <si>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</si>
  <si>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</si>
  <si>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</si>
  <si>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</si>
  <si>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</si>
  <si>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</si>
  <si>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</si>
  <si>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</si>
  <si>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</si>
  <si>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</si>
  <si>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</si>
  <si>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</si>
  <si>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</si>
  <si>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</si>
  <si>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</si>
  <si>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</si>
  <si>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</si>
  <si>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</si>
  <si>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</si>
  <si>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</si>
  <si>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</si>
  <si>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</si>
  <si>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</si>
  <si>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</si>
  <si>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</si>
  <si>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</si>
  <si>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</si>
  <si>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</si>
  <si>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</si>
  <si>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</si>
  <si>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</si>
  <si>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</si>
  <si>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</si>
  <si>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</si>
  <si>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</si>
  <si>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</si>
  <si>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</si>
  <si>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</si>
  <si>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</si>
  <si>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</si>
  <si>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</si>
  <si>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</si>
  <si>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</si>
  <si>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</si>
  <si>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</si>
  <si>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</si>
  <si>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</si>
  <si>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</si>
  <si>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</si>
  <si>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</si>
  <si>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</si>
  <si>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</si>
  <si>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</si>
  <si>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</si>
  <si>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</si>
  <si>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</si>
  <si>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</si>
  <si>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</si>
  <si>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</si>
  <si>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</si>
  <si>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</si>
  <si>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</si>
  <si>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</si>
  <si>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</si>
  <si>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</si>
  <si>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</si>
  <si>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</si>
  <si>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</si>
  <si>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</si>
  <si>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</si>
  <si>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</si>
  <si>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</si>
  <si>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</si>
  <si>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</si>
  <si>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</si>
  <si>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</si>
  <si>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</si>
  <si>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</si>
  <si>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</si>
  <si>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</si>
  <si>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</si>
  <si>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</si>
  <si>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</si>
  <si>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</si>
  <si>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</si>
  <si>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</si>
  <si>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</si>
  <si>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</si>
  <si>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</si>
  <si>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</si>
  <si>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</si>
  <si>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</si>
  <si>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</si>
  <si>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</si>
  <si>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</si>
  <si>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</si>
  <si>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</si>
  <si>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</si>
  <si>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</si>
  <si>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</si>
  <si>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</si>
  <si>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</si>
  <si>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</si>
  <si>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</si>
  <si>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</si>
  <si>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</si>
  <si>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</si>
  <si>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</si>
  <si>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</si>
  <si>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</si>
  <si>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</si>
  <si>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</si>
  <si>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</si>
  <si>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</si>
  <si>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</si>
  <si>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</si>
  <si>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</si>
  <si>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</si>
  <si>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</si>
  <si>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</si>
  <si>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</si>
  <si>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</si>
  <si>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</si>
  <si>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</si>
  <si>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</si>
  <si>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</si>
  <si>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</si>
  <si>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</si>
  <si>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</si>
  <si>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</si>
  <si>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</si>
  <si>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</si>
  <si>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</si>
  <si>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</si>
  <si>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</si>
  <si>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</si>
  <si>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</si>
  <si>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</si>
  <si>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</si>
  <si>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</si>
  <si>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</si>
  <si>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</si>
  <si>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</si>
  <si>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</si>
  <si>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</si>
  <si>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</si>
  <si>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</si>
  <si>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</si>
  <si>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</si>
  <si>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</si>
  <si>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</si>
  <si>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</si>
  <si>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</si>
  <si>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</si>
  <si>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</si>
  <si>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</si>
  <si>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</si>
  <si>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</si>
  <si>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</si>
  <si>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</si>
  <si>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</si>
  <si>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</si>
  <si>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</si>
  <si>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</si>
  <si>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</si>
  <si>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</si>
  <si>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</si>
  <si>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</si>
  <si>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</si>
  <si>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</si>
  <si>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</si>
  <si>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</si>
  <si>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</si>
  <si>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</si>
  <si>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</si>
  <si>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</si>
  <si>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</si>
  <si>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</si>
  <si>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</si>
  <si>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</si>
  <si>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</si>
  <si>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</si>
  <si>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</si>
  <si>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</si>
  <si>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</si>
  <si>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</si>
  <si>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</si>
  <si>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</si>
  <si>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</si>
  <si>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</si>
  <si>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</si>
  <si>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</si>
  <si>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</si>
  <si>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</si>
  <si>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</si>
  <si>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</si>
  <si>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</si>
  <si>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</si>
  <si>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</si>
  <si>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</si>
  <si>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</si>
  <si>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</si>
  <si>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</si>
  <si>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</si>
  <si>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</si>
  <si>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</si>
  <si>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</si>
  <si>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</si>
  <si>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</si>
  <si>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</si>
  <si>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</si>
  <si>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</si>
  <si>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</si>
  <si>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</si>
  <si>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</si>
  <si>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</si>
  <si>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</si>
  <si>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</si>
  <si>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</si>
  <si>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</si>
  <si>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</si>
  <si>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</si>
  <si>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</si>
  <si>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</si>
  <si>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</si>
  <si>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</si>
  <si>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</si>
  <si>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</si>
  <si>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</si>
  <si>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</si>
  <si>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</si>
  <si>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</si>
  <si>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</si>
  <si>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</si>
  <si>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</si>
  <si>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</si>
  <si>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</si>
  <si>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</si>
  <si>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</si>
  <si>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</si>
  <si>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</si>
  <si>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</si>
  <si>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</si>
  <si>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</si>
  <si>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</si>
  <si>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</si>
  <si>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</si>
  <si>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</si>
  <si>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</si>
  <si>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</si>
  <si>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</si>
  <si>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</si>
  <si>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</si>
  <si>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</si>
  <si>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</si>
  <si>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</si>
  <si>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</si>
  <si>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</si>
  <si>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</si>
  <si>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</si>
  <si>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</si>
  <si>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</si>
  <si>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</si>
  <si>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</si>
  <si>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</si>
  <si>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</si>
  <si>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</si>
  <si>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</si>
  <si>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</si>
  <si>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</si>
  <si>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</si>
  <si>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</si>
  <si>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</si>
  <si>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</si>
  <si>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</si>
  <si>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</si>
  <si>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</si>
  <si>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</si>
  <si>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</si>
  <si>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</si>
  <si>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</si>
  <si>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</si>
  <si>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</si>
  <si>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</si>
  <si>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</si>
  <si>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</si>
  <si>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</si>
  <si>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</si>
  <si>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</si>
  <si>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</si>
  <si>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</si>
  <si>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</si>
  <si>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</si>
  <si>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</si>
  <si>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</si>
  <si>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</si>
  <si>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</si>
  <si>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</si>
  <si>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</si>
  <si>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</si>
  <si>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</si>
  <si>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</si>
  <si>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</si>
  <si>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</si>
  <si>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</si>
  <si>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</si>
  <si>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</si>
  <si>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</si>
  <si>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</si>
  <si>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</si>
  <si>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</si>
  <si>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</si>
  <si>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</si>
  <si>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</si>
  <si>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</si>
  <si>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</si>
  <si>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</si>
  <si>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</si>
  <si>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</si>
  <si>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</si>
  <si>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</si>
  <si>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</si>
  <si>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</si>
  <si>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</si>
  <si>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</si>
  <si>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</si>
  <si>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</si>
  <si>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</si>
  <si>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</si>
  <si>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</si>
  <si>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</si>
  <si>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</si>
  <si>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</si>
  <si>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</si>
  <si>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</si>
  <si>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</si>
  <si>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</si>
  <si>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</si>
  <si>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</si>
  <si>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</si>
  <si>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</si>
  <si>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</si>
  <si>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</si>
  <si>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</si>
  <si>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</si>
  <si>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</si>
  <si>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</si>
  <si>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</si>
  <si>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</si>
  <si>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</si>
  <si>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</si>
  <si>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</si>
  <si>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</si>
  <si>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</si>
  <si>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</si>
  <si>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</si>
  <si>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</si>
  <si>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</si>
  <si>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</si>
  <si>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</si>
  <si>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</si>
  <si>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</si>
  <si>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</si>
  <si>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</si>
  <si>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</si>
  <si>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</si>
  <si>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</si>
  <si>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</si>
  <si>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</si>
  <si>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</si>
  <si>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</si>
  <si>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</si>
  <si>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</si>
  <si>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</si>
  <si>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</si>
  <si>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</si>
  <si>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</si>
  <si>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</si>
  <si>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</si>
  <si>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</si>
  <si>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</si>
  <si>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</si>
  <si>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</si>
  <si>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</si>
  <si>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</si>
  <si>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</si>
  <si>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</si>
  <si>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</si>
  <si>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</si>
  <si>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</si>
  <si>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</si>
  <si>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</si>
  <si>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</si>
  <si>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</si>
  <si>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</si>
  <si>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</si>
  <si>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</si>
  <si>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</si>
  <si>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</si>
  <si>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</si>
  <si>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</si>
  <si>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</si>
  <si>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</si>
  <si>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</si>
  <si>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</si>
  <si>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</si>
  <si>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</si>
  <si>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</si>
  <si>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</si>
  <si>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</si>
  <si>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</si>
  <si>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</si>
  <si>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</si>
  <si>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</si>
  <si>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</si>
  <si>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</si>
  <si>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</si>
  <si>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</si>
  <si>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</si>
  <si>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</si>
  <si>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</si>
  <si>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</si>
  <si>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</si>
  <si>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</si>
  <si>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</si>
  <si>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</si>
  <si>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</si>
  <si>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</si>
  <si>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</si>
  <si>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</si>
  <si>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</si>
  <si>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</si>
  <si>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</si>
  <si>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</si>
  <si>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</si>
  <si>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</si>
  <si>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</si>
  <si>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</si>
  <si>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</si>
  <si>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</si>
  <si>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</si>
  <si>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</si>
  <si>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</si>
  <si>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</si>
  <si>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</si>
  <si>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</si>
  <si>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</si>
  <si>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</si>
  <si>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</si>
  <si>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</si>
  <si>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</si>
  <si>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</si>
  <si>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</si>
  <si>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</si>
  <si>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</si>
  <si>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</si>
  <si>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</si>
  <si>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</si>
  <si>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</si>
  <si>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</si>
  <si>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</si>
  <si>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</si>
  <si>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</si>
  <si>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</si>
  <si>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</si>
  <si>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</si>
  <si>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</si>
  <si>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</si>
  <si>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</si>
  <si>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</si>
  <si>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</si>
  <si>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</si>
  <si>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</si>
  <si>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</si>
  <si>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</si>
  <si>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</si>
  <si>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</si>
  <si>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</si>
  <si>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</si>
  <si>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</si>
  <si>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</si>
  <si>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</si>
  <si>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</si>
  <si>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</si>
  <si>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</si>
  <si>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</si>
  <si>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</si>
  <si>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</si>
  <si>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</si>
  <si>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</si>
  <si>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</si>
  <si>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</si>
  <si>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</si>
  <si>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</si>
  <si>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</si>
  <si>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</si>
  <si>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</si>
  <si>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</si>
  <si>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</si>
  <si>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</si>
  <si>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</si>
  <si>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</si>
  <si>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</si>
  <si>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</si>
  <si>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</si>
  <si>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</si>
  <si>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</si>
  <si>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</si>
  <si>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</si>
  <si>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</si>
  <si>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</si>
  <si>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</si>
  <si>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</si>
  <si>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</si>
  <si>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</si>
  <si>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</si>
  <si>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</si>
  <si>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</si>
  <si>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</si>
  <si>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</si>
  <si>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</si>
  <si>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</si>
  <si>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</si>
  <si>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</si>
  <si>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</si>
  <si>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</si>
  <si>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</si>
  <si>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</si>
  <si>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</si>
  <si>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</si>
  <si>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</si>
  <si>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</si>
  <si>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</si>
  <si>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</si>
  <si>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</si>
  <si>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</si>
  <si>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</si>
  <si>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</si>
  <si>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</si>
  <si>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</si>
  <si>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</si>
  <si>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</si>
  <si>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</si>
  <si>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</si>
  <si>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</si>
  <si>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</si>
  <si>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</si>
  <si>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</si>
  <si>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</si>
  <si>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</si>
  <si>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</si>
  <si>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</si>
  <si>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</si>
  <si>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</si>
  <si>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</si>
  <si>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</si>
  <si>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</si>
  <si>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</si>
  <si>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</si>
  <si>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</si>
  <si>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</si>
  <si>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</si>
  <si>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</si>
  <si>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</si>
  <si>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</si>
  <si>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</si>
  <si>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</si>
  <si>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</si>
  <si>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</si>
  <si>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</si>
  <si>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</si>
  <si>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</si>
  <si>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</si>
  <si>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</si>
  <si>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</si>
  <si>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</si>
  <si>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</si>
  <si>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</si>
  <si>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</si>
  <si>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</si>
  <si>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</si>
  <si>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</si>
  <si>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</si>
  <si>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</si>
  <si>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</si>
  <si>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</si>
  <si>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</si>
  <si>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</si>
  <si>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</si>
  <si>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</si>
  <si>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</si>
  <si>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</si>
  <si>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</si>
  <si>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</si>
  <si>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</si>
  <si>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</si>
  <si>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</si>
  <si>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</si>
  <si>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</si>
  <si>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</si>
  <si>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</si>
  <si>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</si>
  <si>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</si>
  <si>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</si>
  <si>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</si>
  <si>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</si>
  <si>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</si>
  <si>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</si>
  <si>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</si>
  <si>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</si>
  <si>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</si>
  <si>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</si>
  <si>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</si>
  <si>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</si>
  <si>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</si>
  <si>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</si>
  <si>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</si>
  <si>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</si>
  <si>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</si>
  <si>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</si>
  <si>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</si>
  <si>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</si>
  <si>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</si>
  <si>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</si>
  <si>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</si>
  <si>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</si>
  <si>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</si>
  <si>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</si>
  <si>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</si>
  <si>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</si>
  <si>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</si>
  <si>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</si>
  <si>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</si>
  <si>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</si>
  <si>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</si>
  <si>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</si>
  <si>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</si>
  <si>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</si>
  <si>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</si>
  <si>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</si>
  <si>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</si>
  <si>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</si>
  <si>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</si>
  <si>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</si>
  <si>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</si>
  <si>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</si>
  <si>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</si>
  <si>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</si>
  <si>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</si>
  <si>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</si>
  <si>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</si>
  <si>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</si>
  <si>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</si>
  <si>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</si>
  <si>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</si>
  <si>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</si>
  <si>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</si>
  <si>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</si>
  <si>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</si>
  <si>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</si>
  <si>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</si>
  <si>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</si>
  <si>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</si>
  <si>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</si>
  <si>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</si>
  <si>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</si>
  <si>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</si>
  <si>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</si>
  <si>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</si>
  <si>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</si>
  <si>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</si>
  <si>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</si>
  <si>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</si>
  <si>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</si>
  <si>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</si>
  <si>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</si>
  <si>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</si>
  <si>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</si>
  <si>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</si>
  <si>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</si>
  <si>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</si>
  <si>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</si>
  <si>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</si>
  <si>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</si>
  <si>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</si>
  <si>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</si>
  <si>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</si>
  <si>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</si>
  <si>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</si>
  <si>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</si>
  <si>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</si>
  <si>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</si>
  <si>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</si>
  <si>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</si>
  <si>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</si>
  <si>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</si>
  <si>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</si>
  <si>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</si>
  <si>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</si>
  <si>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</si>
  <si>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</si>
  <si>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</si>
  <si>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</si>
  <si>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</si>
  <si>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</si>
  <si>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</si>
  <si>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</si>
  <si>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</si>
  <si>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</si>
  <si>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</si>
  <si>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</si>
  <si>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</si>
  <si>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</si>
  <si>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</si>
  <si>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</si>
  <si>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</si>
  <si>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</si>
  <si>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</si>
  <si>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</si>
  <si>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</si>
  <si>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</si>
  <si>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</si>
  <si>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</si>
  <si>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</si>
  <si>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</si>
  <si>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</si>
  <si>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</si>
  <si>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</si>
  <si>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</si>
  <si>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</si>
  <si>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</si>
  <si>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</si>
  <si>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</si>
  <si>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</si>
  <si>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</si>
  <si>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</si>
  <si>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</si>
  <si>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</si>
  <si>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</si>
  <si>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</si>
  <si>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</si>
  <si>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</si>
  <si>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</si>
  <si>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</si>
  <si>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</si>
  <si>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</si>
  <si>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</si>
  <si>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</si>
  <si>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</si>
  <si>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</si>
  <si>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</si>
  <si>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</si>
  <si>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</si>
  <si>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</si>
  <si>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</si>
  <si>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</si>
  <si>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</si>
  <si>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</si>
  <si>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</si>
  <si>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</si>
  <si>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</si>
  <si>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</si>
  <si>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</si>
  <si>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</si>
  <si>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</si>
  <si>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</si>
  <si>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</si>
  <si>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</si>
  <si>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</si>
  <si>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</si>
  <si>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</si>
  <si>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</si>
  <si>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</si>
  <si>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</si>
  <si>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</si>
  <si>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</si>
  <si>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</si>
  <si>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</si>
  <si>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</si>
  <si>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</si>
  <si>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</si>
  <si>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</si>
  <si>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</si>
  <si>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</si>
  <si>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</si>
  <si>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</si>
  <si>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</si>
  <si>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</si>
  <si>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</si>
  <si>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</si>
  <si>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</si>
  <si>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</si>
  <si>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</si>
  <si>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</si>
  <si>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</si>
  <si>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</si>
  <si>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</si>
  <si>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</si>
  <si>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</si>
  <si>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</si>
  <si>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</si>
  <si>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</si>
  <si>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</si>
  <si>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</si>
  <si>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</si>
  <si>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</si>
  <si>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</si>
  <si>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</si>
  <si>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</si>
  <si>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</si>
  <si>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</si>
  <si>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</si>
  <si>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</si>
  <si>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</si>
  <si>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</si>
  <si>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</si>
  <si>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</si>
  <si>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</si>
  <si>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</si>
  <si>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</si>
  <si>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</si>
  <si>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</si>
  <si>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</si>
  <si>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</si>
  <si>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</si>
  <si>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</si>
  <si>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</si>
  <si>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</si>
  <si>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</si>
  <si>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</si>
  <si>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</si>
  <si>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</si>
  <si>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</si>
  <si>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</si>
  <si>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</si>
  <si>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</si>
  <si>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</si>
  <si>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</si>
  <si>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</si>
  <si>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</si>
  <si>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</si>
  <si>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</si>
  <si>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</si>
  <si>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</si>
  <si>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</si>
  <si>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</si>
  <si>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</si>
  <si>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</si>
  <si>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</si>
  <si>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</si>
  <si>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</si>
  <si>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</si>
  <si>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</si>
  <si>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</si>
  <si>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</si>
  <si>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</si>
  <si>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</si>
  <si>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</si>
  <si>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</si>
  <si>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</si>
  <si>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</si>
  <si>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</si>
  <si>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</si>
  <si>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</si>
  <si>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</si>
  <si>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</si>
  <si>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</si>
  <si>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</si>
  <si>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</si>
  <si>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</si>
  <si>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</si>
  <si>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</si>
  <si>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</si>
  <si>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</si>
  <si>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</si>
  <si>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</si>
  <si>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</si>
  <si>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</si>
  <si>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</si>
  <si>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</si>
  <si>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</si>
  <si>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</si>
  <si>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</si>
  <si>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</si>
  <si>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</si>
  <si>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</si>
  <si>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</si>
  <si>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</si>
  <si>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</si>
  <si>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</si>
  <si>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</si>
  <si>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</si>
  <si>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</si>
  <si>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</si>
  <si>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</si>
  <si>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</si>
  <si>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</si>
  <si>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</si>
  <si>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</si>
  <si>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</si>
  <si>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</si>
  <si>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</si>
  <si>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</si>
  <si>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</si>
  <si>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</si>
  <si>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</si>
  <si>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</si>
  <si>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</si>
  <si>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</si>
  <si>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</si>
  <si>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</si>
  <si>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</si>
  <si>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</si>
  <si>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</si>
  <si>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</si>
  <si>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</si>
  <si>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</si>
  <si>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</si>
  <si>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</si>
  <si>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</si>
  <si>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</si>
  <si>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</si>
  <si>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</si>
  <si>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</si>
  <si>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</si>
  <si>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</si>
  <si>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</si>
  <si>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</si>
  <si>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</si>
  <si>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</si>
  <si>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</si>
  <si>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</si>
  <si>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</si>
  <si>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</si>
  <si>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</si>
  <si>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</si>
  <si>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</si>
  <si>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</si>
  <si>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</si>
  <si>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</si>
  <si>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</si>
  <si>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</si>
  <si>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</si>
  <si>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</si>
  <si>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</si>
  <si>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</si>
  <si>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</si>
  <si>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</si>
  <si>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</si>
  <si>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</si>
  <si>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</si>
  <si>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</si>
  <si>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</si>
  <si>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</si>
  <si>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</si>
  <si>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</si>
  <si>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</si>
  <si>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</si>
  <si>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</si>
  <si>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</si>
  <si>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</si>
  <si>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</si>
  <si>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</si>
  <si>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</si>
  <si>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</si>
  <si>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</si>
  <si>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</si>
  <si>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</si>
  <si>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</si>
  <si>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</si>
  <si>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</si>
  <si>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</si>
  <si>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</si>
  <si>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</si>
  <si>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</si>
  <si>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</si>
  <si>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</si>
  <si>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</si>
  <si>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</si>
  <si>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</si>
  <si>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</si>
  <si>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</si>
  <si>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</si>
  <si>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</si>
  <si>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</si>
  <si>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</si>
  <si>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</si>
  <si>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</si>
  <si>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</si>
  <si>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</si>
  <si>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</si>
  <si>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</si>
  <si>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</si>
  <si>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</si>
  <si>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</si>
  <si>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</si>
  <si>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</si>
  <si>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</si>
  <si>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</si>
  <si>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</si>
  <si>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</si>
  <si>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</si>
  <si>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</si>
  <si>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</si>
  <si>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</si>
  <si>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</si>
  <si>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</si>
  <si>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</si>
  <si>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</si>
  <si>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</si>
  <si>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</si>
  <si>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</si>
  <si>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</si>
  <si>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</si>
  <si>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</si>
  <si>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</si>
  <si>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</si>
  <si>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</si>
  <si>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</si>
  <si>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</si>
  <si>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</si>
  <si>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</si>
  <si>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</si>
  <si>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</si>
  <si>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</si>
  <si>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</si>
  <si>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</si>
  <si>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</si>
  <si>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</si>
  <si>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</si>
  <si>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</si>
  <si>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</si>
  <si>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</si>
  <si>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</si>
  <si>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</si>
  <si>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</si>
  <si>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</si>
  <si>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</si>
  <si>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</si>
  <si>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</si>
  <si>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</si>
  <si>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</si>
  <si>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</si>
  <si>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</si>
  <si>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</si>
  <si>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</si>
  <si>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</si>
  <si>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</si>
  <si>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</si>
  <si>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</si>
  <si>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</si>
  <si>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</si>
  <si>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</si>
  <si>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</si>
  <si>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</si>
  <si>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</si>
  <si>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</si>
  <si>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</si>
  <si>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</si>
  <si>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</si>
  <si>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</si>
  <si>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</si>
  <si>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</si>
  <si>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</si>
  <si>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</si>
  <si>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</si>
  <si>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</si>
  <si>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</si>
  <si>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</si>
  <si>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</si>
  <si>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</si>
  <si>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</si>
  <si>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</si>
  <si>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</si>
  <si>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</si>
  <si>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</si>
  <si>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</si>
  <si>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</si>
  <si>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</si>
  <si>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</si>
  <si>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</si>
  <si>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</si>
  <si>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</si>
  <si>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</si>
  <si>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</si>
  <si>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</si>
  <si>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</si>
  <si>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</si>
  <si>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</si>
  <si>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</si>
  <si>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</si>
  <si>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</si>
  <si>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</si>
  <si>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</si>
  <si>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</si>
  <si>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</si>
  <si>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</si>
  <si>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</si>
  <si>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</si>
  <si>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</si>
  <si>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</si>
  <si>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</si>
  <si>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</si>
  <si>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</si>
  <si>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</si>
  <si>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</si>
  <si>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</si>
  <si>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</si>
  <si>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</si>
  <si>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</si>
  <si>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</si>
  <si>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</si>
  <si>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</si>
  <si>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</si>
  <si>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</si>
  <si>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</si>
  <si>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</si>
  <si>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</si>
  <si>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</si>
  <si>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</si>
  <si>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</si>
  <si>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</si>
  <si>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</si>
  <si>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</si>
  <si>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</si>
  <si>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</si>
  <si>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</si>
  <si>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</si>
  <si>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</si>
  <si>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</si>
  <si>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</si>
  <si>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</si>
  <si>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</si>
  <si>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</si>
  <si>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</si>
  <si>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</si>
  <si>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</si>
  <si>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</si>
  <si>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</si>
  <si>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</si>
  <si>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</si>
  <si>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</si>
  <si>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</si>
  <si>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</si>
  <si>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</si>
  <si>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</si>
  <si>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</si>
  <si>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</si>
  <si>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</si>
  <si>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</si>
  <si>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</si>
  <si>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</si>
  <si>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</si>
  <si>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</si>
  <si>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</si>
  <si>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</si>
  <si>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</si>
  <si>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</si>
  <si>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</si>
  <si>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</si>
  <si>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</si>
  <si>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</si>
  <si>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</si>
  <si>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</si>
  <si>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</si>
  <si>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</si>
  <si>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</si>
  <si>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</si>
  <si>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</si>
  <si>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</si>
  <si>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</si>
  <si>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</si>
  <si>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</si>
  <si>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</si>
  <si>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</si>
  <si>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</si>
  <si>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</si>
  <si>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</si>
  <si>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</si>
  <si>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</si>
  <si>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</si>
  <si>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</si>
  <si>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</si>
  <si>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</si>
  <si>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</si>
  <si>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</si>
  <si>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</si>
  <si>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</si>
  <si>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</si>
  <si>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</si>
  <si>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</si>
  <si>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</si>
  <si>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</si>
  <si>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</si>
  <si>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</si>
  <si>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</si>
  <si>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</si>
  <si>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</si>
  <si>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</si>
  <si>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</si>
  <si>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</si>
  <si>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</si>
  <si>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</si>
  <si>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</si>
  <si>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</si>
  <si>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</si>
  <si>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</si>
  <si>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</si>
  <si>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</si>
  <si>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</si>
  <si>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</si>
  <si>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</si>
  <si>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</si>
  <si>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</si>
  <si>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</si>
  <si>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</si>
  <si>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</si>
  <si>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</si>
  <si>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</si>
  <si>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</si>
  <si>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</si>
  <si>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</si>
  <si>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</si>
  <si>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</si>
  <si>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</si>
  <si>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</si>
  <si>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</si>
  <si>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</si>
  <si>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</si>
  <si>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</si>
  <si>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</si>
  <si>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</si>
  <si>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</si>
  <si>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</si>
  <si>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</si>
  <si>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</si>
  <si>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</si>
  <si>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</si>
  <si>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</si>
  <si>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</si>
  <si>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</si>
  <si>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</si>
  <si>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</si>
  <si>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</si>
  <si>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</si>
  <si>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</si>
  <si>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</si>
  <si>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</si>
  <si>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</si>
  <si>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</si>
  <si>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</si>
  <si>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</si>
  <si>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</si>
  <si>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</si>
  <si>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</si>
  <si>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</si>
  <si>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</si>
  <si>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</si>
  <si>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</si>
  <si>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</si>
  <si>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</si>
  <si>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</si>
  <si>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</si>
  <si>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</si>
  <si>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</si>
  <si>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</si>
  <si>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</si>
  <si>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</si>
  <si>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</si>
  <si>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</si>
  <si>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</si>
  <si>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</si>
  <si>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</si>
  <si>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</si>
  <si>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</si>
  <si>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</si>
  <si>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</si>
  <si>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</si>
  <si>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</si>
  <si>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</si>
  <si>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</si>
  <si>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</si>
  <si>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</si>
  <si>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</si>
  <si>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</si>
  <si>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</si>
  <si>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</si>
  <si>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</si>
  <si>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</si>
  <si>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</si>
  <si>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</si>
  <si>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</si>
  <si>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</si>
  <si>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</si>
  <si>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</si>
  <si>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</si>
  <si>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</si>
  <si>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</si>
  <si>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</si>
  <si>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</si>
  <si>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</si>
  <si>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</si>
  <si>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</si>
  <si>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</si>
  <si>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</si>
  <si>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</si>
  <si>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</si>
  <si>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</si>
  <si>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</si>
  <si>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</si>
  <si>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</si>
  <si>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</si>
  <si>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</si>
  <si>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</si>
  <si>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</si>
  <si>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</si>
  <si>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</si>
  <si>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</si>
  <si>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</si>
  <si>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</si>
  <si>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</si>
  <si>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</si>
  <si>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</si>
  <si>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</si>
  <si>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</si>
  <si>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</si>
  <si>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</si>
  <si>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</si>
  <si>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</si>
  <si>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</si>
  <si>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</si>
  <si>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</si>
  <si>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</si>
  <si>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</si>
  <si>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</si>
  <si>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</si>
  <si>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</si>
  <si>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</si>
  <si>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</si>
  <si>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</si>
  <si>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</si>
  <si>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</si>
  <si>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</si>
  <si>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</si>
  <si>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</si>
  <si>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</si>
  <si>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</si>
  <si>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</si>
  <si>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</si>
  <si>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</si>
  <si>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</si>
  <si>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</si>
  <si>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</si>
  <si>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</si>
  <si>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</si>
  <si>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</si>
  <si>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</si>
  <si>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</si>
  <si>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</si>
  <si>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</si>
  <si>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</si>
  <si>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</si>
  <si>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</si>
  <si>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</si>
  <si>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</si>
  <si>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</si>
  <si>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</si>
  <si>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</si>
  <si>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</si>
  <si>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</si>
  <si>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</si>
  <si>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</si>
  <si>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</si>
  <si>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</si>
  <si>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</si>
  <si>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</si>
  <si>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</si>
  <si>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</si>
  <si>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</si>
  <si>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</si>
  <si>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</si>
  <si>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</si>
  <si>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</si>
  <si>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</si>
  <si>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</si>
  <si>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</si>
  <si>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</si>
  <si>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</si>
  <si>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</si>
  <si>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</si>
  <si>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</si>
  <si>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</si>
  <si>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</si>
  <si>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</si>
  <si>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</si>
  <si>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</si>
  <si>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</si>
  <si>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</si>
  <si>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</si>
  <si>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</si>
  <si>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</si>
  <si>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</si>
  <si>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</si>
  <si>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</si>
  <si>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</si>
  <si>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</si>
  <si>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</si>
  <si>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</si>
  <si>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</si>
  <si>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</si>
  <si>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</si>
  <si>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</si>
  <si>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</si>
  <si>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</si>
  <si>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</si>
  <si>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</si>
  <si>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</si>
  <si>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</si>
  <si>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</si>
  <si>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</si>
  <si>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</si>
  <si>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</si>
  <si>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</si>
  <si>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</si>
  <si>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</si>
  <si>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</si>
  <si>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</si>
  <si>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</si>
  <si>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</si>
  <si>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</si>
  <si>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</si>
  <si>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</si>
  <si>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</si>
  <si>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</si>
  <si>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</si>
  <si>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</si>
  <si>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</si>
  <si>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</si>
  <si>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</si>
  <si>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</si>
  <si>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</si>
  <si>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</si>
  <si>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</si>
  <si>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</si>
  <si>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</si>
  <si>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</si>
  <si>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</si>
  <si>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</si>
  <si>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</si>
  <si>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</si>
  <si>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</si>
  <si>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</si>
  <si>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</si>
  <si>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</si>
  <si>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</si>
  <si>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</si>
  <si>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</si>
  <si>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</si>
  <si>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</si>
  <si>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</si>
  <si>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</si>
  <si>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</si>
  <si>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</si>
  <si>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</si>
  <si>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</si>
  <si>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</si>
  <si>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</si>
  <si>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</si>
  <si>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</si>
  <si>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</si>
  <si>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</si>
  <si>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</si>
  <si>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</si>
  <si>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</si>
  <si>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</si>
  <si>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</si>
  <si>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</si>
  <si>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</si>
  <si>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</si>
  <si>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</si>
  <si>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</si>
  <si>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</si>
  <si>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</si>
  <si>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</si>
  <si>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</si>
  <si>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</si>
  <si>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</si>
  <si>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</si>
  <si>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</si>
  <si>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</si>
  <si>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</si>
  <si>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</si>
  <si>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</si>
  <si>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</si>
  <si>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</si>
  <si>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</si>
  <si>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</si>
  <si>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</si>
  <si>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</si>
  <si>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</si>
  <si>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</si>
  <si>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</si>
  <si>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</si>
  <si>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</si>
  <si>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</si>
  <si>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</si>
  <si>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</si>
  <si>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</si>
  <si>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</si>
  <si>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</si>
  <si>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</si>
  <si>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</si>
  <si>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</si>
  <si>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</si>
  <si>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</si>
  <si>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</si>
  <si>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</si>
  <si>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</si>
  <si>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</si>
  <si>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</si>
  <si>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</si>
  <si>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</si>
  <si>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</si>
  <si>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</si>
  <si>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</si>
  <si>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</si>
  <si>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</si>
  <si>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</si>
  <si>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</si>
  <si>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</si>
  <si>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</si>
  <si>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</si>
  <si>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</si>
  <si>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</si>
  <si>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</si>
  <si>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</si>
  <si>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</si>
  <si>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</si>
  <si>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</si>
  <si>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</si>
  <si>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</si>
  <si>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</si>
  <si>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</si>
  <si>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</si>
  <si>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</si>
  <si>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</si>
  <si>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</si>
  <si>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</si>
  <si>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</si>
  <si>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</si>
  <si>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</si>
  <si>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</si>
  <si>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</si>
  <si>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</si>
  <si>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</si>
  <si>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</si>
  <si>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</si>
  <si>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</si>
  <si>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</si>
  <si>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</si>
  <si>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</si>
  <si>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</si>
  <si>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</si>
  <si>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</si>
  <si>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</si>
  <si>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</si>
  <si>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</si>
  <si>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</si>
  <si>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</si>
  <si>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</si>
  <si>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</si>
  <si>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</si>
  <si>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</si>
  <si>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</si>
  <si>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</si>
  <si>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</si>
  <si>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</si>
  <si>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</si>
  <si>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</si>
  <si>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</si>
  <si>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</si>
  <si>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</si>
  <si>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</si>
  <si>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</si>
  <si>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</si>
  <si>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</si>
  <si>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</si>
  <si>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</si>
  <si>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</si>
  <si>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</si>
  <si>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</si>
  <si>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</si>
  <si>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</si>
  <si>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</si>
  <si>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</si>
  <si>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</si>
  <si>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</si>
  <si>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</si>
  <si>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</si>
  <si>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</si>
  <si>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</si>
  <si>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</si>
  <si>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</si>
  <si>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</si>
  <si>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</si>
  <si>
    <t>Male + female</t>
  </si>
  <si>
    <t>Difference to estimate all genders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</si>
</sst>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opLeftCell="A145" workbookViewId="0">
      <selection activeCell="B162" sqref="B162"/>
    </sheetView>
  </sheetViews>
  <sheetFormatPr defaultRowHeight="13.8" x14ac:dyDescent="0.25"/>
  <cols>
    <col min="1" max="1" width="30.3984375" customWidth="1"/>
    <col min="2" max="2" width="26.3984375" customWidth="1"/>
    <col min="5" max="5" width="22.3984375" customWidth="1"/>
    <col min="8" max="8" width="24" customWidth="1"/>
    <col min="13" max="13" width="13.69921875" customWidth="1"/>
  </cols>
  <sheetData>
    <row r="1" spans="1:2" x14ac:dyDescent="0.25">
      <c r="A1" t="s">
        <v>0</v>
      </c>
    </row>
    <row r="3" spans="1:2" x14ac:dyDescent="0.25">
      <c r="A3" t="s">
        <v>1</v>
      </c>
      <c r="B3" t="s">
        <v>2</v>
      </c>
    </row>
    <row r="4" spans="1:2" x14ac:dyDescent="0.25">
      <c r="A4" t="s">
        <v>3</v>
      </c>
      <c r="B4" t="s">
        <v>4</v>
      </c>
    </row>
    <row r="5" spans="1:2" x14ac:dyDescent="0.25">
      <c r="A5" t="s">
        <v>5</v>
      </c>
      <c r="B5" t="s">
        <v>6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>
        <v>8575280</v>
      </c>
    </row>
    <row r="8" spans="1:2" x14ac:dyDescent="0.25">
      <c r="A8" t="s">
        <v>10</v>
      </c>
      <c r="B8">
        <v>2019</v>
      </c>
    </row>
    <row r="9" spans="1:2" x14ac:dyDescent="0.25">
      <c r="A9" t="s">
        <v>11</v>
      </c>
      <c r="B9">
        <v>41285</v>
      </c>
    </row>
    <row r="10" spans="1:2" x14ac:dyDescent="0.25">
      <c r="A10" t="s">
        <v>12</v>
      </c>
    </row>
    <row r="11" spans="1:2" x14ac:dyDescent="0.25">
      <c r="A11" t="s">
        <v>13</v>
      </c>
    </row>
    <row r="12" spans="1:2" x14ac:dyDescent="0.25">
      <c r="A12" t="s">
        <v>14</v>
      </c>
      <c r="B12" t="s">
        <v>15</v>
      </c>
    </row>
    <row r="15" spans="1:2" x14ac:dyDescent="0.25">
      <c r="A15" t="s">
        <v>16</v>
      </c>
    </row>
    <row r="17" spans="1:2" x14ac:dyDescent="0.25">
      <c r="A17" t="s">
        <v>17</v>
      </c>
      <c r="B17">
        <v>8.85</v>
      </c>
    </row>
    <row r="20" spans="1:2" x14ac:dyDescent="0.25">
      <c r="A20" t="s">
        <v>18</v>
      </c>
    </row>
    <row r="22" spans="1:2" x14ac:dyDescent="0.25">
      <c r="A22" t="s">
        <v>19</v>
      </c>
      <c r="B22" t="s">
        <v>20</v>
      </c>
    </row>
    <row r="23" spans="1:2" x14ac:dyDescent="0.25">
      <c r="A23" t="s">
        <v>21</v>
      </c>
      <c r="B23" t="s">
        <v>22</v>
      </c>
    </row>
    <row r="24" spans="1:2" x14ac:dyDescent="0.25">
      <c r="A24" t="s">
        <v>23</v>
      </c>
      <c r="B24" t="s">
        <v>24</v>
      </c>
    </row>
    <row r="25" spans="1:2" x14ac:dyDescent="0.25">
      <c r="A25" t="s">
        <v>25</v>
      </c>
      <c r="B25">
        <v>761.18899999999996</v>
      </c>
    </row>
    <row r="26" spans="1:2" x14ac:dyDescent="0.25">
      <c r="A26" t="s">
        <v>26</v>
      </c>
      <c r="B26">
        <v>8575268</v>
      </c>
    </row>
    <row r="27" spans="1:2" x14ac:dyDescent="0.25">
      <c r="A27" t="s">
        <v>27</v>
      </c>
      <c r="B27" t="s">
        <v>28</v>
      </c>
    </row>
    <row r="28" spans="1:2" x14ac:dyDescent="0.25">
      <c r="A28" t="s">
        <v>29</v>
      </c>
      <c r="B28">
        <v>1.1180000000000001</v>
      </c>
    </row>
    <row r="29" spans="1:2" x14ac:dyDescent="0.25">
      <c r="A29" t="s">
        <v>30</v>
      </c>
      <c r="B29">
        <v>1.06</v>
      </c>
    </row>
    <row r="30" spans="1:2" x14ac:dyDescent="0.25">
      <c r="A30" t="s">
        <v>31</v>
      </c>
      <c r="B30">
        <v>1.179</v>
      </c>
    </row>
    <row r="31" spans="1:2" x14ac:dyDescent="0.25">
      <c r="A31" t="s">
        <v>32</v>
      </c>
      <c r="B31">
        <v>1.11541374732907E-2</v>
      </c>
    </row>
    <row r="32" spans="1:2" x14ac:dyDescent="0.25">
      <c r="A32" t="s">
        <v>33</v>
      </c>
      <c r="B32">
        <v>5.8268908123975801E-3</v>
      </c>
    </row>
    <row r="33" spans="1:6" x14ac:dyDescent="0.25">
      <c r="A33" t="s">
        <v>34</v>
      </c>
      <c r="B33">
        <v>1.6466662155523299E-2</v>
      </c>
    </row>
    <row r="34" spans="1:6" x14ac:dyDescent="0.25">
      <c r="A34" t="s">
        <v>35</v>
      </c>
      <c r="B34">
        <v>5</v>
      </c>
    </row>
    <row r="35" spans="1:6" x14ac:dyDescent="0.25">
      <c r="A35" t="s">
        <v>36</v>
      </c>
    </row>
    <row r="36" spans="1:6" x14ac:dyDescent="0.25">
      <c r="A36" t="s">
        <v>37</v>
      </c>
      <c r="B36">
        <v>2019</v>
      </c>
    </row>
    <row r="37" spans="1:6" x14ac:dyDescent="0.25">
      <c r="A37" t="s">
        <v>38</v>
      </c>
      <c r="B37">
        <v>120</v>
      </c>
    </row>
    <row r="38" spans="1:6" x14ac:dyDescent="0.25">
      <c r="A38" t="s">
        <v>39</v>
      </c>
      <c r="B38">
        <v>20</v>
      </c>
    </row>
    <row r="39" spans="1:6" x14ac:dyDescent="0.25">
      <c r="A39" t="s">
        <v>40</v>
      </c>
      <c r="B39">
        <v>99</v>
      </c>
    </row>
    <row r="41" spans="1:6" x14ac:dyDescent="0.25">
      <c r="A41" t="s">
        <v>41</v>
      </c>
    </row>
    <row r="42" spans="1:6" x14ac:dyDescent="0.25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25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25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25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25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25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25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25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25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25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25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25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25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25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25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25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25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25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25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25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25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25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25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25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25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25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25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25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25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25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25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25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25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25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25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25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25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25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25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25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25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25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25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25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25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25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25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25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25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25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25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25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25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25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25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25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25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25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25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25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25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25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25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25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25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25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25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25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25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25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25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25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25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25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25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25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25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25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25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25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25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25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25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25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25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25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25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25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25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25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25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25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25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25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25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25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25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25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25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25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25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4" x14ac:dyDescent="0.25">
      <c r="A146" t="s">
        <v>48</v>
      </c>
    </row>
    <row r="148" spans="1:14" x14ac:dyDescent="0.25">
      <c r="A148" t="s">
        <v>49</v>
      </c>
    </row>
    <row r="149" spans="1:14" x14ac:dyDescent="0.25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4" x14ac:dyDescent="0.25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4" x14ac:dyDescent="0.25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4" x14ac:dyDescent="0.25">
      <c r="A153" t="s">
        <v>62</v>
      </c>
    </row>
    <row r="154" spans="1:14" x14ac:dyDescent="0.25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4" x14ac:dyDescent="0.25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4" x14ac:dyDescent="0.25">
      <c r="A157" t="s">
        <v>64</v>
      </c>
    </row>
    <row r="158" spans="1:14" x14ac:dyDescent="0.25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  <c r="M158" t="s">
        <v>38243</v>
      </c>
      <c r="N158" t="s">
        <v>38244</v>
      </c>
    </row>
    <row r="159" spans="1:14" x14ac:dyDescent="0.25">
      <c r="A159" t="s">
        <v>65</v>
      </c>
      <c r="B159" s="3">
        <v>624.42999999999995</v>
      </c>
      <c r="C159">
        <v>329.31</v>
      </c>
      <c r="D159">
        <v>913.18</v>
      </c>
      <c r="E159" s="3">
        <v>675.25</v>
      </c>
      <c r="F159">
        <v>355.99</v>
      </c>
      <c r="G159">
        <v>987.81</v>
      </c>
      <c r="H159" s="3">
        <v>1300.43</v>
      </c>
      <c r="I159">
        <v>685.71</v>
      </c>
      <c r="J159" t="s">
        <v>67</v>
      </c>
      <c r="M159" s="3">
        <f>B159+E159</f>
        <v>1299.6799999999998</v>
      </c>
      <c r="N159">
        <f>(H159-M159)/M159*100</f>
        <v>5.770651237229376E-2</v>
      </c>
    </row>
    <row r="160" spans="1:14" x14ac:dyDescent="0.25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25">
      <c r="A161" t="s">
        <v>69</v>
      </c>
      <c r="B161" t="s">
        <v>70</v>
      </c>
      <c r="C161">
        <v>967.24</v>
      </c>
      <c r="D161" t="s">
        <v>71</v>
      </c>
      <c r="E161" t="s">
        <v>72</v>
      </c>
      <c r="F161" t="s">
        <v>73</v>
      </c>
      <c r="G161" t="s">
        <v>74</v>
      </c>
      <c r="H161" t="s">
        <v>75</v>
      </c>
      <c r="I161" t="s">
        <v>76</v>
      </c>
      <c r="J161" t="s">
        <v>77</v>
      </c>
    </row>
    <row r="162" spans="1:10" x14ac:dyDescent="0.25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x14ac:dyDescent="0.25">
      <c r="A163" t="s">
        <v>79</v>
      </c>
      <c r="B163" t="s">
        <v>80</v>
      </c>
      <c r="C163" t="s">
        <v>81</v>
      </c>
      <c r="D163" t="s">
        <v>82</v>
      </c>
      <c r="E163" t="s">
        <v>83</v>
      </c>
      <c r="F163" t="s">
        <v>84</v>
      </c>
      <c r="G163" t="s">
        <v>85</v>
      </c>
      <c r="H163" t="s">
        <v>86</v>
      </c>
      <c r="I163" t="s">
        <v>87</v>
      </c>
      <c r="J163" t="s">
        <v>88</v>
      </c>
    </row>
    <row r="164" spans="1:10" x14ac:dyDescent="0.25">
      <c r="A164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t="s">
        <v>96</v>
      </c>
      <c r="I164" t="s">
        <v>97</v>
      </c>
      <c r="J164" t="s">
        <v>98</v>
      </c>
    </row>
    <row r="165" spans="1:10" x14ac:dyDescent="0.25">
      <c r="A165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t="s">
        <v>106</v>
      </c>
      <c r="I165" t="s">
        <v>107</v>
      </c>
      <c r="J165" t="s">
        <v>108</v>
      </c>
    </row>
    <row r="166" spans="1:10" x14ac:dyDescent="0.25">
      <c r="A166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t="s">
        <v>116</v>
      </c>
      <c r="I166" t="s">
        <v>117</v>
      </c>
      <c r="J166" t="s">
        <v>118</v>
      </c>
    </row>
    <row r="167" spans="1:10" x14ac:dyDescent="0.25">
      <c r="A167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t="s">
        <v>126</v>
      </c>
      <c r="I167" t="s">
        <v>127</v>
      </c>
      <c r="J167" t="s">
        <v>128</v>
      </c>
    </row>
    <row r="168" spans="1:10" x14ac:dyDescent="0.25">
      <c r="A168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t="s">
        <v>136</v>
      </c>
      <c r="I168" t="s">
        <v>137</v>
      </c>
      <c r="J168" t="s">
        <v>138</v>
      </c>
    </row>
    <row r="169" spans="1:10" x14ac:dyDescent="0.25">
      <c r="A169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t="s">
        <v>146</v>
      </c>
      <c r="I169" t="s">
        <v>147</v>
      </c>
      <c r="J169" t="s">
        <v>148</v>
      </c>
    </row>
    <row r="170" spans="1:10" x14ac:dyDescent="0.25">
      <c r="A170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t="s">
        <v>156</v>
      </c>
      <c r="I170" t="s">
        <v>157</v>
      </c>
      <c r="J170" t="s">
        <v>158</v>
      </c>
    </row>
    <row r="172" spans="1:10" x14ac:dyDescent="0.25">
      <c r="A172" t="s">
        <v>159</v>
      </c>
    </row>
    <row r="173" spans="1:10" x14ac:dyDescent="0.25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25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25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25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25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25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25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25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25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25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25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25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25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25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25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25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25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25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25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25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25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25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25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25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25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25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25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25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25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25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25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25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25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25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25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25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25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25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25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25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25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25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25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25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25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25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25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25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25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25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25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25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25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25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25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25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25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25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25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25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25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25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25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25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25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25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25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25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25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25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25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25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25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25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25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25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25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25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25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25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25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25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25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25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25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25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25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25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25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25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25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25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25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25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25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25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25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25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25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25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25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25">
      <c r="A275" t="s">
        <v>167</v>
      </c>
    </row>
    <row r="276" spans="1:7" x14ac:dyDescent="0.25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25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25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25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25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25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25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25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25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25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25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25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25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25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25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25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25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25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25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25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25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25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25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25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25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25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25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25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25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25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25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25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25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25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25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25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25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25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25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25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25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25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25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25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25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25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25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25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25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25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25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25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25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25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25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25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25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25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25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25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25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25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25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25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25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25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25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25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25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25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25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25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25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25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25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25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25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25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25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25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25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25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25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25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25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25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25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25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25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25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25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25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25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25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25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25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25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25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25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25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25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25">
      <c r="A378" t="s">
        <v>174</v>
      </c>
    </row>
    <row r="379" spans="1:7" x14ac:dyDescent="0.25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25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25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25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25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25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25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25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25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25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25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25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25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25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25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25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25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25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25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25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25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25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25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25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25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25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25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25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25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25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25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25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25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25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25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25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25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25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25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25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25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25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25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25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25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25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25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25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25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25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25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25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25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25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25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25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25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25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25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25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25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25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25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25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25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25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25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25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25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25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25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25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25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25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25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25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25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25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25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25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25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25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25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25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25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25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25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25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25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25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25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25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25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25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25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25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25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25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25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25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25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25">
      <c r="A483" t="s">
        <v>181</v>
      </c>
    </row>
    <row r="485" spans="1:102" x14ac:dyDescent="0.25">
      <c r="A485" t="s">
        <v>182</v>
      </c>
    </row>
    <row r="486" spans="1:102" x14ac:dyDescent="0.25">
      <c r="A486" t="s">
        <v>183</v>
      </c>
    </row>
    <row r="487" spans="1:102" x14ac:dyDescent="0.25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25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25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25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25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25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25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25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25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25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25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25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25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25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25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25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25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25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25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25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25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25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25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25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25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25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25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25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25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25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25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25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25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25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25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25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25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25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25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25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25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25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25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25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25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25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25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25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25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25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25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25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25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25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25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25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25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25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25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25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25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25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25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25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25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25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25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25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25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25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25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25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25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25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25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25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25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25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25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25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25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25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25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25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25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25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25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25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25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25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25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25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25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25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25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25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25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25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25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25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25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25">
      <c r="A589" t="s">
        <v>182</v>
      </c>
    </row>
    <row r="590" spans="1:102" x14ac:dyDescent="0.25">
      <c r="A590" t="s">
        <v>5099</v>
      </c>
    </row>
    <row r="591" spans="1:102" x14ac:dyDescent="0.25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25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25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25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25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25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25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25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25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25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25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25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25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25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25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25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25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25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25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25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25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25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25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25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25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25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25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25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25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25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25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25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25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25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25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25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25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25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25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25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25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25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25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25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25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25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25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25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25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25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25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25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25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25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25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25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25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25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25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25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25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25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25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25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25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25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25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25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25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25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25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25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25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25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25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25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25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25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25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25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25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25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25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25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25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25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25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25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25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25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25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25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25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25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25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25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25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25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25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25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25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25">
      <c r="A693" t="s">
        <v>182</v>
      </c>
    </row>
    <row r="694" spans="1:102" x14ac:dyDescent="0.25">
      <c r="A694" t="s">
        <v>9718</v>
      </c>
    </row>
    <row r="695" spans="1:102" x14ac:dyDescent="0.25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25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25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25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25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25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25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25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25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25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25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25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25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25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25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25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25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25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25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25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25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25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25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25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25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25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25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25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25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25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25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25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25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25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25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25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25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25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25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25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25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25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25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25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25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25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25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25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25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25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25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25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25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25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25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25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25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25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25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25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25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25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25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25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25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25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25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25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25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25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25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25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25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25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25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25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25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25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25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25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25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25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25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25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25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25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25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25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25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25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25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25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25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25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25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25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25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25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25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25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25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25">
      <c r="A797" t="s">
        <v>182</v>
      </c>
    </row>
    <row r="798" spans="1:102" x14ac:dyDescent="0.25">
      <c r="A798" t="s">
        <v>9719</v>
      </c>
    </row>
    <row r="799" spans="1:102" x14ac:dyDescent="0.25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25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25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25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25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25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25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25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25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25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25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25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25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25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25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25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25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25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25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25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25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25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25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25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25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25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25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25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25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25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25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25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25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25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25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25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25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25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25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25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25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25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25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25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25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25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25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25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25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25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25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25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25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25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25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25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25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25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25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25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25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25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25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25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25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25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25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25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25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25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25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25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25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25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25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25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25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25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25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25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25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25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25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25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25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25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25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25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25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25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25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25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25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25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25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25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25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25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25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25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25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25">
      <c r="A902" t="s">
        <v>11615</v>
      </c>
    </row>
    <row r="903" spans="1:102" x14ac:dyDescent="0.25">
      <c r="A903" t="s">
        <v>183</v>
      </c>
    </row>
    <row r="904" spans="1:102" x14ac:dyDescent="0.25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25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25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25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25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25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25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25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25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25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25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25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25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25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25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25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25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25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25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25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25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25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25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25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25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25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25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25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25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25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25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25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25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25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25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25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25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25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25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25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25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25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25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25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25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25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25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25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25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25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25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25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25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25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25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25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25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25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25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25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25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25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25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25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25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25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25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25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25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25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25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25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25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25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25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25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25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25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25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25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25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25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25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25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25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25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25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25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25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25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25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25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25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25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25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25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25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25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25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25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25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25">
      <c r="A1006" t="s">
        <v>11615</v>
      </c>
    </row>
    <row r="1007" spans="1:102" x14ac:dyDescent="0.25">
      <c r="A1007" t="s">
        <v>5099</v>
      </c>
    </row>
    <row r="1008" spans="1:102" x14ac:dyDescent="0.25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25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25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25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25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25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25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25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25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25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25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25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25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25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25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25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25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25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25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25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25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25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25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25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25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25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25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25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25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25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25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25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25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25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25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25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25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25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25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25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25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25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25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25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25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25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25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25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25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25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25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25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25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25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25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25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25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25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25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25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25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25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25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25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25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25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25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25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25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25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25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25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25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25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25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25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25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25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25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25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25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25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25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25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25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25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25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25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25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25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25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25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25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25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25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25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25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25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25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25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25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25">
      <c r="A1110" t="s">
        <v>11615</v>
      </c>
    </row>
    <row r="1111" spans="1:102" x14ac:dyDescent="0.25">
      <c r="A1111" t="s">
        <v>9718</v>
      </c>
    </row>
    <row r="1112" spans="1:102" x14ac:dyDescent="0.25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25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25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25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25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25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25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25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25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25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25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25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25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25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25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25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25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25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25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25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25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25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25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25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25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25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25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25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25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25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25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25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25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25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25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25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25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25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25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25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25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25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25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25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25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25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25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25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25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25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25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25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25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25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25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25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25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25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25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25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25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25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25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25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25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25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25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25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25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25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25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25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25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25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25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25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25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25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25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25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25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25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25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25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25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25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25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25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25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25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25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25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25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25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25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25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25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25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25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25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25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25">
      <c r="A1214" t="s">
        <v>11615</v>
      </c>
    </row>
    <row r="1215" spans="1:102" x14ac:dyDescent="0.25">
      <c r="A1215" t="s">
        <v>9719</v>
      </c>
    </row>
    <row r="1216" spans="1:102" x14ac:dyDescent="0.25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25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25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25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25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25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25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25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25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25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25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25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25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25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25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25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25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25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25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25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25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25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25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25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25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25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25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25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25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25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25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25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25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25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25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25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25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25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25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25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25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25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25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25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25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25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25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25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25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25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25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25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25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25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25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25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25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25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25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25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25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25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25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25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25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25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25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25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25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25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25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25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25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25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25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25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25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25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25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25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25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25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25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25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25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25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25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25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25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25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25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25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25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25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25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25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25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25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25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25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25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25">
      <c r="A1319" t="s">
        <v>20649</v>
      </c>
    </row>
    <row r="1320" spans="1:102" x14ac:dyDescent="0.25">
      <c r="A1320" t="s">
        <v>183</v>
      </c>
    </row>
    <row r="1321" spans="1:102" x14ac:dyDescent="0.25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25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25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25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25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25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25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25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25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25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25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25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25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25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25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25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25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25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25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25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25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25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25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25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25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25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25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25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25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25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25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25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25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25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25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25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25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25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25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25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25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25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25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25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25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25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25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25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25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25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25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25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25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25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25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25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25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25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25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25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25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25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25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25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25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25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25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25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25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25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25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25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25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25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25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25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25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25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25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25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25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25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25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25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25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25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25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25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25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25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25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25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25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25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25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25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25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25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25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25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25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25">
      <c r="A1423" t="s">
        <v>20649</v>
      </c>
    </row>
    <row r="1424" spans="1:102" x14ac:dyDescent="0.25">
      <c r="A1424" t="s">
        <v>5099</v>
      </c>
    </row>
    <row r="1425" spans="1:102" x14ac:dyDescent="0.25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25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25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25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25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25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25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25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25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25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25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25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25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25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25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25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25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25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25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25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25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25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25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25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25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25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25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25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25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25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25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25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25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25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25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25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25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25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25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25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25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25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25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25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25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25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25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25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25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25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25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25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25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25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25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25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25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25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25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25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25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25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25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25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25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25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25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25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25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25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25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25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25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25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25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25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25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25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25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25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25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25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25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25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25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25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25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25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25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25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25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25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25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25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25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25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25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25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25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25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25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25">
      <c r="A1527" t="s">
        <v>20649</v>
      </c>
    </row>
    <row r="1528" spans="1:102" x14ac:dyDescent="0.25">
      <c r="A1528" t="s">
        <v>9718</v>
      </c>
    </row>
    <row r="1529" spans="1:102" x14ac:dyDescent="0.25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25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25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25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25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25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25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25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25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25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25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25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25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25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25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25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25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25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25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25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25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25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25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25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25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25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25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25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25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25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25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25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25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25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25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25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25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25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25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25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25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25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25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25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25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25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25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25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25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25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25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25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25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25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25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25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25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25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25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25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25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25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25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25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25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25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25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25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25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25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25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25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25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25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25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25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25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25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25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25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25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25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25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25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25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25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25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25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25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25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25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25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25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25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25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25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25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25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25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25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25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25">
      <c r="A1631" t="s">
        <v>20649</v>
      </c>
    </row>
    <row r="1632" spans="1:102" x14ac:dyDescent="0.25">
      <c r="A1632" t="s">
        <v>9719</v>
      </c>
    </row>
    <row r="1633" spans="1:102" x14ac:dyDescent="0.25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25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25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25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25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25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25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25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25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25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25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25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25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25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25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25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25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25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25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25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25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25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25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25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25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25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25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25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25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25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25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25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25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25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25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25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25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25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25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25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25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25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25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25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25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25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25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25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25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25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25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25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25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25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25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25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25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25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25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25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25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25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25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25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25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25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25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25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25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25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25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25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25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25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25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25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25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25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25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25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25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25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25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25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25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25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25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25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25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25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25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25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25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25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25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25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25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25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25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25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25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25">
      <c r="A1736" t="s">
        <v>28410</v>
      </c>
    </row>
    <row r="1737" spans="1:102" x14ac:dyDescent="0.25">
      <c r="A1737" t="s">
        <v>183</v>
      </c>
    </row>
    <row r="1738" spans="1:102" x14ac:dyDescent="0.25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25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25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25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25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25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25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25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25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25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25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25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25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25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25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25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25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25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25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25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25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25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25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25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25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25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25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25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25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25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25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25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25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25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25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25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25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25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25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25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25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25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25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25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25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25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25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25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25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25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25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25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25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25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25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25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25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25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25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25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25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25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25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25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25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25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25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25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25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25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25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25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25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25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25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25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25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25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25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25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25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25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25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25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25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25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25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25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25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25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25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25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25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25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25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25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25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25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25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25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25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25">
      <c r="A1840" t="s">
        <v>28410</v>
      </c>
    </row>
    <row r="1841" spans="1:102" x14ac:dyDescent="0.25">
      <c r="A1841" t="s">
        <v>5099</v>
      </c>
    </row>
    <row r="1842" spans="1:102" x14ac:dyDescent="0.25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25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25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25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25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25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25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25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25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25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25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25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25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25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25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25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25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25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25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25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25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25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25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25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25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25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25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25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25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25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25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25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25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25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25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25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25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25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25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25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25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25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25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25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25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25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25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25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25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25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25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25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25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25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25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25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25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25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25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25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25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25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25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25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25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25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25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25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25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25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25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25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25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25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25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25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25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25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25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25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25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25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25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25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25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25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25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25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25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25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25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25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25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25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25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25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25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25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25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25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25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25">
      <c r="A1944" t="s">
        <v>28410</v>
      </c>
    </row>
    <row r="1945" spans="1:102" x14ac:dyDescent="0.25">
      <c r="A1945" t="s">
        <v>9718</v>
      </c>
    </row>
    <row r="1946" spans="1:102" x14ac:dyDescent="0.25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25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25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25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25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25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25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25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25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25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25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25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25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25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25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25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25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25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25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25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25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25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25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25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25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25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25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25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25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25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25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25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25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25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25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25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25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25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25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25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25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25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25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25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25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25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25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25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25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25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25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25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25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25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25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25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25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25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25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25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25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25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25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25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25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25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25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25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25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25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25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25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25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25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25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25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25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25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25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25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25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25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25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25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25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25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25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25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25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25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25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25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25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25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25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25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25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25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25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25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25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25">
      <c r="A2048" t="s">
        <v>28410</v>
      </c>
    </row>
    <row r="2049" spans="1:102" x14ac:dyDescent="0.25">
      <c r="A2049" t="s">
        <v>9719</v>
      </c>
    </row>
    <row r="2050" spans="1:102" x14ac:dyDescent="0.25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25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25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25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25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25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25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25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25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25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25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25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25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25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25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25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25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25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25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25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25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25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25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25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25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25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25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25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25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25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25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25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25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25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25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25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25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25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25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25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25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25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25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25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25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25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25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25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25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25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25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25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25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25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25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25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25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25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25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25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25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25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25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25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25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25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25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25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25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25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25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25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25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25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25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25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25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25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25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25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25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25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25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25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25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25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25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25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25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25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25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25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25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25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25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25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25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25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25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25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25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25">
      <c r="A2153" t="s">
        <v>35185</v>
      </c>
    </row>
    <row r="2154" spans="1:102" x14ac:dyDescent="0.25">
      <c r="A2154" t="s">
        <v>35186</v>
      </c>
    </row>
    <row r="2155" spans="1:102" x14ac:dyDescent="0.25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25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25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25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25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25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25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25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25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25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25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25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25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25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25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25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25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25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25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25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25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25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25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25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25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25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25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25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25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25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25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25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25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25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25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25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25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25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25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25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25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25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25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25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25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25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25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25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25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25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25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25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25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25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25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25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25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25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25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25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25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25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25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25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25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25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25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25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25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25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25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25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25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25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25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25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25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25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25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25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25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25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25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25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25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25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25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25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25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25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25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25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25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25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25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25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25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25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25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25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25">
      <c r="A2257" t="s">
        <v>35185</v>
      </c>
    </row>
    <row r="2258" spans="1:102" x14ac:dyDescent="0.25">
      <c r="A2258" t="s">
        <v>36413</v>
      </c>
    </row>
    <row r="2259" spans="1:102" x14ac:dyDescent="0.25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25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25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25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25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25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25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25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25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25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25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25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25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25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25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25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25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25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25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25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25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25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25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25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25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25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25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25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25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25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25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25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25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25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25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25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25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25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25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25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25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25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25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25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25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25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25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25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25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25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25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25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25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25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25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25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25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25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25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25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25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25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25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25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25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25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25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25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25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25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25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25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25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25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25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25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25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25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25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25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25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25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25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25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25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25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25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25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25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25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25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25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25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25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25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25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25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25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25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25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25">
      <c r="A2362" t="s">
        <v>36414</v>
      </c>
    </row>
    <row r="2363" spans="1:102" x14ac:dyDescent="0.25">
      <c r="A2363" t="s">
        <v>35186</v>
      </c>
    </row>
    <row r="2364" spans="1:102" x14ac:dyDescent="0.25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25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25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25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25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25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25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25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25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25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25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25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25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25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25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25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25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25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25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25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25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25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25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25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25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25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25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25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25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25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25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25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25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25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25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25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25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25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25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25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25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25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25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25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25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25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25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25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25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25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25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25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25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25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25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25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25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25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25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25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25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25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25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25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25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25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25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25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25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25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25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25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25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25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25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25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25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25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25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25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25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25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25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25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25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25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25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25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25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25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25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25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25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25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25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25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25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25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25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25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25">
      <c r="A2466" t="s">
        <v>36414</v>
      </c>
    </row>
    <row r="2467" spans="1:102" x14ac:dyDescent="0.25">
      <c r="A2467" t="s">
        <v>36413</v>
      </c>
    </row>
    <row r="2468" spans="1:102" x14ac:dyDescent="0.25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25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25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25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25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25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25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25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25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25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25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25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25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25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25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25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25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25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25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25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25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25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25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25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25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25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25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25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25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25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25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25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25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25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25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25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25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25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25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25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25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25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25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25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25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25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25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25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25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25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25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25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25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25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25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25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25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25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25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25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25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25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25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25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25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25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25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25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25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25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25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25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25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25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25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25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25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25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25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25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25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25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25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25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25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25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25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25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25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25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25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25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25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25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25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25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25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25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25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25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25">
      <c r="A2571" t="s">
        <v>36495</v>
      </c>
    </row>
    <row r="2572" spans="1:102" x14ac:dyDescent="0.25">
      <c r="A2572" t="s">
        <v>35186</v>
      </c>
    </row>
    <row r="2573" spans="1:102" x14ac:dyDescent="0.25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25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25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25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25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25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25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25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25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25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25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25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25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25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25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25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25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25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25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25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25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25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25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25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25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25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25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25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25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25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25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25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25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25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25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25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25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25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25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25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25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25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25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25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25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25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25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25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25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25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25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25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25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25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25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25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25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25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25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25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25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25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25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25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25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25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25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25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25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25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25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25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25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25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25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25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25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25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25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25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25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25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25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25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25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25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25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25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25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25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25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25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25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25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25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25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25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25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25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25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25">
      <c r="A2675" t="s">
        <v>36495</v>
      </c>
    </row>
    <row r="2676" spans="1:102" x14ac:dyDescent="0.25">
      <c r="A2676" t="s">
        <v>36413</v>
      </c>
    </row>
    <row r="2677" spans="1:102" x14ac:dyDescent="0.25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25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25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25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25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25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25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25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25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25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25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25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25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25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25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25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25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25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25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25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25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25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25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25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25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25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25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25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25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25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25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25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25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25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25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25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25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25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25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25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25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25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25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25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25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25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25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25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25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25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25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25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25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25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25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25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25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25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25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25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25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25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25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25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25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25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25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25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25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25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25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25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25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25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25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25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25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25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25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25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25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25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25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25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25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25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25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25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25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25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25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25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25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25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25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25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25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25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25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25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abSelected="1" workbookViewId="0">
      <pane ySplit="1" topLeftCell="A80" activePane="bottomLeft" state="frozen"/>
      <selection pane="bottomLeft" activeCell="A104" sqref="A104"/>
    </sheetView>
  </sheetViews>
  <sheetFormatPr defaultRowHeight="13.8" x14ac:dyDescent="0.25"/>
  <sheetData>
    <row r="1" spans="1:102" x14ac:dyDescent="0.2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25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25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25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25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25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25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25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25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25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25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25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25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25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25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25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25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25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25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25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25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25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25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25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25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25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25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25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25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25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25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25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25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25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25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25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25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25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25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25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25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25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25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25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25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25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25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25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25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25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25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25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25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25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25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25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25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25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>
        <f>deaths_modelled!BE60-deaths_cutoff!BE60</f>
        <v>10</v>
      </c>
      <c r="BF58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25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25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25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25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25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25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25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25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25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25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25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25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25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25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25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25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25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25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25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25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25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25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25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25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25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25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25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25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25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25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25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25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25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25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25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25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25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25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25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25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25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25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25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>
        <f>deaths_modelled!CW103-deaths_cutoff!CW103</f>
        <v>-298</v>
      </c>
      <c r="CX101">
        <f>deaths_modelled!CX103-deaths_cutoff!CX103</f>
        <v>-298</v>
      </c>
    </row>
    <row r="103" spans="1:102" x14ac:dyDescent="0.25">
      <c r="A103" t="s">
        <v>38241</v>
      </c>
      <c r="B103">
        <f>SUM(B2:B101)</f>
        <v>2599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ySplit="1" topLeftCell="A80" activePane="bottomLeft" state="frozen"/>
      <selection pane="bottomLeft" activeCell="B103" sqref="B103:C103"/>
    </sheetView>
  </sheetViews>
  <sheetFormatPr defaultRowHeight="13.8" x14ac:dyDescent="0.25"/>
  <sheetData>
    <row r="1" spans="1:102" x14ac:dyDescent="0.2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25">
      <c r="A2">
        <v>0</v>
      </c>
      <c r="B2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x14ac:dyDescent="0.25">
      <c r="A3">
        <v>1</v>
      </c>
      <c r="B3">
        <f>yll_cutoff!B5-yll_modelled!B5</f>
        <v>0</v>
      </c>
      <c r="C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x14ac:dyDescent="0.25">
      <c r="A4">
        <v>2</v>
      </c>
      <c r="B4">
        <f>yll_cutoff!B6-yll_modelled!B6</f>
        <v>0</v>
      </c>
      <c r="C4">
        <f>yll_cutoff!C6-yll_modelled!C6</f>
        <v>0</v>
      </c>
      <c r="D4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x14ac:dyDescent="0.25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x14ac:dyDescent="0.25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x14ac:dyDescent="0.25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x14ac:dyDescent="0.25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x14ac:dyDescent="0.25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x14ac:dyDescent="0.25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x14ac:dyDescent="0.25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x14ac:dyDescent="0.25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x14ac:dyDescent="0.25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x14ac:dyDescent="0.25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x14ac:dyDescent="0.25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x14ac:dyDescent="0.25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x14ac:dyDescent="0.25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x14ac:dyDescent="0.25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x14ac:dyDescent="0.25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x14ac:dyDescent="0.25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x14ac:dyDescent="0.25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x14ac:dyDescent="0.25">
      <c r="A22">
        <v>20</v>
      </c>
      <c r="B22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x14ac:dyDescent="0.25">
      <c r="A23">
        <v>21</v>
      </c>
      <c r="B23">
        <f>yll_cutoff!B25-yll_modelled!B25</f>
        <v>0</v>
      </c>
      <c r="C23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x14ac:dyDescent="0.25">
      <c r="A24">
        <v>22</v>
      </c>
      <c r="B24">
        <f>yll_cutoff!B26-yll_modelled!B26</f>
        <v>0</v>
      </c>
      <c r="C24">
        <f>yll_cutoff!C26-yll_modelled!C26</f>
        <v>1</v>
      </c>
      <c r="D24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x14ac:dyDescent="0.25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x14ac:dyDescent="0.25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x14ac:dyDescent="0.25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x14ac:dyDescent="0.25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x14ac:dyDescent="0.25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x14ac:dyDescent="0.25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x14ac:dyDescent="0.25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x14ac:dyDescent="0.25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x14ac:dyDescent="0.25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x14ac:dyDescent="0.25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x14ac:dyDescent="0.25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x14ac:dyDescent="0.25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x14ac:dyDescent="0.25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x14ac:dyDescent="0.25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x14ac:dyDescent="0.25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x14ac:dyDescent="0.25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x14ac:dyDescent="0.25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x14ac:dyDescent="0.25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x14ac:dyDescent="0.25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x14ac:dyDescent="0.25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x14ac:dyDescent="0.25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x14ac:dyDescent="0.25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x14ac:dyDescent="0.25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x14ac:dyDescent="0.25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x14ac:dyDescent="0.25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x14ac:dyDescent="0.25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x14ac:dyDescent="0.25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x14ac:dyDescent="0.25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x14ac:dyDescent="0.25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x14ac:dyDescent="0.25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x14ac:dyDescent="0.25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x14ac:dyDescent="0.25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x14ac:dyDescent="0.25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x14ac:dyDescent="0.25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x14ac:dyDescent="0.25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x14ac:dyDescent="0.25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x14ac:dyDescent="0.25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x14ac:dyDescent="0.25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x14ac:dyDescent="0.25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x14ac:dyDescent="0.25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x14ac:dyDescent="0.25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x14ac:dyDescent="0.25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x14ac:dyDescent="0.25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x14ac:dyDescent="0.25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x14ac:dyDescent="0.25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x14ac:dyDescent="0.25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x14ac:dyDescent="0.25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x14ac:dyDescent="0.25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x14ac:dyDescent="0.25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x14ac:dyDescent="0.25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x14ac:dyDescent="0.25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x14ac:dyDescent="0.25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x14ac:dyDescent="0.25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x14ac:dyDescent="0.25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x14ac:dyDescent="0.25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x14ac:dyDescent="0.25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x14ac:dyDescent="0.25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x14ac:dyDescent="0.25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x14ac:dyDescent="0.25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x14ac:dyDescent="0.25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x14ac:dyDescent="0.25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x14ac:dyDescent="0.25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x14ac:dyDescent="0.25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x14ac:dyDescent="0.25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x14ac:dyDescent="0.25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x14ac:dyDescent="0.25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x14ac:dyDescent="0.25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x14ac:dyDescent="0.25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x14ac:dyDescent="0.25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x14ac:dyDescent="0.25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>
        <f>yll_cutoff!CP96-yll_modelled!CP96</f>
        <v>1281</v>
      </c>
      <c r="CQ9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x14ac:dyDescent="0.25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x14ac:dyDescent="0.25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2" x14ac:dyDescent="0.25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2" x14ac:dyDescent="0.25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2" x14ac:dyDescent="0.25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2" x14ac:dyDescent="0.25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2" x14ac:dyDescent="0.25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>
        <f>yll_cutoff!CW103-yll_modelled!CW103</f>
        <v>445</v>
      </c>
      <c r="CX101">
        <f>yll_cutoff!CX103-yll_modelled!CX103</f>
        <v>445</v>
      </c>
    </row>
    <row r="103" spans="1:102" x14ac:dyDescent="0.25">
      <c r="A103" t="s">
        <v>38241</v>
      </c>
      <c r="B103">
        <f>SUM(B2:B101)</f>
        <v>1298</v>
      </c>
      <c r="C103">
        <f>SUM(C2:C101)</f>
        <v>3738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/>
  </sheetViews>
  <sheetFormatPr defaultRowHeight="13.8" x14ac:dyDescent="0.25"/>
  <sheetData>
    <row r="1" spans="1:102" x14ac:dyDescent="0.25">
      <c r="A1" t="s">
        <v>182</v>
      </c>
    </row>
    <row r="2" spans="1:102" x14ac:dyDescent="0.25">
      <c r="A2" t="s">
        <v>9718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2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2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2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2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2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2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2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2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2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2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2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2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2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2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2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2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2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2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2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2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2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2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2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2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2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2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2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2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2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2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2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2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2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2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2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25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2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2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2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2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25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2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2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25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2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2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25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2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25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2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2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2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25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25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25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25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25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25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25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25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25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25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25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25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25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25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25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25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25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25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25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25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25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25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25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25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25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25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25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25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25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25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25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25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25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25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25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25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25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25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25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25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25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25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25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25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25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25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25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AQ44" sqref="AQ44"/>
    </sheetView>
  </sheetViews>
  <sheetFormatPr defaultRowHeight="13.8" x14ac:dyDescent="0.25"/>
  <sheetData>
    <row r="1" spans="1:102" x14ac:dyDescent="0.25">
      <c r="A1" t="s">
        <v>182</v>
      </c>
    </row>
    <row r="2" spans="1:102" x14ac:dyDescent="0.25">
      <c r="A2" t="s">
        <v>5099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2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2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2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2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2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2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2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2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2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2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2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2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2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2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2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2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2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2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2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2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2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25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25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25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25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25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25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25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25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25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25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25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25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25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25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25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25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25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25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25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25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25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25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25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25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25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25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25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25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25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25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25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25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25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25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25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25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25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25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25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25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25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25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25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25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25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25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25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25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25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25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25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25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25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25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25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25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25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25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25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25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25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25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25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25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25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25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25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25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25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25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25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25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25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25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25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25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25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25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4" sqref="C4"/>
    </sheetView>
  </sheetViews>
  <sheetFormatPr defaultRowHeight="13.8" x14ac:dyDescent="0.25"/>
  <sheetData>
    <row r="1" spans="1:102" x14ac:dyDescent="0.25">
      <c r="A1" t="s">
        <v>11615</v>
      </c>
    </row>
    <row r="2" spans="1:102" x14ac:dyDescent="0.25">
      <c r="A2" t="s">
        <v>5099</v>
      </c>
    </row>
    <row r="3" spans="1:102" x14ac:dyDescent="0.25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2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2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2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2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2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2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2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2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2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2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2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2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2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2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2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2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2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2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2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2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2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25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25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25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25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25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25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25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25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25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25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25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25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25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25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25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25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25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25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25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25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25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25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25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25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25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25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25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25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25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25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25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25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25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25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25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25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25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25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25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25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25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25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25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25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25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25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25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25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25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25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25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25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25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25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25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25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25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25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25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25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25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25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25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25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25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25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25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25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25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25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25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25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25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25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25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25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25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25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3.8" x14ac:dyDescent="0.25"/>
  <sheetData>
    <row r="1" spans="1:102" x14ac:dyDescent="0.25">
      <c r="A1" t="s">
        <v>11615</v>
      </c>
    </row>
    <row r="2" spans="1:102" x14ac:dyDescent="0.25">
      <c r="A2" t="s">
        <v>9718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2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2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2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2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2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2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2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2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2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2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2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2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2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2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2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2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2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2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2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2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2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2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2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2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2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2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2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2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2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2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2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2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2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2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2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25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2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2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2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2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25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2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2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25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2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2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25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2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25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2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2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2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25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25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25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25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25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25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25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25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25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25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25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25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25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25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25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25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25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25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25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25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25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25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25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25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25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25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25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25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25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25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25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25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25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25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25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25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25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25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25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25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25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25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25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25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25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25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25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3.8" x14ac:dyDescent="0.25"/>
  <sheetData>
    <row r="1" spans="1:102" x14ac:dyDescent="0.25">
      <c r="A1" t="s">
        <v>11615</v>
      </c>
    </row>
    <row r="2" spans="1:102" x14ac:dyDescent="0.25">
      <c r="A2" t="s">
        <v>183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2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2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2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2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2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2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2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2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2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2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2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2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2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2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2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2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2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2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2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25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25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25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25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25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25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25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25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25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25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25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25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25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25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25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25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25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25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25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25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25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25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25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25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25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25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25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25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25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25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25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25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25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25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25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25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25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25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25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25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25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25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25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25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25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25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25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25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25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25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25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25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25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25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25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25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25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25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25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25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25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25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25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25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25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25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25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25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25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25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25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25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25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25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25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25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25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25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25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25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3.8" x14ac:dyDescent="0.25"/>
  <sheetData>
    <row r="1" spans="1:102" x14ac:dyDescent="0.25">
      <c r="A1" t="s">
        <v>35185</v>
      </c>
    </row>
    <row r="2" spans="1:102" x14ac:dyDescent="0.25">
      <c r="A2" t="s">
        <v>35186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2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25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2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25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25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25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25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25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25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25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25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25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25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25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25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25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25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25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25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25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25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25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25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25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25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25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25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25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25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25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25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25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25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25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25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25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25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25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25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25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25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25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25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25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25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25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25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25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25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25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25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25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25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25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25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25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25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25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25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25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25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25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25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25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25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25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25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25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25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25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25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25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25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25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25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25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25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25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25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25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25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25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25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25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25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25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25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25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25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25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25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25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25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25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25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25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25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25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25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F25" sqref="F25"/>
    </sheetView>
  </sheetViews>
  <sheetFormatPr defaultRowHeight="13.8" x14ac:dyDescent="0.25"/>
  <sheetData>
    <row r="1" spans="1:102" x14ac:dyDescent="0.25">
      <c r="A1" t="s">
        <v>182</v>
      </c>
    </row>
    <row r="2" spans="1:102" x14ac:dyDescent="0.25">
      <c r="A2" t="s">
        <v>183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2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2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2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2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2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2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2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2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2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2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2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2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2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2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2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2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2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2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2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25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25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25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25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25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25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25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25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25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25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25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25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25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25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25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25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25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25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25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25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25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25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25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25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25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25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25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25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25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25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25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25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25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25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25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25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25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25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25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25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25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25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25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25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25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25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25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25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25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25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25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25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25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25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25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25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25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25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25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25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25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25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25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25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25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25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25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25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25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25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25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25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25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25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25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25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25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25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25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25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3.8" x14ac:dyDescent="0.25"/>
  <sheetData>
    <row r="1" spans="1:102" x14ac:dyDescent="0.25">
      <c r="A1" t="s">
        <v>182</v>
      </c>
    </row>
    <row r="2" spans="1:102" x14ac:dyDescent="0.25">
      <c r="A2" t="s">
        <v>9719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2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2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2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2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2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2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2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2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2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2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2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2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2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2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2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2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2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2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2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25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25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25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25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25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25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25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25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25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25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25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25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25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25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25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25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25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25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25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25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25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25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25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25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25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25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25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25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25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25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25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25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25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25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25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25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25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25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25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25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25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25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25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25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25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25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25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25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25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25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25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25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25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25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25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25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25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25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25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25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25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25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25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25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25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25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25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25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25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25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25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25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25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25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25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25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25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25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25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25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102" sqref="C102"/>
    </sheetView>
  </sheetViews>
  <sheetFormatPr defaultRowHeight="13.8" x14ac:dyDescent="0.25"/>
  <sheetData>
    <row r="1" spans="1:102" x14ac:dyDescent="0.25">
      <c r="A1" t="s">
        <v>11615</v>
      </c>
    </row>
    <row r="2" spans="1:102" x14ac:dyDescent="0.25">
      <c r="A2" t="s">
        <v>9719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2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2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2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2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2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2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2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2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2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2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2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2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2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2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2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2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2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2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2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25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25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25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25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25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25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25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25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25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25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25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25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25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25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25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25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25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25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25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25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25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25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25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25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25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25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25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25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25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25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25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25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25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25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25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25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25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25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25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25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25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25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25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25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25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25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25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25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25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25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25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25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25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25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25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25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25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25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25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25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25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25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25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25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25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25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25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25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25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25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25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25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25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25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25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25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25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25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25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25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hazard_rates_modelled</vt:lpstr>
      <vt:lpstr>entry_population_modelled</vt:lpstr>
      <vt:lpstr>entry_population_cutoff</vt:lpstr>
      <vt:lpstr>hazard_rates_cutoff</vt:lpstr>
      <vt:lpstr>yll_cutoff</vt:lpstr>
      <vt:lpstr>yll_per_age_cohort</vt:lpstr>
      <vt:lpstr>yll_modelled</vt:lpstr>
      <vt:lpstr>deaths_modelled</vt:lpstr>
      <vt:lpstr>deaths_cutoff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2024-07-16T08:49:35Z</dcterms:modified>
</cp:coreProperties>
</file>