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/>
  <xr:revisionPtr revIDLastSave="0" documentId="10_ncr:100000_{C4352021-31E3-43EC-A03D-85E668148AA9}" xr6:coauthVersionLast="31" xr6:coauthVersionMax="43" xr10:uidLastSave="{00000000-0000-0000-0000-000000000000}"/>
  <bookViews>
    <workbookView xWindow="0" yWindow="456" windowWidth="33600" windowHeight="20544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definedNames>
    <definedName name="_xlnm.Print_Area" localSheetId="1">'Status-1'!$A$1:$P$30</definedName>
  </definedNames>
  <calcPr calcId="179017"/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I58" i="1" s="1"/>
  <c r="J56" i="1"/>
  <c r="K56" i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R58" i="1" s="1"/>
  <c r="S56" i="1"/>
  <c r="S58" i="1" s="1"/>
  <c r="T56" i="1"/>
  <c r="T58" i="1" s="1"/>
  <c r="U56" i="1"/>
  <c r="U58" i="1" s="1"/>
  <c r="V56" i="1"/>
  <c r="V58" i="1" s="1"/>
  <c r="W56" i="1"/>
  <c r="W58" i="1" s="1"/>
  <c r="X56" i="1"/>
  <c r="X58" i="1" s="1"/>
  <c r="Y56" i="1"/>
  <c r="Y58" i="1" s="1"/>
  <c r="J58" i="1"/>
  <c r="K58" i="1"/>
  <c r="Q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58" i="1" l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<sst xmlns="http://schemas.openxmlformats.org/spreadsheetml/2006/main" count="203" uniqueCount="74">
  <si>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</si>
  <si>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</si>
  <si>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</si>
  <si>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</si>
  <si>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</si>
  <si>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</si>
  <si>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</si>
  <si>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</si>
  <si>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</si>
  <si>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</si>
  <si>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</si>
  <si>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</si>
  <si>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</si>
  <si>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</si>
  <si>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</si>
  <si>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</si>
  <si>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</si>
  <si>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</si>
  <si>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</si>
  <si>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</si>
  <si>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</si>
  <si>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</si>
  <si>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</si>
  <si>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</si>
  <si>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</si>
  <si>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</si>
  <si>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</si>
  <si>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</si>
  <si>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</si>
  <si>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</si>
  <si>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</si>
  <si>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</si>
  <si>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</si>
  <si>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</si>
  <si>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</si>
  <si>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</si>
  <si>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</si>
  <si>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</si>
  <si>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</si>
  <si>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</si>
  <si>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</si>
  <si>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</si>
  <si>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</si>
  <si>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</si>
  <si>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</si>
  <si>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</si>
  <si>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</si>
  <si>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1_PM_ist</t>
  </si>
  <si>
    <t>Ressource-6</t>
  </si>
  <si>
    <t>4_Realisierung_SW</t>
  </si>
  <si>
    <t>5_Validierung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</si>
  <si>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</si>
  <si>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</si>
  <si>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</si>
  <si>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</si>
  <si>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</si>
  <si>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</si>
  <si>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</si>
  <si>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</si>
  <si>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Reserve</t>
  </si>
  <si>
    <t>Dummy</t>
  </si>
  <si>
    <t>2_Auftrags Analyse</t>
  </si>
  <si>
    <t>3_Entwurf</t>
  </si>
  <si>
    <t>1_PM_Plan</t>
  </si>
  <si>
    <t>2_Auftrags_Analyse_Plan</t>
  </si>
  <si>
    <t>2_Auftrags_Analyse_ist</t>
  </si>
  <si>
    <t>3_Entwurf_ist</t>
  </si>
  <si>
    <t>3_Entwurf_Plan</t>
  </si>
  <si>
    <t>4_Realisierung_Plan</t>
  </si>
  <si>
    <t>4_Realisierung_ist</t>
  </si>
  <si>
    <t>5_Validierung_Plan</t>
  </si>
  <si>
    <t>5_Validierung_Ist</t>
  </si>
  <si>
    <t>6_Reserve_Plan</t>
  </si>
  <si>
    <t>6_Reserve_ist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</si>
</sst>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A900"/>
      <color rgb="FFEE7D30"/>
      <color rgb="FFED7D31"/>
      <color rgb="FF1B335D"/>
      <color rgb="FF70AD47"/>
      <color rgb="FF5B9BD5"/>
      <color rgb="FFFFC000"/>
      <color rgb="FFA5A5A5"/>
      <color rgb="FF4472C4"/>
      <color rgb="FFFFC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4472C4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ED7D31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A5A5A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C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5B9BD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70AD47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1B335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FFA9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4.9640000000000004</c:v>
                </c:pt>
                <c:pt idx="5">
                  <c:v>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4.1496000000000004</c:v>
                </c:pt>
                <c:pt idx="10">
                  <c:v>4.1496000000000004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4.9640000000000004</c:v>
                </c:pt>
                <c:pt idx="5">
                  <c:v>5.78</c:v>
                </c:pt>
                <c:pt idx="6">
                  <c:v>6.0520000000000005</c:v>
                </c:pt>
                <c:pt idx="7">
                  <c:v>6.1880000000000006</c:v>
                </c:pt>
                <c:pt idx="8">
                  <c:v>6.1880000000000006</c:v>
                </c:pt>
                <c:pt idx="9">
                  <c:v>6.1880000000000006</c:v>
                </c:pt>
                <c:pt idx="10">
                  <c:v>6.1880000000000006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4.1496000000000004</c:v>
                </c:pt>
                <c:pt idx="10">
                  <c:v>4.1496000000000004</c:v>
                </c:pt>
                <c:pt idx="11">
                  <c:v>4.1496000000000004</c:v>
                </c:pt>
                <c:pt idx="12">
                  <c:v>4.1496000000000004</c:v>
                </c:pt>
                <c:pt idx="13">
                  <c:v>4.2588000000000008</c:v>
                </c:pt>
                <c:pt idx="14">
                  <c:v>4.3680000000000012</c:v>
                </c:pt>
                <c:pt idx="15">
                  <c:v>4.5864000000000011</c:v>
                </c:pt>
                <c:pt idx="16">
                  <c:v>4.6956000000000016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4.9640000000000004</c:v>
                </c:pt>
                <c:pt idx="5">
                  <c:v>5.78</c:v>
                </c:pt>
                <c:pt idx="6">
                  <c:v>6.0520000000000005</c:v>
                </c:pt>
                <c:pt idx="7">
                  <c:v>6.1880000000000006</c:v>
                </c:pt>
                <c:pt idx="8">
                  <c:v>6.1880000000000006</c:v>
                </c:pt>
                <c:pt idx="9">
                  <c:v>6.1880000000000006</c:v>
                </c:pt>
                <c:pt idx="10">
                  <c:v>6.1880000000000006</c:v>
                </c:pt>
                <c:pt idx="11">
                  <c:v>6.1880000000000006</c:v>
                </c:pt>
                <c:pt idx="12">
                  <c:v>6.1880000000000006</c:v>
                </c:pt>
                <c:pt idx="13">
                  <c:v>6.1880000000000006</c:v>
                </c:pt>
                <c:pt idx="14">
                  <c:v>6.1880000000000006</c:v>
                </c:pt>
                <c:pt idx="15">
                  <c:v>6.1880000000000006</c:v>
                </c:pt>
                <c:pt idx="16">
                  <c:v>6.1880000000000006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4.1496000000000004</c:v>
                </c:pt>
                <c:pt idx="10">
                  <c:v>4.1496000000000004</c:v>
                </c:pt>
                <c:pt idx="11">
                  <c:v>4.1496000000000004</c:v>
                </c:pt>
                <c:pt idx="12">
                  <c:v>4.1496000000000004</c:v>
                </c:pt>
                <c:pt idx="13">
                  <c:v>4.2588000000000008</c:v>
                </c:pt>
                <c:pt idx="14">
                  <c:v>4.3680000000000012</c:v>
                </c:pt>
                <c:pt idx="15">
                  <c:v>4.5864000000000011</c:v>
                </c:pt>
                <c:pt idx="16">
                  <c:v>4.6956000000000016</c:v>
                </c:pt>
                <c:pt idx="17">
                  <c:v>5.1324000000000014</c:v>
                </c:pt>
                <c:pt idx="18">
                  <c:v>5.5692000000000013</c:v>
                </c:pt>
                <c:pt idx="19">
                  <c:v>6.0060000000000011</c:v>
                </c:pt>
                <c:pt idx="20">
                  <c:v>6.442800000000001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4.9640000000000004</c:v>
                </c:pt>
                <c:pt idx="5">
                  <c:v>5.78</c:v>
                </c:pt>
                <c:pt idx="6">
                  <c:v>6.0520000000000005</c:v>
                </c:pt>
                <c:pt idx="7">
                  <c:v>6.1880000000000006</c:v>
                </c:pt>
                <c:pt idx="8">
                  <c:v>6.1880000000000006</c:v>
                </c:pt>
                <c:pt idx="9">
                  <c:v>6.1880000000000006</c:v>
                </c:pt>
                <c:pt idx="10">
                  <c:v>6.1880000000000006</c:v>
                </c:pt>
                <c:pt idx="11">
                  <c:v>6.1880000000000006</c:v>
                </c:pt>
                <c:pt idx="12">
                  <c:v>6.1880000000000006</c:v>
                </c:pt>
                <c:pt idx="13">
                  <c:v>6.1880000000000006</c:v>
                </c:pt>
                <c:pt idx="14">
                  <c:v>6.1880000000000006</c:v>
                </c:pt>
                <c:pt idx="15">
                  <c:v>6.1880000000000006</c:v>
                </c:pt>
                <c:pt idx="16">
                  <c:v>6.1880000000000006</c:v>
                </c:pt>
                <c:pt idx="17">
                  <c:v>6.1880000000000006</c:v>
                </c:pt>
                <c:pt idx="18">
                  <c:v>6.1880000000000006</c:v>
                </c:pt>
                <c:pt idx="19">
                  <c:v>6.1880000000000006</c:v>
                </c:pt>
                <c:pt idx="20">
                  <c:v>6.1880000000000006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393701</xdr:colOff>
      <xdr:row>1</xdr:row>
      <xdr:rowOff>12700</xdr:rowOff>
    </xdr:from>
    <xdr:to>
      <xdr:col>15</xdr:col>
      <xdr:colOff>76200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tabSelected="1" zoomScale="125" zoomScaleNormal="29" workbookViewId="0">
      <pane xSplit="4" ySplit="10" topLeftCell="E71" activePane="bottomRight" state="frozen"/>
      <selection pane="topRight" activeCell="E1" sqref="E1"/>
      <selection pane="bottomLeft" activeCell="A11" sqref="A11"/>
      <selection pane="bottomRight" activeCell="M35" sqref="M35"/>
    </sheetView>
  </sheetViews>
  <sheetFormatPr baseColWidth="10" defaultColWidth="9" defaultRowHeight="13.2" x14ac:dyDescent="0.25"/>
  <cols>
    <col min="1" max="1" width="3" style="1" customWidth="1"/>
    <col min="2" max="2" width="15.77734375" style="1" customWidth="1"/>
    <col min="3" max="3" width="22.6640625" style="1" customWidth="1"/>
    <col min="4" max="4" width="8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" style="1"/>
  </cols>
  <sheetData>
    <row r="2" spans="2:27" ht="16.5" customHeight="1" x14ac:dyDescent="0.3">
      <c r="B2" s="2" t="s">
        <v>57</v>
      </c>
    </row>
    <row r="3" spans="2:27" ht="12.75" customHeight="1" x14ac:dyDescent="0.3">
      <c r="B3" s="2"/>
    </row>
    <row r="5" spans="2:27" x14ac:dyDescent="0.25">
      <c r="B5" s="1" t="s">
        <v>34</v>
      </c>
      <c r="D5" s="14" t="s">
        <v>36</v>
      </c>
    </row>
    <row r="6" spans="2:27" x14ac:dyDescent="0.25">
      <c r="C6" s="1" t="s">
        <v>35</v>
      </c>
      <c r="D6" s="1">
        <v>109.2</v>
      </c>
    </row>
    <row r="7" spans="2:27" x14ac:dyDescent="0.25">
      <c r="C7" s="1" t="s">
        <v>51</v>
      </c>
      <c r="D7" s="1">
        <v>68</v>
      </c>
      <c r="J7" s="4"/>
    </row>
    <row r="8" spans="2:27" x14ac:dyDescent="0.25">
      <c r="AA8" s="13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31</v>
      </c>
      <c r="D13" s="3"/>
    </row>
    <row r="14" spans="2:27" x14ac:dyDescent="0.25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6</v>
      </c>
      <c r="K14" s="21">
        <v>6</v>
      </c>
      <c r="L14" s="21">
        <v>6</v>
      </c>
      <c r="M14" s="21">
        <v>6</v>
      </c>
      <c r="N14" s="21">
        <v>4</v>
      </c>
      <c r="O14" s="21">
        <v>4</v>
      </c>
      <c r="P14" s="21">
        <v>2</v>
      </c>
      <c r="Q14" s="21">
        <v>2</v>
      </c>
      <c r="R14" s="21">
        <v>2</v>
      </c>
      <c r="S14" s="21">
        <v>2</v>
      </c>
      <c r="T14" s="21">
        <v>2</v>
      </c>
      <c r="U14" s="21">
        <v>4</v>
      </c>
      <c r="V14" s="21">
        <v>4</v>
      </c>
      <c r="W14" s="21">
        <v>8</v>
      </c>
      <c r="X14" s="21">
        <v>8</v>
      </c>
      <c r="Y14" s="21">
        <v>8</v>
      </c>
      <c r="AA14" s="20">
        <f>SUM(E14:Y14)</f>
        <v>104</v>
      </c>
    </row>
    <row r="15" spans="2:27" x14ac:dyDescent="0.25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36</v>
      </c>
      <c r="K15" s="22">
        <f t="shared" si="0"/>
        <v>42</v>
      </c>
      <c r="L15" s="22">
        <f t="shared" si="0"/>
        <v>48</v>
      </c>
      <c r="M15" s="22">
        <f t="shared" si="0"/>
        <v>54</v>
      </c>
      <c r="N15" s="22">
        <f t="shared" si="0"/>
        <v>58</v>
      </c>
      <c r="O15" s="22">
        <f t="shared" si="0"/>
        <v>62</v>
      </c>
      <c r="P15" s="22">
        <f t="shared" si="0"/>
        <v>64</v>
      </c>
      <c r="Q15" s="22">
        <f t="shared" si="0"/>
        <v>66</v>
      </c>
      <c r="R15" s="22">
        <f t="shared" si="0"/>
        <v>68</v>
      </c>
      <c r="S15" s="22">
        <f t="shared" si="0"/>
        <v>70</v>
      </c>
      <c r="T15" s="22">
        <f t="shared" si="0"/>
        <v>72</v>
      </c>
      <c r="U15" s="22">
        <f t="shared" si="0"/>
        <v>76</v>
      </c>
      <c r="V15" s="22">
        <f t="shared" si="0"/>
        <v>80</v>
      </c>
      <c r="W15" s="22">
        <f t="shared" si="0"/>
        <v>88</v>
      </c>
      <c r="X15" s="22">
        <f t="shared" si="0"/>
        <v>96</v>
      </c>
      <c r="Y15" s="22">
        <f t="shared" si="0"/>
        <v>104</v>
      </c>
      <c r="AA15" s="5"/>
    </row>
    <row r="16" spans="2:27" x14ac:dyDescent="0.25">
      <c r="C16" s="6" t="s">
        <v>38</v>
      </c>
      <c r="D16" s="7" t="s">
        <v>39</v>
      </c>
      <c r="E16" s="8">
        <f>E14*$D$6/1000</f>
        <v>0.21840000000000001</v>
      </c>
      <c r="F16" s="8">
        <f>F14*$D$6/1000</f>
        <v>0.6552</v>
      </c>
      <c r="G16" s="8">
        <f t="shared" ref="G16:Y16" si="1">G14*$D$6/1000</f>
        <v>0.6552</v>
      </c>
      <c r="H16" s="8">
        <f t="shared" si="1"/>
        <v>0.87360000000000004</v>
      </c>
      <c r="I16" s="8">
        <f t="shared" si="1"/>
        <v>0.87360000000000004</v>
      </c>
      <c r="J16" s="8">
        <f t="shared" si="1"/>
        <v>0.6552</v>
      </c>
      <c r="K16" s="8">
        <f t="shared" si="1"/>
        <v>0.6552</v>
      </c>
      <c r="L16" s="8">
        <f t="shared" si="1"/>
        <v>0.6552</v>
      </c>
      <c r="M16" s="8">
        <f t="shared" si="1"/>
        <v>0.6552</v>
      </c>
      <c r="N16" s="8">
        <f t="shared" si="1"/>
        <v>0.43680000000000002</v>
      </c>
      <c r="O16" s="8">
        <f t="shared" si="1"/>
        <v>0.43680000000000002</v>
      </c>
      <c r="P16" s="8">
        <f t="shared" si="1"/>
        <v>0.21840000000000001</v>
      </c>
      <c r="Q16" s="8">
        <f t="shared" si="1"/>
        <v>0.21840000000000001</v>
      </c>
      <c r="R16" s="8">
        <f t="shared" si="1"/>
        <v>0.21840000000000001</v>
      </c>
      <c r="S16" s="8">
        <f t="shared" si="1"/>
        <v>0.21840000000000001</v>
      </c>
      <c r="T16" s="8">
        <f t="shared" si="1"/>
        <v>0.21840000000000001</v>
      </c>
      <c r="U16" s="8">
        <f t="shared" si="1"/>
        <v>0.43680000000000002</v>
      </c>
      <c r="V16" s="8">
        <f t="shared" si="1"/>
        <v>0.43680000000000002</v>
      </c>
      <c r="W16" s="8">
        <f t="shared" si="1"/>
        <v>0.87360000000000004</v>
      </c>
      <c r="X16" s="8">
        <f t="shared" si="1"/>
        <v>0.87360000000000004</v>
      </c>
      <c r="Y16" s="8">
        <f t="shared" si="1"/>
        <v>0.87360000000000004</v>
      </c>
      <c r="AA16" s="8">
        <f>SUM(E16:Y16)</f>
        <v>11.356799999999998</v>
      </c>
    </row>
    <row r="17" spans="2:30" x14ac:dyDescent="0.25">
      <c r="B17" s="12" t="s">
        <v>63</v>
      </c>
      <c r="C17" s="6" t="s">
        <v>33</v>
      </c>
      <c r="D17" s="7" t="s">
        <v>39</v>
      </c>
      <c r="E17" s="8">
        <f>E16</f>
        <v>0.21840000000000001</v>
      </c>
      <c r="F17" s="8">
        <f>E17+F16</f>
        <v>0.87360000000000004</v>
      </c>
      <c r="G17" s="8">
        <f t="shared" ref="G17:Y17" si="2">F17+G16</f>
        <v>1.5287999999999999</v>
      </c>
      <c r="H17" s="8">
        <f t="shared" si="2"/>
        <v>2.4024000000000001</v>
      </c>
      <c r="I17" s="8">
        <f t="shared" si="2"/>
        <v>3.2760000000000002</v>
      </c>
      <c r="J17" s="8">
        <f t="shared" si="2"/>
        <v>3.9312000000000005</v>
      </c>
      <c r="K17" s="8">
        <f t="shared" si="2"/>
        <v>4.5864000000000003</v>
      </c>
      <c r="L17" s="8">
        <f t="shared" si="2"/>
        <v>5.2416</v>
      </c>
      <c r="M17" s="8">
        <f t="shared" si="2"/>
        <v>5.8967999999999998</v>
      </c>
      <c r="N17" s="8">
        <f t="shared" si="2"/>
        <v>6.3335999999999997</v>
      </c>
      <c r="O17" s="8">
        <f t="shared" si="2"/>
        <v>6.7703999999999995</v>
      </c>
      <c r="P17" s="8">
        <f t="shared" si="2"/>
        <v>6.9887999999999995</v>
      </c>
      <c r="Q17" s="8">
        <f t="shared" si="2"/>
        <v>7.2071999999999994</v>
      </c>
      <c r="R17" s="8">
        <f t="shared" si="2"/>
        <v>7.4255999999999993</v>
      </c>
      <c r="S17" s="8">
        <f t="shared" si="2"/>
        <v>7.6439999999999992</v>
      </c>
      <c r="T17" s="8">
        <f t="shared" si="2"/>
        <v>7.8623999999999992</v>
      </c>
      <c r="U17" s="8">
        <f t="shared" si="2"/>
        <v>8.299199999999999</v>
      </c>
      <c r="V17" s="8">
        <f t="shared" si="2"/>
        <v>8.7359999999999989</v>
      </c>
      <c r="W17" s="8">
        <f t="shared" si="2"/>
        <v>9.6095999999999986</v>
      </c>
      <c r="X17" s="8">
        <f t="shared" si="2"/>
        <v>10.483199999999998</v>
      </c>
      <c r="Y17" s="8">
        <f t="shared" si="2"/>
        <v>11.356799999999998</v>
      </c>
    </row>
    <row r="18" spans="2:30" x14ac:dyDescent="0.25">
      <c r="AA18" s="16"/>
    </row>
    <row r="19" spans="2:30" x14ac:dyDescent="0.25">
      <c r="B19" s="4" t="s">
        <v>41</v>
      </c>
      <c r="C19" s="9" t="s">
        <v>55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/>
      <c r="L19" s="15"/>
      <c r="M19" s="15"/>
      <c r="N19" s="15"/>
      <c r="O19" s="15"/>
      <c r="P19" s="15"/>
      <c r="Q19" s="15"/>
      <c r="R19" s="15">
        <v>1</v>
      </c>
      <c r="S19" s="15">
        <v>1</v>
      </c>
      <c r="T19" s="15">
        <v>2</v>
      </c>
      <c r="U19" s="15">
        <v>1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46</v>
      </c>
    </row>
    <row r="20" spans="2:30" x14ac:dyDescent="0.25">
      <c r="C20" s="9" t="s">
        <v>54</v>
      </c>
      <c r="D20" s="9" t="s">
        <v>40</v>
      </c>
      <c r="E20" s="15"/>
      <c r="F20" s="15"/>
      <c r="G20" s="15"/>
      <c r="H20" s="15"/>
      <c r="I20" s="15">
        <v>5</v>
      </c>
      <c r="J20" s="15">
        <v>5</v>
      </c>
      <c r="K20" s="15">
        <v>3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14</v>
      </c>
    </row>
    <row r="21" spans="2:30" x14ac:dyDescent="0.25">
      <c r="C21" s="9" t="s">
        <v>58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8</v>
      </c>
    </row>
    <row r="22" spans="2:30" x14ac:dyDescent="0.25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1</v>
      </c>
      <c r="S22" s="20">
        <f t="shared" ref="S22" si="10">SUM(S19:S21)</f>
        <v>1</v>
      </c>
      <c r="T22" s="20">
        <f t="shared" ref="T22" si="11">SUM(T19:T21)</f>
        <v>2</v>
      </c>
      <c r="U22" s="20">
        <f t="shared" ref="U22" si="12">SUM(U19:U21)</f>
        <v>1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59</v>
      </c>
    </row>
    <row r="23" spans="2:30" x14ac:dyDescent="0.25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36</v>
      </c>
      <c r="O23" s="22">
        <f t="shared" si="17"/>
        <v>36</v>
      </c>
      <c r="P23" s="22">
        <f t="shared" si="17"/>
        <v>36</v>
      </c>
      <c r="Q23" s="22">
        <f t="shared" si="17"/>
        <v>36</v>
      </c>
      <c r="R23" s="22">
        <f t="shared" si="17"/>
        <v>37</v>
      </c>
      <c r="S23" s="22">
        <f t="shared" si="17"/>
        <v>38</v>
      </c>
      <c r="T23" s="22">
        <f t="shared" si="17"/>
        <v>40</v>
      </c>
      <c r="U23" s="22">
        <f t="shared" si="17"/>
        <v>41</v>
      </c>
      <c r="V23" s="22">
        <f t="shared" si="17"/>
        <v>45</v>
      </c>
      <c r="W23" s="22">
        <f t="shared" si="17"/>
        <v>49</v>
      </c>
      <c r="X23" s="22">
        <f t="shared" si="17"/>
        <v>53</v>
      </c>
      <c r="Y23" s="22">
        <f t="shared" si="17"/>
        <v>57</v>
      </c>
      <c r="AA23" s="5"/>
    </row>
    <row r="24" spans="2:30" x14ac:dyDescent="0.25">
      <c r="C24" s="6" t="s">
        <v>38</v>
      </c>
      <c r="D24" s="7" t="s">
        <v>39</v>
      </c>
      <c r="E24" s="8">
        <f>E22*$D$6/1000</f>
        <v>0.21840000000000001</v>
      </c>
      <c r="F24" s="8">
        <f t="shared" ref="F24:Y24" si="18">F22*$D$6/1000</f>
        <v>0.21840000000000001</v>
      </c>
      <c r="G24" s="8">
        <f t="shared" si="18"/>
        <v>0.54600000000000004</v>
      </c>
      <c r="H24" s="8">
        <f t="shared" si="18"/>
        <v>1.0920000000000001</v>
      </c>
      <c r="I24" s="8">
        <f t="shared" si="18"/>
        <v>0.43680000000000002</v>
      </c>
      <c r="J24" s="8">
        <f t="shared" si="18"/>
        <v>0.6552</v>
      </c>
      <c r="K24" s="8">
        <f t="shared" si="18"/>
        <v>0.43680000000000002</v>
      </c>
      <c r="L24" s="8">
        <f t="shared" si="18"/>
        <v>0.43680000000000002</v>
      </c>
      <c r="M24" s="8">
        <f t="shared" si="18"/>
        <v>0.10920000000000001</v>
      </c>
      <c r="N24" s="8">
        <f t="shared" si="18"/>
        <v>0</v>
      </c>
      <c r="O24" s="8">
        <f t="shared" si="18"/>
        <v>0</v>
      </c>
      <c r="P24" s="8">
        <f t="shared" si="18"/>
        <v>0</v>
      </c>
      <c r="Q24" s="8">
        <f t="shared" si="18"/>
        <v>0</v>
      </c>
      <c r="R24" s="8">
        <f t="shared" si="18"/>
        <v>0.10920000000000001</v>
      </c>
      <c r="S24" s="8">
        <f t="shared" si="18"/>
        <v>0.10920000000000001</v>
      </c>
      <c r="T24" s="8">
        <f t="shared" si="18"/>
        <v>0.21840000000000001</v>
      </c>
      <c r="U24" s="8">
        <f t="shared" si="18"/>
        <v>0.10920000000000001</v>
      </c>
      <c r="V24" s="8">
        <f t="shared" si="18"/>
        <v>0.43680000000000002</v>
      </c>
      <c r="W24" s="8">
        <f t="shared" si="18"/>
        <v>0.43680000000000002</v>
      </c>
      <c r="X24" s="8">
        <f t="shared" si="18"/>
        <v>0.43680000000000002</v>
      </c>
      <c r="Y24" s="8">
        <f t="shared" si="18"/>
        <v>0.43680000000000002</v>
      </c>
      <c r="AA24" s="8">
        <f>SUM(E24:Y24)</f>
        <v>6.442800000000001</v>
      </c>
    </row>
    <row r="25" spans="2:30" x14ac:dyDescent="0.25">
      <c r="B25" s="12" t="s">
        <v>47</v>
      </c>
      <c r="C25" s="6" t="s">
        <v>33</v>
      </c>
      <c r="D25" s="7" t="s">
        <v>39</v>
      </c>
      <c r="E25" s="8">
        <f>E24</f>
        <v>0.21840000000000001</v>
      </c>
      <c r="F25" s="8">
        <f>E25+F24</f>
        <v>0.43680000000000002</v>
      </c>
      <c r="G25" s="8">
        <f t="shared" ref="G25" si="19">F25+G24</f>
        <v>0.98280000000000012</v>
      </c>
      <c r="H25" s="8">
        <f t="shared" ref="H25" si="20">G25+H24</f>
        <v>2.0748000000000002</v>
      </c>
      <c r="I25" s="8">
        <f t="shared" ref="I25" si="21">H25+I24</f>
        <v>2.5116000000000001</v>
      </c>
      <c r="J25" s="8">
        <f t="shared" ref="J25" si="22">I25+J24</f>
        <v>3.1668000000000003</v>
      </c>
      <c r="K25" s="8">
        <f t="shared" ref="K25" si="23">J25+K24</f>
        <v>3.6036000000000001</v>
      </c>
      <c r="L25" s="8">
        <f t="shared" ref="L25" si="24">K25+L24</f>
        <v>4.0404</v>
      </c>
      <c r="M25" s="8">
        <f t="shared" ref="M25" si="25">L25+M24</f>
        <v>4.1496000000000004</v>
      </c>
      <c r="N25" s="8">
        <f t="shared" ref="N25" si="26">M25+N24</f>
        <v>4.1496000000000004</v>
      </c>
      <c r="O25" s="8">
        <f t="shared" ref="O25" si="27">N25+O24</f>
        <v>4.1496000000000004</v>
      </c>
      <c r="P25" s="8">
        <f t="shared" ref="P25" si="28">O25+P24</f>
        <v>4.1496000000000004</v>
      </c>
      <c r="Q25" s="8">
        <f t="shared" ref="Q25" si="29">P25+Q24</f>
        <v>4.1496000000000004</v>
      </c>
      <c r="R25" s="8">
        <f t="shared" ref="R25" si="30">Q25+R24</f>
        <v>4.2588000000000008</v>
      </c>
      <c r="S25" s="8">
        <f t="shared" ref="S25" si="31">R25+S24</f>
        <v>4.3680000000000012</v>
      </c>
      <c r="T25" s="8">
        <f t="shared" ref="T25" si="32">S25+T24</f>
        <v>4.5864000000000011</v>
      </c>
      <c r="U25" s="8">
        <f t="shared" ref="U25" si="33">T25+U24</f>
        <v>4.6956000000000016</v>
      </c>
      <c r="V25" s="8">
        <f t="shared" ref="V25" si="34">U25+V24</f>
        <v>5.1324000000000014</v>
      </c>
      <c r="W25" s="8">
        <f t="shared" ref="W25" si="35">V25+W24</f>
        <v>5.5692000000000013</v>
      </c>
      <c r="X25" s="8">
        <f t="shared" ref="X25" si="36">W25+X24</f>
        <v>6.0060000000000011</v>
      </c>
      <c r="Y25" s="8">
        <f t="shared" ref="Y25" si="37">X25+Y24</f>
        <v>6.442800000000001</v>
      </c>
    </row>
    <row r="27" spans="2:30" x14ac:dyDescent="0.25">
      <c r="C27" s="3" t="s">
        <v>61</v>
      </c>
      <c r="D27" s="3"/>
      <c r="AD27" s="28"/>
    </row>
    <row r="28" spans="2:30" x14ac:dyDescent="0.25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 x14ac:dyDescent="0.25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 x14ac:dyDescent="0.25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 x14ac:dyDescent="0.25">
      <c r="B31" s="12" t="s">
        <v>64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 x14ac:dyDescent="0.25">
      <c r="B33" s="4" t="s">
        <v>41</v>
      </c>
      <c r="C33" s="9" t="s">
        <v>52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2</v>
      </c>
      <c r="J33" s="15">
        <v>1</v>
      </c>
      <c r="K33" s="15">
        <v>1</v>
      </c>
      <c r="L33" s="15">
        <v>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35</v>
      </c>
    </row>
    <row r="34" spans="2:27" x14ac:dyDescent="0.25">
      <c r="B34" s="3"/>
      <c r="C34" s="9" t="s">
        <v>53</v>
      </c>
      <c r="D34" s="9" t="s">
        <v>40</v>
      </c>
      <c r="E34" s="15"/>
      <c r="F34" s="15"/>
      <c r="G34" s="15">
        <v>2</v>
      </c>
      <c r="H34" s="15">
        <v>15</v>
      </c>
      <c r="I34" s="15">
        <v>5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 x14ac:dyDescent="0.25">
      <c r="B35" s="3"/>
      <c r="C35" s="9" t="s">
        <v>54</v>
      </c>
      <c r="D35" s="9" t="s">
        <v>40</v>
      </c>
      <c r="E35" s="15"/>
      <c r="F35" s="15">
        <v>1</v>
      </c>
      <c r="G35" s="15">
        <v>1</v>
      </c>
      <c r="H35" s="15"/>
      <c r="I35" s="15">
        <v>9</v>
      </c>
      <c r="J35" s="15">
        <v>3</v>
      </c>
      <c r="K35" s="15">
        <v>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 x14ac:dyDescent="0.25">
      <c r="B36" s="3"/>
      <c r="C36" s="9" t="s">
        <v>56</v>
      </c>
      <c r="D36" s="9" t="s">
        <v>40</v>
      </c>
      <c r="E36" s="15"/>
      <c r="F36" s="15"/>
      <c r="G36" s="15">
        <v>4</v>
      </c>
      <c r="H36" s="15"/>
      <c r="I36" s="15">
        <v>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 x14ac:dyDescent="0.25">
      <c r="C37" s="9" t="s">
        <v>60</v>
      </c>
      <c r="D37" s="9" t="s">
        <v>40</v>
      </c>
      <c r="E37" s="15"/>
      <c r="F37" s="15"/>
      <c r="G37" s="15"/>
      <c r="H37" s="15"/>
      <c r="I37" s="15"/>
      <c r="J37" s="15">
        <v>8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8</v>
      </c>
    </row>
    <row r="38" spans="2:27" x14ac:dyDescent="0.25">
      <c r="C38" s="9" t="s">
        <v>48</v>
      </c>
      <c r="D38" s="9" t="s">
        <v>40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0</v>
      </c>
    </row>
    <row r="39" spans="2:27" x14ac:dyDescent="0.25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21</v>
      </c>
      <c r="J39" s="27">
        <f t="shared" ref="J39" si="81">SUM(J33:J38)</f>
        <v>12</v>
      </c>
      <c r="K39" s="27">
        <f t="shared" ref="K39" si="82">SUM(K33:K38)</f>
        <v>4</v>
      </c>
      <c r="L39" s="27">
        <f t="shared" ref="L39" si="83">SUM(L33:L38)</f>
        <v>2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91</v>
      </c>
    </row>
    <row r="40" spans="2:27" x14ac:dyDescent="0.25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71</v>
      </c>
      <c r="J40" s="26">
        <f t="shared" ref="J40" si="100">I40+J39</f>
        <v>83</v>
      </c>
      <c r="K40" s="26">
        <f t="shared" ref="K40" si="101">J40+K39</f>
        <v>87</v>
      </c>
      <c r="L40" s="26">
        <f t="shared" ref="L40" si="102">K40+L39</f>
        <v>89</v>
      </c>
      <c r="M40" s="26">
        <f t="shared" ref="M40" si="103">L40+M39</f>
        <v>89</v>
      </c>
      <c r="N40" s="26">
        <f t="shared" ref="N40" si="104">M40+N39</f>
        <v>89</v>
      </c>
      <c r="O40" s="26">
        <f t="shared" ref="O40" si="105">N40+O39</f>
        <v>89</v>
      </c>
      <c r="P40" s="26">
        <f t="shared" ref="P40" si="106">O40+P39</f>
        <v>89</v>
      </c>
      <c r="Q40" s="26">
        <f t="shared" ref="Q40" si="107">P40+Q39</f>
        <v>89</v>
      </c>
      <c r="R40" s="26">
        <f t="shared" ref="R40" si="108">Q40+R39</f>
        <v>89</v>
      </c>
      <c r="S40" s="26">
        <f t="shared" ref="S40" si="109">R40+S39</f>
        <v>89</v>
      </c>
      <c r="T40" s="26">
        <f t="shared" ref="T40" si="110">S40+T39</f>
        <v>89</v>
      </c>
      <c r="U40" s="26">
        <f t="shared" ref="U40" si="111">T40+U39</f>
        <v>89</v>
      </c>
      <c r="V40" s="26">
        <f t="shared" ref="V40" si="112">U40+V39</f>
        <v>89</v>
      </c>
      <c r="W40" s="26">
        <f t="shared" ref="W40" si="113">V40+W39</f>
        <v>89</v>
      </c>
      <c r="X40" s="26">
        <f t="shared" ref="X40" si="114">W40+X39</f>
        <v>89</v>
      </c>
      <c r="Y40" s="26">
        <f t="shared" ref="Y40" si="115">X40+Y39</f>
        <v>89</v>
      </c>
      <c r="AA40" s="5"/>
    </row>
    <row r="41" spans="2:27" x14ac:dyDescent="0.25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1.4279999999999999</v>
      </c>
      <c r="J41" s="8">
        <f t="shared" si="116"/>
        <v>0.81599999999999995</v>
      </c>
      <c r="K41" s="8">
        <f t="shared" si="116"/>
        <v>0.27200000000000002</v>
      </c>
      <c r="L41" s="8">
        <f t="shared" si="116"/>
        <v>0.13600000000000001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6.1880000000000006</v>
      </c>
    </row>
    <row r="42" spans="2:27" x14ac:dyDescent="0.25">
      <c r="B42" s="12" t="s">
        <v>65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4.9640000000000004</v>
      </c>
      <c r="J42" s="8">
        <f t="shared" ref="J42" si="120">I42+J41</f>
        <v>5.78</v>
      </c>
      <c r="K42" s="8">
        <f t="shared" ref="K42" si="121">J42+K41</f>
        <v>6.0520000000000005</v>
      </c>
      <c r="L42" s="8">
        <f t="shared" ref="L42" si="122">K42+L41</f>
        <v>6.1880000000000006</v>
      </c>
      <c r="M42" s="8">
        <f t="shared" ref="M42" si="123">L42+M41</f>
        <v>6.1880000000000006</v>
      </c>
      <c r="N42" s="8">
        <f t="shared" ref="N42" si="124">M42+N41</f>
        <v>6.1880000000000006</v>
      </c>
      <c r="O42" s="8">
        <f t="shared" ref="O42" si="125">N42+O41</f>
        <v>6.1880000000000006</v>
      </c>
      <c r="P42" s="8">
        <f t="shared" ref="P42" si="126">O42+P41</f>
        <v>6.1880000000000006</v>
      </c>
      <c r="Q42" s="8">
        <f t="shared" ref="Q42" si="127">P42+Q41</f>
        <v>6.1880000000000006</v>
      </c>
      <c r="R42" s="8">
        <f t="shared" ref="R42" si="128">Q42+R41</f>
        <v>6.1880000000000006</v>
      </c>
      <c r="S42" s="8">
        <f t="shared" ref="S42" si="129">R42+S41</f>
        <v>6.1880000000000006</v>
      </c>
      <c r="T42" s="8">
        <f t="shared" ref="T42" si="130">S42+T41</f>
        <v>6.1880000000000006</v>
      </c>
      <c r="U42" s="8">
        <f t="shared" ref="U42" si="131">T42+U41</f>
        <v>6.1880000000000006</v>
      </c>
      <c r="V42" s="8">
        <f t="shared" ref="V42" si="132">U42+V41</f>
        <v>6.1880000000000006</v>
      </c>
      <c r="W42" s="8">
        <f t="shared" ref="W42" si="133">V42+W41</f>
        <v>6.1880000000000006</v>
      </c>
      <c r="X42" s="8">
        <f t="shared" ref="X42" si="134">W42+X41</f>
        <v>6.1880000000000006</v>
      </c>
      <c r="Y42" s="8">
        <f t="shared" ref="Y42" si="135">X42+Y41</f>
        <v>6.1880000000000006</v>
      </c>
    </row>
    <row r="44" spans="2:27" x14ac:dyDescent="0.25">
      <c r="C44" s="3" t="s">
        <v>62</v>
      </c>
      <c r="D44" s="3"/>
    </row>
    <row r="45" spans="2:27" x14ac:dyDescent="0.25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 x14ac:dyDescent="0.25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 x14ac:dyDescent="0.25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 x14ac:dyDescent="0.25">
      <c r="B48" s="12" t="s">
        <v>67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 x14ac:dyDescent="0.25">
      <c r="B50" s="4" t="s">
        <v>41</v>
      </c>
      <c r="C50" s="9" t="s">
        <v>42</v>
      </c>
      <c r="D50" s="9" t="s">
        <v>40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0</v>
      </c>
    </row>
    <row r="51" spans="2:27" x14ac:dyDescent="0.25">
      <c r="B51" s="3"/>
      <c r="C51" s="9" t="s">
        <v>43</v>
      </c>
      <c r="D51" s="9" t="s">
        <v>40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7"/>
    </row>
    <row r="52" spans="2:27" x14ac:dyDescent="0.25">
      <c r="B52" s="3"/>
      <c r="C52" s="9" t="s">
        <v>44</v>
      </c>
      <c r="D52" s="9" t="s">
        <v>40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7"/>
    </row>
    <row r="53" spans="2:27" x14ac:dyDescent="0.25">
      <c r="B53" s="3"/>
      <c r="C53" s="9" t="s">
        <v>45</v>
      </c>
      <c r="D53" s="9" t="s">
        <v>40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AA53" s="17"/>
    </row>
    <row r="54" spans="2:27" x14ac:dyDescent="0.25">
      <c r="C54" s="9" t="s">
        <v>46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0</v>
      </c>
    </row>
    <row r="55" spans="2:27" x14ac:dyDescent="0.25">
      <c r="C55" s="9" t="s">
        <v>48</v>
      </c>
      <c r="D55" s="9" t="s">
        <v>40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0</v>
      </c>
    </row>
    <row r="56" spans="2:27" x14ac:dyDescent="0.25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0</v>
      </c>
      <c r="L56" s="33">
        <f t="shared" ref="L56" si="181">SUM(L50:L55)</f>
        <v>0</v>
      </c>
      <c r="M56" s="33">
        <f t="shared" ref="M56" si="182">SUM(M50:M55)</f>
        <v>0</v>
      </c>
      <c r="N56" s="33">
        <f t="shared" ref="N56" si="183">SUM(N50:N55)</f>
        <v>0</v>
      </c>
      <c r="O56" s="33">
        <f t="shared" ref="O56" si="184">SUM(O50:O55)</f>
        <v>0</v>
      </c>
      <c r="P56" s="33">
        <f t="shared" ref="P56" si="185">SUM(P50:P55)</f>
        <v>0</v>
      </c>
      <c r="Q56" s="33">
        <f t="shared" ref="Q56" si="186">SUM(Q50:Q55)</f>
        <v>0</v>
      </c>
      <c r="R56" s="33">
        <f t="shared" ref="R56" si="187">SUM(R50:R55)</f>
        <v>0</v>
      </c>
      <c r="S56" s="33">
        <f t="shared" ref="S56" si="188">SUM(S50:S55)</f>
        <v>0</v>
      </c>
      <c r="T56" s="33">
        <f t="shared" ref="T56" si="189">SUM(T50:T55)</f>
        <v>0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0</v>
      </c>
    </row>
    <row r="57" spans="2:27" x14ac:dyDescent="0.25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0</v>
      </c>
      <c r="L57" s="32">
        <f t="shared" ref="L57" si="200">K57+L56</f>
        <v>0</v>
      </c>
      <c r="M57" s="32">
        <f t="shared" ref="M57" si="201">L57+M56</f>
        <v>0</v>
      </c>
      <c r="N57" s="32">
        <f t="shared" ref="N57" si="202">M57+N56</f>
        <v>0</v>
      </c>
      <c r="O57" s="32">
        <f t="shared" ref="O57" si="203">N57+O56</f>
        <v>0</v>
      </c>
      <c r="P57" s="32">
        <f t="shared" ref="P57" si="204">O57+P56</f>
        <v>0</v>
      </c>
      <c r="Q57" s="32">
        <f t="shared" ref="Q57" si="205">P57+Q56</f>
        <v>0</v>
      </c>
      <c r="R57" s="32">
        <f t="shared" ref="R57" si="206">Q57+R56</f>
        <v>0</v>
      </c>
      <c r="S57" s="32">
        <f t="shared" ref="S57" si="207">R57+S56</f>
        <v>0</v>
      </c>
      <c r="T57" s="32">
        <f t="shared" ref="T57" si="208">S57+T56</f>
        <v>0</v>
      </c>
      <c r="U57" s="32">
        <f t="shared" ref="U57" si="209">T57+U56</f>
        <v>0</v>
      </c>
      <c r="V57" s="32">
        <f t="shared" ref="V57" si="210">U57+V56</f>
        <v>0</v>
      </c>
      <c r="W57" s="32">
        <f t="shared" ref="W57" si="211">V57+W56</f>
        <v>0</v>
      </c>
      <c r="X57" s="32">
        <f t="shared" ref="X57" si="212">W57+X56</f>
        <v>0</v>
      </c>
      <c r="Y57" s="32">
        <f t="shared" ref="Y57" si="213">X57+Y56</f>
        <v>0</v>
      </c>
      <c r="AA57" s="5"/>
    </row>
    <row r="58" spans="2:27" x14ac:dyDescent="0.25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0</v>
      </c>
      <c r="L58" s="8">
        <f t="shared" si="214"/>
        <v>0</v>
      </c>
      <c r="M58" s="8">
        <f t="shared" si="214"/>
        <v>0</v>
      </c>
      <c r="N58" s="8">
        <f t="shared" si="214"/>
        <v>0</v>
      </c>
      <c r="O58" s="8">
        <f t="shared" si="214"/>
        <v>0</v>
      </c>
      <c r="P58" s="8">
        <f t="shared" si="214"/>
        <v>0</v>
      </c>
      <c r="Q58" s="8">
        <f t="shared" si="214"/>
        <v>0</v>
      </c>
      <c r="R58" s="8">
        <f t="shared" si="214"/>
        <v>0</v>
      </c>
      <c r="S58" s="8">
        <f t="shared" si="214"/>
        <v>0</v>
      </c>
      <c r="T58" s="8">
        <f t="shared" si="214"/>
        <v>0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0</v>
      </c>
    </row>
    <row r="59" spans="2:27" x14ac:dyDescent="0.25">
      <c r="B59" s="12" t="s">
        <v>66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0</v>
      </c>
      <c r="L59" s="8">
        <f t="shared" ref="L59" si="220">K59+L58</f>
        <v>0</v>
      </c>
      <c r="M59" s="8">
        <f t="shared" ref="M59" si="221">L59+M58</f>
        <v>0</v>
      </c>
      <c r="N59" s="8">
        <f t="shared" ref="N59" si="222">M59+N58</f>
        <v>0</v>
      </c>
      <c r="O59" s="8">
        <f t="shared" ref="O59" si="223">N59+O58</f>
        <v>0</v>
      </c>
      <c r="P59" s="8">
        <f t="shared" ref="P59" si="224">O59+P58</f>
        <v>0</v>
      </c>
      <c r="Q59" s="8">
        <f t="shared" ref="Q59" si="225">P59+Q58</f>
        <v>0</v>
      </c>
      <c r="R59" s="8">
        <f t="shared" ref="R59" si="226">Q59+R58</f>
        <v>0</v>
      </c>
      <c r="S59" s="8">
        <f t="shared" ref="S59" si="227">R59+S58</f>
        <v>0</v>
      </c>
      <c r="T59" s="8">
        <f t="shared" ref="T59" si="228">S59+T58</f>
        <v>0</v>
      </c>
      <c r="U59" s="8">
        <f t="shared" ref="U59" si="229">T59+U58</f>
        <v>0</v>
      </c>
      <c r="V59" s="8">
        <f t="shared" ref="V59" si="230">U59+V58</f>
        <v>0</v>
      </c>
      <c r="W59" s="8">
        <f t="shared" ref="W59" si="231">V59+W58</f>
        <v>0</v>
      </c>
      <c r="X59" s="8">
        <f t="shared" ref="X59" si="232">W59+X58</f>
        <v>0</v>
      </c>
      <c r="Y59" s="8">
        <f t="shared" ref="Y59" si="233">X59+Y58</f>
        <v>0</v>
      </c>
    </row>
    <row r="61" spans="2:27" x14ac:dyDescent="0.25">
      <c r="C61" s="3" t="s">
        <v>49</v>
      </c>
      <c r="D61" s="3"/>
    </row>
    <row r="62" spans="2:27" x14ac:dyDescent="0.25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 x14ac:dyDescent="0.25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 x14ac:dyDescent="0.25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 x14ac:dyDescent="0.25">
      <c r="B65" s="12" t="s">
        <v>68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 x14ac:dyDescent="0.25">
      <c r="B67" s="4" t="s">
        <v>41</v>
      </c>
      <c r="C67" s="9" t="s">
        <v>42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AA67" s="17">
        <f>SUM(E67:Y67)</f>
        <v>0</v>
      </c>
    </row>
    <row r="68" spans="2:27" x14ac:dyDescent="0.25">
      <c r="B68" s="3"/>
      <c r="C68" s="9" t="s">
        <v>43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AA68" s="17"/>
    </row>
    <row r="69" spans="2:27" x14ac:dyDescent="0.25">
      <c r="B69" s="3"/>
      <c r="C69" s="9" t="s">
        <v>44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AA69" s="17"/>
    </row>
    <row r="70" spans="2:27" x14ac:dyDescent="0.25">
      <c r="B70" s="3"/>
      <c r="C70" s="9" t="s">
        <v>45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AA70" s="17"/>
    </row>
    <row r="71" spans="2:27" x14ac:dyDescent="0.25">
      <c r="C71" s="9" t="s">
        <v>46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AA71" s="17">
        <f t="shared" ref="AA71:AA73" si="272">SUM(E71:Y71)</f>
        <v>0</v>
      </c>
    </row>
    <row r="72" spans="2:27" x14ac:dyDescent="0.25">
      <c r="C72" s="9" t="s">
        <v>48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AA72" s="17">
        <f t="shared" si="272"/>
        <v>0</v>
      </c>
    </row>
    <row r="73" spans="2:27" x14ac:dyDescent="0.25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0</v>
      </c>
      <c r="M73" s="38">
        <f t="shared" ref="M73" si="280">SUM(M67:M72)</f>
        <v>0</v>
      </c>
      <c r="N73" s="38">
        <f t="shared" ref="N73" si="281">SUM(N67:N72)</f>
        <v>0</v>
      </c>
      <c r="O73" s="38">
        <f t="shared" ref="O73" si="282">SUM(O67:O72)</f>
        <v>0</v>
      </c>
      <c r="P73" s="38">
        <f t="shared" ref="P73" si="283">SUM(P67:P72)</f>
        <v>0</v>
      </c>
      <c r="Q73" s="38">
        <f t="shared" ref="Q73" si="284">SUM(Q67:Q72)</f>
        <v>0</v>
      </c>
      <c r="R73" s="38">
        <f t="shared" ref="R73" si="285">SUM(R67:R72)</f>
        <v>0</v>
      </c>
      <c r="S73" s="38">
        <f t="shared" ref="S73" si="286">SUM(S67:S72)</f>
        <v>0</v>
      </c>
      <c r="T73" s="38">
        <f t="shared" ref="T73" si="287">SUM(T67:T72)</f>
        <v>0</v>
      </c>
      <c r="U73" s="38">
        <f t="shared" ref="U73" si="288">SUM(U67:U72)</f>
        <v>0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0</v>
      </c>
    </row>
    <row r="74" spans="2:27" x14ac:dyDescent="0.25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0</v>
      </c>
      <c r="M74" s="37">
        <f t="shared" ref="M74" si="299">L74+M73</f>
        <v>0</v>
      </c>
      <c r="N74" s="37">
        <f t="shared" ref="N74" si="300">M74+N73</f>
        <v>0</v>
      </c>
      <c r="O74" s="37">
        <f t="shared" ref="O74" si="301">N74+O73</f>
        <v>0</v>
      </c>
      <c r="P74" s="37">
        <f t="shared" ref="P74" si="302">O74+P73</f>
        <v>0</v>
      </c>
      <c r="Q74" s="37">
        <f t="shared" ref="Q74" si="303">P74+Q73</f>
        <v>0</v>
      </c>
      <c r="R74" s="37">
        <f t="shared" ref="R74" si="304">Q74+R73</f>
        <v>0</v>
      </c>
      <c r="S74" s="37">
        <f t="shared" ref="S74" si="305">R74+S73</f>
        <v>0</v>
      </c>
      <c r="T74" s="37">
        <f t="shared" ref="T74" si="306">S74+T73</f>
        <v>0</v>
      </c>
      <c r="U74" s="37">
        <f t="shared" ref="U74" si="307">T74+U73</f>
        <v>0</v>
      </c>
      <c r="V74" s="37">
        <f t="shared" ref="V74" si="308">U74+V73</f>
        <v>0</v>
      </c>
      <c r="W74" s="37">
        <f t="shared" ref="W74" si="309">V74+W73</f>
        <v>0</v>
      </c>
      <c r="X74" s="37">
        <f t="shared" ref="X74" si="310">W74+X73</f>
        <v>0</v>
      </c>
      <c r="Y74" s="37">
        <f t="shared" ref="Y74" si="311">X74+Y73</f>
        <v>0</v>
      </c>
      <c r="AA74" s="5"/>
    </row>
    <row r="75" spans="2:27" x14ac:dyDescent="0.25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0</v>
      </c>
      <c r="M75" s="8">
        <f t="shared" si="312"/>
        <v>0</v>
      </c>
      <c r="N75" s="8">
        <f t="shared" si="312"/>
        <v>0</v>
      </c>
      <c r="O75" s="8">
        <f t="shared" si="312"/>
        <v>0</v>
      </c>
      <c r="P75" s="8">
        <f t="shared" si="312"/>
        <v>0</v>
      </c>
      <c r="Q75" s="8">
        <f t="shared" si="312"/>
        <v>0</v>
      </c>
      <c r="R75" s="8">
        <f t="shared" si="312"/>
        <v>0</v>
      </c>
      <c r="S75" s="8">
        <f t="shared" si="312"/>
        <v>0</v>
      </c>
      <c r="T75" s="8">
        <f t="shared" si="312"/>
        <v>0</v>
      </c>
      <c r="U75" s="8">
        <f t="shared" si="312"/>
        <v>0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0</v>
      </c>
    </row>
    <row r="76" spans="2:27" x14ac:dyDescent="0.25">
      <c r="B76" s="12" t="s">
        <v>69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0</v>
      </c>
      <c r="M76" s="8">
        <f t="shared" ref="M76" si="319">L76+M75</f>
        <v>0</v>
      </c>
      <c r="N76" s="8">
        <f t="shared" ref="N76" si="320">M76+N75</f>
        <v>0</v>
      </c>
      <c r="O76" s="8">
        <f t="shared" ref="O76" si="321">N76+O75</f>
        <v>0</v>
      </c>
      <c r="P76" s="8">
        <f t="shared" ref="P76" si="322">O76+P75</f>
        <v>0</v>
      </c>
      <c r="Q76" s="8">
        <f t="shared" ref="Q76" si="323">P76+Q75</f>
        <v>0</v>
      </c>
      <c r="R76" s="8">
        <f t="shared" ref="R76" si="324">Q76+R75</f>
        <v>0</v>
      </c>
      <c r="S76" s="8">
        <f t="shared" ref="S76" si="325">R76+S75</f>
        <v>0</v>
      </c>
      <c r="T76" s="8">
        <f t="shared" ref="T76" si="326">S76+T75</f>
        <v>0</v>
      </c>
      <c r="U76" s="8">
        <f t="shared" ref="U76" si="327">T76+U75</f>
        <v>0</v>
      </c>
      <c r="V76" s="8">
        <f t="shared" ref="V76" si="328">U76+V75</f>
        <v>0</v>
      </c>
      <c r="W76" s="8">
        <f t="shared" ref="W76" si="329">V76+W75</f>
        <v>0</v>
      </c>
      <c r="X76" s="8">
        <f t="shared" ref="X76" si="330">W76+X75</f>
        <v>0</v>
      </c>
      <c r="Y76" s="8">
        <f t="shared" ref="Y76" si="331">X76+Y75</f>
        <v>0</v>
      </c>
    </row>
    <row r="79" spans="2:27" x14ac:dyDescent="0.25">
      <c r="C79" s="3" t="s">
        <v>50</v>
      </c>
      <c r="D79" s="3"/>
    </row>
    <row r="80" spans="2:27" x14ac:dyDescent="0.25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 x14ac:dyDescent="0.25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 x14ac:dyDescent="0.25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 x14ac:dyDescent="0.25">
      <c r="B83" s="12" t="s">
        <v>70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 x14ac:dyDescent="0.25">
      <c r="B85" s="4" t="s">
        <v>41</v>
      </c>
      <c r="C85" s="9" t="s">
        <v>42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AA85" s="17">
        <f>SUM(E85:Y85)</f>
        <v>0</v>
      </c>
    </row>
    <row r="86" spans="2:27" x14ac:dyDescent="0.25">
      <c r="B86" s="3"/>
      <c r="C86" s="9" t="s">
        <v>43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AA86" s="17"/>
    </row>
    <row r="87" spans="2:27" x14ac:dyDescent="0.25">
      <c r="B87" s="3"/>
      <c r="C87" s="9" t="s">
        <v>44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AA87" s="17"/>
    </row>
    <row r="88" spans="2:27" x14ac:dyDescent="0.25">
      <c r="B88" s="3"/>
      <c r="C88" s="9" t="s">
        <v>45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AA88" s="17"/>
    </row>
    <row r="89" spans="2:27" x14ac:dyDescent="0.25">
      <c r="C89" s="9" t="s">
        <v>46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AA89" s="17">
        <f t="shared" ref="AA89:AA91" si="370">SUM(E89:Y89)</f>
        <v>0</v>
      </c>
    </row>
    <row r="90" spans="2:27" x14ac:dyDescent="0.25">
      <c r="C90" s="9" t="s">
        <v>48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AA90" s="17">
        <f t="shared" si="370"/>
        <v>0</v>
      </c>
    </row>
    <row r="91" spans="2:27" x14ac:dyDescent="0.25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0</v>
      </c>
      <c r="U91" s="43">
        <f t="shared" ref="U91" si="386">SUM(U85:U90)</f>
        <v>0</v>
      </c>
      <c r="V91" s="43">
        <f t="shared" ref="V91" si="387">SUM(V85:V90)</f>
        <v>0</v>
      </c>
      <c r="W91" s="43">
        <f t="shared" ref="W91" si="388">SUM(W85:W90)</f>
        <v>0</v>
      </c>
      <c r="X91" s="43">
        <f t="shared" ref="X91" si="389">SUM(X85:X90)</f>
        <v>0</v>
      </c>
      <c r="Y91" s="43">
        <f t="shared" ref="Y91" si="390">SUM(Y85:Y90)</f>
        <v>0</v>
      </c>
      <c r="AA91" s="43">
        <f t="shared" si="370"/>
        <v>0</v>
      </c>
    </row>
    <row r="92" spans="2:27" x14ac:dyDescent="0.25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0</v>
      </c>
      <c r="U92" s="42">
        <f t="shared" ref="U92" si="405">T92+U91</f>
        <v>0</v>
      </c>
      <c r="V92" s="42">
        <f t="shared" ref="V92" si="406">U92+V91</f>
        <v>0</v>
      </c>
      <c r="W92" s="42">
        <f t="shared" ref="W92" si="407">V92+W91</f>
        <v>0</v>
      </c>
      <c r="X92" s="42">
        <f t="shared" ref="X92" si="408">W92+X91</f>
        <v>0</v>
      </c>
      <c r="Y92" s="42">
        <f t="shared" ref="Y92" si="409">X92+Y91</f>
        <v>0</v>
      </c>
      <c r="AA92" s="5"/>
    </row>
    <row r="93" spans="2:27" x14ac:dyDescent="0.25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0</v>
      </c>
      <c r="U93" s="8">
        <f t="shared" si="410"/>
        <v>0</v>
      </c>
      <c r="V93" s="8">
        <f t="shared" si="410"/>
        <v>0</v>
      </c>
      <c r="W93" s="8">
        <f t="shared" si="410"/>
        <v>0</v>
      </c>
      <c r="X93" s="8">
        <f t="shared" si="410"/>
        <v>0</v>
      </c>
      <c r="Y93" s="8">
        <f t="shared" si="410"/>
        <v>0</v>
      </c>
      <c r="AA93" s="8">
        <f>SUM(E93:Y93)</f>
        <v>0</v>
      </c>
    </row>
    <row r="94" spans="2:27" x14ac:dyDescent="0.25">
      <c r="B94" s="12" t="s">
        <v>71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0</v>
      </c>
      <c r="U94" s="8">
        <f t="shared" ref="U94" si="425">T94+U93</f>
        <v>0</v>
      </c>
      <c r="V94" s="8">
        <f t="shared" ref="V94" si="426">U94+V93</f>
        <v>0</v>
      </c>
      <c r="W94" s="8">
        <f t="shared" ref="W94" si="427">V94+W93</f>
        <v>0</v>
      </c>
      <c r="X94" s="8">
        <f t="shared" ref="X94" si="428">W94+X93</f>
        <v>0</v>
      </c>
      <c r="Y94" s="8">
        <f t="shared" ref="Y94" si="429">X94+Y93</f>
        <v>0</v>
      </c>
    </row>
    <row r="97" spans="2:27" x14ac:dyDescent="0.25">
      <c r="C97" s="3" t="s">
        <v>59</v>
      </c>
      <c r="D97" s="3"/>
    </row>
    <row r="98" spans="2:27" x14ac:dyDescent="0.25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13</v>
      </c>
      <c r="W98" s="44">
        <v>13</v>
      </c>
      <c r="X98" s="44">
        <v>18</v>
      </c>
      <c r="Y98" s="44">
        <v>25</v>
      </c>
      <c r="AA98" s="48">
        <f>SUM(E98:Y98)</f>
        <v>69</v>
      </c>
    </row>
    <row r="99" spans="2:27" x14ac:dyDescent="0.25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13</v>
      </c>
      <c r="W99" s="47">
        <f t="shared" ref="W99" si="445">V99+W98</f>
        <v>26</v>
      </c>
      <c r="X99" s="47">
        <f t="shared" ref="X99" si="446">W99+X98</f>
        <v>44</v>
      </c>
      <c r="Y99" s="47">
        <f t="shared" ref="Y99" si="447">X99+Y98</f>
        <v>69</v>
      </c>
      <c r="AA99" s="5"/>
    </row>
    <row r="100" spans="2:27" x14ac:dyDescent="0.25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0.88400000000000001</v>
      </c>
      <c r="W100" s="8">
        <f t="shared" si="448"/>
        <v>0.88400000000000001</v>
      </c>
      <c r="X100" s="8">
        <f t="shared" si="448"/>
        <v>1.224</v>
      </c>
      <c r="Y100" s="8">
        <f t="shared" si="448"/>
        <v>1.7</v>
      </c>
      <c r="AA100" s="8">
        <f>SUM(E100:Y100)</f>
        <v>4.6920000000000002</v>
      </c>
    </row>
    <row r="101" spans="2:27" x14ac:dyDescent="0.25">
      <c r="B101" s="12" t="s">
        <v>72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0.88400000000000001</v>
      </c>
      <c r="W101" s="8">
        <f t="shared" ref="W101" si="465">V101+W100</f>
        <v>1.768</v>
      </c>
      <c r="X101" s="8">
        <f t="shared" ref="X101" si="466">W101+X100</f>
        <v>2.992</v>
      </c>
      <c r="Y101" s="8">
        <f t="shared" ref="Y101" si="467">X101+Y100</f>
        <v>4.6920000000000002</v>
      </c>
    </row>
    <row r="103" spans="2:27" x14ac:dyDescent="0.25">
      <c r="B103" s="4" t="s">
        <v>41</v>
      </c>
      <c r="C103" s="9" t="s">
        <v>42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AA103" s="17">
        <f>SUM(E103:Y103)</f>
        <v>0</v>
      </c>
    </row>
    <row r="104" spans="2:27" x14ac:dyDescent="0.25">
      <c r="B104" s="3"/>
      <c r="C104" s="9" t="s">
        <v>43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AA104" s="17"/>
    </row>
    <row r="105" spans="2:27" x14ac:dyDescent="0.25">
      <c r="B105" s="3"/>
      <c r="C105" s="9" t="s">
        <v>44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AA105" s="17"/>
    </row>
    <row r="106" spans="2:27" x14ac:dyDescent="0.25">
      <c r="B106" s="3"/>
      <c r="C106" s="9" t="s">
        <v>45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AA106" s="17"/>
    </row>
    <row r="107" spans="2:27" x14ac:dyDescent="0.25">
      <c r="C107" s="9" t="s">
        <v>46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AA107" s="17">
        <f t="shared" ref="AA107:AA109" si="468">SUM(E107:Y107)</f>
        <v>0</v>
      </c>
    </row>
    <row r="108" spans="2:27" x14ac:dyDescent="0.25">
      <c r="C108" s="9" t="s">
        <v>48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AA108" s="17">
        <f t="shared" si="468"/>
        <v>0</v>
      </c>
    </row>
    <row r="109" spans="2:27" x14ac:dyDescent="0.25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0</v>
      </c>
      <c r="V109" s="48">
        <f t="shared" ref="V109" si="485">SUM(V103:V108)</f>
        <v>0</v>
      </c>
      <c r="W109" s="48">
        <f t="shared" ref="W109" si="486">SUM(W103:W108)</f>
        <v>0</v>
      </c>
      <c r="X109" s="48">
        <f t="shared" ref="X109" si="487">SUM(X103:X108)</f>
        <v>0</v>
      </c>
      <c r="Y109" s="48">
        <f t="shared" ref="Y109" si="488">SUM(Y103:Y108)</f>
        <v>0</v>
      </c>
      <c r="AA109" s="48">
        <f t="shared" si="468"/>
        <v>0</v>
      </c>
    </row>
    <row r="110" spans="2:27" x14ac:dyDescent="0.25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0</v>
      </c>
      <c r="V110" s="47">
        <f t="shared" ref="V110" si="504">U110+V109</f>
        <v>0</v>
      </c>
      <c r="W110" s="47">
        <f t="shared" ref="W110" si="505">V110+W109</f>
        <v>0</v>
      </c>
      <c r="X110" s="47">
        <f t="shared" ref="X110" si="506">W110+X109</f>
        <v>0</v>
      </c>
      <c r="Y110" s="47">
        <f t="shared" ref="Y110" si="507">X110+Y109</f>
        <v>0</v>
      </c>
      <c r="AA110" s="5"/>
    </row>
    <row r="111" spans="2:27" x14ac:dyDescent="0.25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</v>
      </c>
      <c r="V111" s="8">
        <f t="shared" si="508"/>
        <v>0</v>
      </c>
      <c r="W111" s="8">
        <f t="shared" si="508"/>
        <v>0</v>
      </c>
      <c r="X111" s="8">
        <f t="shared" si="508"/>
        <v>0</v>
      </c>
      <c r="Y111" s="8">
        <f t="shared" si="508"/>
        <v>0</v>
      </c>
      <c r="AA111" s="8">
        <f>SUM(E111:Y111)</f>
        <v>0</v>
      </c>
    </row>
    <row r="112" spans="2:27" x14ac:dyDescent="0.25">
      <c r="B112" s="12" t="s">
        <v>73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</v>
      </c>
      <c r="V112" s="8">
        <f t="shared" ref="V112" si="524">U112+V111</f>
        <v>0</v>
      </c>
      <c r="W112" s="8">
        <f t="shared" ref="W112" si="525">V112+W111</f>
        <v>0</v>
      </c>
      <c r="X112" s="8">
        <f t="shared" ref="X112" si="526">W112+X111</f>
        <v>0</v>
      </c>
      <c r="Y112" s="8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Normal="100" workbookViewId="0">
      <selection activeCell="J32" sqref="J32"/>
    </sheetView>
  </sheetViews>
  <sheetFormatPr baseColWidth="10" defaultColWidth="8.6640625" defaultRowHeight="14.4" x14ac:dyDescent="0.3"/>
  <sheetData/>
  <pageMargins left="0.7" right="0.7" top="0.75" bottom="0.75" header="0.3" footer="0.3"/>
  <pageSetup paperSize="9"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Kosten</vt:lpstr>
      <vt:lpstr>Status-1</vt:lpstr>
      <vt:lpstr>Status-2</vt:lpstr>
      <vt:lpstr>Status-3</vt:lpstr>
      <vt:lpstr>Status-4</vt:lpstr>
      <vt:lpstr>'Status-1'!Druckbereich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cp:lastPrinted>2019-03-30T07:48:36Z</cp:lastPrinted>
  <dcterms:created xsi:type="dcterms:W3CDTF">2006-09-16T00:00:00Z</dcterms:created>
  <dcterms:modified xsi:type="dcterms:W3CDTF">2019-04-09T13:28:17Z</dcterms:modified>
  <cp:category>PM</cp:category>
</cp:coreProperties>
</file>