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3642EEA9-1CDE-EE4E-9BF1-4079391156C4}" xr6:coauthVersionLast="43" xr6:coauthVersionMax="43" xr10:uidLastSave="{00000000-0000-0000-0000-000000000000}"/>
  <bookViews>
    <workbookView xWindow="0" yWindow="460" windowWidth="33600" windowHeight="20540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10" i="1" s="1"/>
  <c r="G110" i="1" s="1"/>
  <c r="H110" i="1" s="1"/>
  <c r="I110" i="1" s="1"/>
  <c r="J110" i="1" s="1"/>
  <c r="K110" i="1" s="1"/>
  <c r="F109" i="1"/>
  <c r="F111" i="1" s="1"/>
  <c r="G109" i="1"/>
  <c r="G111" i="1" s="1"/>
  <c r="H109" i="1"/>
  <c r="H111" i="1" s="1"/>
  <c r="L109" i="1"/>
  <c r="L111" i="1" s="1"/>
  <c r="M109" i="1"/>
  <c r="N109" i="1"/>
  <c r="N111" i="1" s="1"/>
  <c r="O109" i="1"/>
  <c r="O111" i="1" s="1"/>
  <c r="P109" i="1"/>
  <c r="P111" i="1" s="1"/>
  <c r="T109" i="1"/>
  <c r="T111" i="1" s="1"/>
  <c r="Y109" i="1"/>
  <c r="Y111" i="1" s="1"/>
  <c r="X109" i="1"/>
  <c r="X111" i="1" s="1"/>
  <c r="W109" i="1"/>
  <c r="W111" i="1"/>
  <c r="V109" i="1"/>
  <c r="V111" i="1" s="1"/>
  <c r="U109" i="1"/>
  <c r="U111" i="1" s="1"/>
  <c r="M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F92" i="1" s="1"/>
  <c r="G92" i="1" s="1"/>
  <c r="H92" i="1" s="1"/>
  <c r="I92" i="1" s="1"/>
  <c r="G91" i="1"/>
  <c r="G93" i="1" s="1"/>
  <c r="H91" i="1"/>
  <c r="H93" i="1" s="1"/>
  <c r="I91" i="1"/>
  <c r="I93" i="1" s="1"/>
  <c r="J91" i="1"/>
  <c r="J93" i="1" s="1"/>
  <c r="L91" i="1"/>
  <c r="M91" i="1"/>
  <c r="M93" i="1" s="1"/>
  <c r="O91" i="1"/>
  <c r="O93" i="1" s="1"/>
  <c r="P91" i="1"/>
  <c r="P93" i="1" s="1"/>
  <c r="Q91" i="1"/>
  <c r="R91" i="1"/>
  <c r="Y91" i="1"/>
  <c r="Y93" i="1" s="1"/>
  <c r="X91" i="1"/>
  <c r="X93" i="1" s="1"/>
  <c r="W91" i="1"/>
  <c r="W93" i="1" s="1"/>
  <c r="U91" i="1"/>
  <c r="U93" i="1" s="1"/>
  <c r="T91" i="1"/>
  <c r="T93" i="1" s="1"/>
  <c r="R93" i="1"/>
  <c r="Q93" i="1"/>
  <c r="L93" i="1"/>
  <c r="E91" i="1"/>
  <c r="E93" i="1" s="1"/>
  <c r="E94" i="1" s="1"/>
  <c r="F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/>
  <c r="H73" i="1"/>
  <c r="H75" i="1" s="1"/>
  <c r="E74" i="1"/>
  <c r="F74" i="1" s="1"/>
  <c r="F73" i="1"/>
  <c r="F75" i="1" s="1"/>
  <c r="G73" i="1"/>
  <c r="G75" i="1" s="1"/>
  <c r="J73" i="1"/>
  <c r="W73" i="1"/>
  <c r="W75" i="1" s="1"/>
  <c r="V73" i="1"/>
  <c r="V75" i="1"/>
  <c r="U73" i="1"/>
  <c r="U75" i="1"/>
  <c r="T73" i="1"/>
  <c r="T75" i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/>
  <c r="J75" i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X56" i="1"/>
  <c r="X58" i="1" s="1"/>
  <c r="W56" i="1"/>
  <c r="W58" i="1" s="1"/>
  <c r="V56" i="1"/>
  <c r="V58" i="1" s="1"/>
  <c r="T56" i="1"/>
  <c r="T58" i="1" s="1"/>
  <c r="R56" i="1"/>
  <c r="R58" i="1" s="1"/>
  <c r="P56" i="1"/>
  <c r="P58" i="1" s="1"/>
  <c r="O56" i="1"/>
  <c r="O58" i="1" s="1"/>
  <c r="N56" i="1"/>
  <c r="N58" i="1" s="1"/>
  <c r="M56" i="1"/>
  <c r="M58" i="1" s="1"/>
  <c r="L56" i="1"/>
  <c r="L58" i="1" s="1"/>
  <c r="K56" i="1"/>
  <c r="K58" i="1" s="1"/>
  <c r="J56" i="1"/>
  <c r="J58" i="1" s="1"/>
  <c r="I56" i="1"/>
  <c r="I58" i="1" s="1"/>
  <c r="H56" i="1"/>
  <c r="H58" i="1" s="1"/>
  <c r="G56" i="1"/>
  <c r="G58" i="1" s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/>
  <c r="U39" i="1"/>
  <c r="U41" i="1" s="1"/>
  <c r="W39" i="1"/>
  <c r="W41" i="1" s="1"/>
  <c r="Y39" i="1"/>
  <c r="Y41" i="1" s="1"/>
  <c r="F30" i="1"/>
  <c r="E30" i="1"/>
  <c r="E31" i="1" s="1"/>
  <c r="E40" i="1"/>
  <c r="X39" i="1"/>
  <c r="X41" i="1"/>
  <c r="V39" i="1"/>
  <c r="V41" i="1"/>
  <c r="S39" i="1"/>
  <c r="S41" i="1" s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F41" i="1" s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21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E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E112" i="1" s="1"/>
  <c r="AA91" i="1"/>
  <c r="E48" i="1"/>
  <c r="F65" i="1" l="1"/>
  <c r="G74" i="1"/>
  <c r="H74" i="1" s="1"/>
  <c r="I74" i="1" s="1"/>
  <c r="J74" i="1" s="1"/>
  <c r="K74" i="1" s="1"/>
  <c r="L74" i="1" s="1"/>
  <c r="L110" i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G94" i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J92" i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G65" i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111" i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M74" i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93" i="1"/>
  <c r="H94" i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F76" i="1"/>
  <c r="G76" i="1" s="1"/>
  <c r="H76" i="1" s="1"/>
  <c r="I76" i="1" s="1"/>
  <c r="J76" i="1" s="1"/>
  <c r="K76" i="1" s="1"/>
  <c r="L76" i="1" s="1"/>
  <c r="AA39" i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AA82" i="1"/>
  <c r="AA100" i="1"/>
  <c r="AA56" i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AA16" i="1"/>
  <c r="AA30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41" i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AA109" i="1"/>
  <c r="AA73" i="1"/>
  <c r="AA22" i="1"/>
  <c r="F83" i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AA24" i="1"/>
  <c r="AA58" i="1"/>
  <c r="N75" i="1"/>
  <c r="AA75" i="1" s="1"/>
  <c r="M76" i="1"/>
  <c r="AA64" i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N76" i="1" l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<sst xmlns="http://schemas.openxmlformats.org/spreadsheetml/2006/main" count="203" uniqueCount="72">
  <si>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</si>
  <si>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</si>
  <si>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</si>
  <si>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</si>
  <si>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</si>
  <si>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</si>
  <si>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</si>
  <si>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</si>
  <si>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</si>
  <si>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</si>
  <si>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</si>
  <si>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</si>
  <si>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</si>
  <si>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</si>
  <si>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</si>
  <si>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</si>
  <si>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</si>
  <si>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</si>
  <si>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</si>
  <si>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</si>
  <si>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</si>
  <si>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</si>
  <si>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</si>
  <si>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</si>
  <si>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</si>
  <si>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</si>
  <si>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</si>
  <si>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</si>
  <si>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</si>
  <si>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</si>
  <si>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</si>
  <si>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</si>
  <si>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</si>
  <si>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</si>
  <si>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</si>
  <si>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</si>
  <si>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</si>
  <si>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</si>
  <si>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</si>
  <si>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</si>
  <si>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</si>
  <si>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</si>
  <si>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Ressource-1</t>
  </si>
  <si>
    <t>Ressource-2</t>
  </si>
  <si>
    <t>Ressource-3</t>
  </si>
  <si>
    <t>Ressource-4</t>
  </si>
  <si>
    <t>Ressource-5</t>
  </si>
  <si>
    <t>1_PM_plan</t>
  </si>
  <si>
    <t>1_PM_ist</t>
  </si>
  <si>
    <t>Ressource-6</t>
  </si>
  <si>
    <t>2_Analyse&amp;Entwurf</t>
  </si>
  <si>
    <t>2_Analyse&amp;Entwurf_plan</t>
  </si>
  <si>
    <t>2_Analyse&amp;Entwurf_ist</t>
  </si>
  <si>
    <t>3_Realisierung_HW</t>
  </si>
  <si>
    <t>4_Realisierung_SW</t>
  </si>
  <si>
    <t>4_Real_SW_plan</t>
  </si>
  <si>
    <t>4_Real_SW_ist</t>
  </si>
  <si>
    <t>3_Real_HW_plan</t>
  </si>
  <si>
    <t>3_Real_HW_ist</t>
  </si>
  <si>
    <t>5_Validierung</t>
  </si>
  <si>
    <t>5_Validierung_plan</t>
  </si>
  <si>
    <t>5_Validierung_ist</t>
  </si>
  <si>
    <t>6_Abschluss</t>
  </si>
  <si>
    <t>6_Abschluss_plan</t>
  </si>
  <si>
    <t>6_Abschluss_ist</t>
  </si>
  <si>
    <t>Wiss. MA</t>
  </si>
  <si>
    <t>pro2E, Team-x Personalkosten Tracking</t>
  </si>
  <si>
    <t>Pascal</t>
  </si>
  <si>
    <t>Lukas</t>
  </si>
  <si>
    <t>Marco</t>
  </si>
  <si>
    <t>Niklaus</t>
  </si>
  <si>
    <t>Claudio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</si>
</sst>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26">
    <xf numFmtId="0" fontId="0" fillId="0" borderId="0" xfId="0"/>
    <xf numFmtId="0" fontId="1" fillId="0" borderId="0" xfId="0" applyFont="1"/>
    <xf numFmtId="4" fontId="3" fillId="0" borderId="0" xfId="1" applyNumberFormat="1" applyFont="1" applyFill="1" applyAlignment="1" applyProtection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4" fillId="0" borderId="0" xfId="0" applyFont="1" applyFill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Fill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0" fontId="4" fillId="0" borderId="0" xfId="0" applyFont="1" applyFill="1" applyAlignment="1">
      <alignment horizontal="center"/>
    </xf>
    <xf numFmtId="3" fontId="6" fillId="0" borderId="1" xfId="0" applyNumberFormat="1" applyFont="1" applyFill="1" applyBorder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1.9039999999999999</c:v>
                </c:pt>
                <c:pt idx="4">
                  <c:v>2.38</c:v>
                </c:pt>
                <c:pt idx="5">
                  <c:v>3.0939999999999999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4.3520000000000003</c:v>
                </c:pt>
                <c:pt idx="4">
                  <c:v>4.3520000000000003</c:v>
                </c:pt>
                <c:pt idx="5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1.9039999999999999</c:v>
                </c:pt>
                <c:pt idx="4">
                  <c:v>2.38</c:v>
                </c:pt>
                <c:pt idx="5">
                  <c:v>3.0939999999999999</c:v>
                </c:pt>
                <c:pt idx="6">
                  <c:v>3.57</c:v>
                </c:pt>
                <c:pt idx="7">
                  <c:v>4.0459999999999994</c:v>
                </c:pt>
                <c:pt idx="8">
                  <c:v>4.1649999999999991</c:v>
                </c:pt>
                <c:pt idx="9">
                  <c:v>4.1649999999999991</c:v>
                </c:pt>
                <c:pt idx="10">
                  <c:v>4.1649999999999991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4.3520000000000003</c:v>
                </c:pt>
                <c:pt idx="4">
                  <c:v>4.3520000000000003</c:v>
                </c:pt>
                <c:pt idx="5">
                  <c:v>4.3520000000000003</c:v>
                </c:pt>
                <c:pt idx="6">
                  <c:v>4.3520000000000003</c:v>
                </c:pt>
                <c:pt idx="7">
                  <c:v>4.3520000000000003</c:v>
                </c:pt>
                <c:pt idx="8">
                  <c:v>4.3520000000000003</c:v>
                </c:pt>
                <c:pt idx="9">
                  <c:v>4.3520000000000003</c:v>
                </c:pt>
                <c:pt idx="10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1.9039999999999999</c:v>
                </c:pt>
                <c:pt idx="4">
                  <c:v>2.38</c:v>
                </c:pt>
                <c:pt idx="5">
                  <c:v>3.0939999999999999</c:v>
                </c:pt>
                <c:pt idx="6">
                  <c:v>3.57</c:v>
                </c:pt>
                <c:pt idx="7">
                  <c:v>4.0459999999999994</c:v>
                </c:pt>
                <c:pt idx="8">
                  <c:v>4.1649999999999991</c:v>
                </c:pt>
                <c:pt idx="9">
                  <c:v>4.1649999999999991</c:v>
                </c:pt>
                <c:pt idx="10">
                  <c:v>4.1649999999999991</c:v>
                </c:pt>
                <c:pt idx="11">
                  <c:v>4.1649999999999991</c:v>
                </c:pt>
                <c:pt idx="12">
                  <c:v>4.1649999999999991</c:v>
                </c:pt>
                <c:pt idx="13">
                  <c:v>4.2839999999999989</c:v>
                </c:pt>
                <c:pt idx="14">
                  <c:v>4.4029999999999987</c:v>
                </c:pt>
                <c:pt idx="15">
                  <c:v>4.6409999999999982</c:v>
                </c:pt>
                <c:pt idx="16">
                  <c:v>4.759999999999998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4.3520000000000003</c:v>
                </c:pt>
                <c:pt idx="4">
                  <c:v>4.3520000000000003</c:v>
                </c:pt>
                <c:pt idx="5">
                  <c:v>4.3520000000000003</c:v>
                </c:pt>
                <c:pt idx="6">
                  <c:v>4.3520000000000003</c:v>
                </c:pt>
                <c:pt idx="7">
                  <c:v>4.3520000000000003</c:v>
                </c:pt>
                <c:pt idx="8">
                  <c:v>4.3520000000000003</c:v>
                </c:pt>
                <c:pt idx="9">
                  <c:v>4.3520000000000003</c:v>
                </c:pt>
                <c:pt idx="10">
                  <c:v>4.3520000000000003</c:v>
                </c:pt>
                <c:pt idx="11">
                  <c:v>4.3520000000000003</c:v>
                </c:pt>
                <c:pt idx="12">
                  <c:v>4.3520000000000003</c:v>
                </c:pt>
                <c:pt idx="13">
                  <c:v>4.3520000000000003</c:v>
                </c:pt>
                <c:pt idx="14">
                  <c:v>4.3520000000000003</c:v>
                </c:pt>
                <c:pt idx="15">
                  <c:v>4.3520000000000003</c:v>
                </c:pt>
                <c:pt idx="16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1.6319999999999999</c:v>
                </c:pt>
                <c:pt idx="14">
                  <c:v>3.2639999999999998</c:v>
                </c:pt>
                <c:pt idx="15">
                  <c:v>4.3520000000000003</c:v>
                </c:pt>
                <c:pt idx="16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1.496</c:v>
                </c:pt>
                <c:pt idx="14">
                  <c:v>2.992</c:v>
                </c:pt>
                <c:pt idx="15">
                  <c:v>5.3040000000000003</c:v>
                </c:pt>
                <c:pt idx="16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1.0880000000000001</c:v>
                </c:pt>
                <c:pt idx="16">
                  <c:v>2.516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1.9039999999999999</c:v>
                </c:pt>
                <c:pt idx="4">
                  <c:v>2.38</c:v>
                </c:pt>
                <c:pt idx="5">
                  <c:v>3.0939999999999999</c:v>
                </c:pt>
                <c:pt idx="6">
                  <c:v>3.57</c:v>
                </c:pt>
                <c:pt idx="7">
                  <c:v>4.0459999999999994</c:v>
                </c:pt>
                <c:pt idx="8">
                  <c:v>4.1649999999999991</c:v>
                </c:pt>
                <c:pt idx="9">
                  <c:v>4.1649999999999991</c:v>
                </c:pt>
                <c:pt idx="10">
                  <c:v>4.1649999999999991</c:v>
                </c:pt>
                <c:pt idx="11">
                  <c:v>4.1649999999999991</c:v>
                </c:pt>
                <c:pt idx="12">
                  <c:v>4.1649999999999991</c:v>
                </c:pt>
                <c:pt idx="13">
                  <c:v>4.2839999999999989</c:v>
                </c:pt>
                <c:pt idx="14">
                  <c:v>4.4029999999999987</c:v>
                </c:pt>
                <c:pt idx="15">
                  <c:v>4.6409999999999982</c:v>
                </c:pt>
                <c:pt idx="16">
                  <c:v>4.759999999999998</c:v>
                </c:pt>
                <c:pt idx="17">
                  <c:v>5.235999999999998</c:v>
                </c:pt>
                <c:pt idx="18">
                  <c:v>5.711999999999998</c:v>
                </c:pt>
                <c:pt idx="19">
                  <c:v>6.1879999999999979</c:v>
                </c:pt>
                <c:pt idx="20">
                  <c:v>6.6639999999999979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4.3520000000000003</c:v>
                </c:pt>
                <c:pt idx="4">
                  <c:v>4.3520000000000003</c:v>
                </c:pt>
                <c:pt idx="5">
                  <c:v>4.3520000000000003</c:v>
                </c:pt>
                <c:pt idx="6">
                  <c:v>4.3520000000000003</c:v>
                </c:pt>
                <c:pt idx="7">
                  <c:v>4.3520000000000003</c:v>
                </c:pt>
                <c:pt idx="8">
                  <c:v>4.3520000000000003</c:v>
                </c:pt>
                <c:pt idx="9">
                  <c:v>4.3520000000000003</c:v>
                </c:pt>
                <c:pt idx="10">
                  <c:v>4.3520000000000003</c:v>
                </c:pt>
                <c:pt idx="11">
                  <c:v>4.3520000000000003</c:v>
                </c:pt>
                <c:pt idx="12">
                  <c:v>4.3520000000000003</c:v>
                </c:pt>
                <c:pt idx="13">
                  <c:v>4.3520000000000003</c:v>
                </c:pt>
                <c:pt idx="14">
                  <c:v>4.3520000000000003</c:v>
                </c:pt>
                <c:pt idx="15">
                  <c:v>4.3520000000000003</c:v>
                </c:pt>
                <c:pt idx="16">
                  <c:v>4.3520000000000003</c:v>
                </c:pt>
                <c:pt idx="17">
                  <c:v>4.3520000000000003</c:v>
                </c:pt>
                <c:pt idx="18">
                  <c:v>4.3520000000000003</c:v>
                </c:pt>
                <c:pt idx="19">
                  <c:v>4.3520000000000003</c:v>
                </c:pt>
                <c:pt idx="20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1.6319999999999999</c:v>
                </c:pt>
                <c:pt idx="14">
                  <c:v>3.2639999999999998</c:v>
                </c:pt>
                <c:pt idx="15">
                  <c:v>4.3520000000000003</c:v>
                </c:pt>
                <c:pt idx="16">
                  <c:v>4.3520000000000003</c:v>
                </c:pt>
                <c:pt idx="17">
                  <c:v>4.3520000000000003</c:v>
                </c:pt>
                <c:pt idx="18">
                  <c:v>4.3520000000000003</c:v>
                </c:pt>
                <c:pt idx="19">
                  <c:v>4.3520000000000003</c:v>
                </c:pt>
                <c:pt idx="20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1.496</c:v>
                </c:pt>
                <c:pt idx="14">
                  <c:v>2.992</c:v>
                </c:pt>
                <c:pt idx="15">
                  <c:v>5.3040000000000003</c:v>
                </c:pt>
                <c:pt idx="16">
                  <c:v>5.7120000000000006</c:v>
                </c:pt>
                <c:pt idx="17">
                  <c:v>5.7120000000000006</c:v>
                </c:pt>
                <c:pt idx="18">
                  <c:v>5.7120000000000006</c:v>
                </c:pt>
                <c:pt idx="19">
                  <c:v>5.7120000000000006</c:v>
                </c:pt>
                <c:pt idx="20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1.0880000000000001</c:v>
                </c:pt>
                <c:pt idx="16">
                  <c:v>2.516</c:v>
                </c:pt>
                <c:pt idx="17">
                  <c:v>4.0120000000000005</c:v>
                </c:pt>
                <c:pt idx="18">
                  <c:v>5.7120000000000006</c:v>
                </c:pt>
                <c:pt idx="19">
                  <c:v>7.4120000000000008</c:v>
                </c:pt>
                <c:pt idx="20">
                  <c:v>7.4120000000000008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0.748</c:v>
                </c:pt>
                <c:pt idx="17">
                  <c:v>2.3120000000000003</c:v>
                </c:pt>
                <c:pt idx="18">
                  <c:v>3.6720000000000006</c:v>
                </c:pt>
                <c:pt idx="19">
                  <c:v>4.8280000000000003</c:v>
                </c:pt>
                <c:pt idx="20">
                  <c:v>7.1400000000000006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H35" sqref="H35"/>
    </sheetView>
  </sheetViews>
  <sheetFormatPr baseColWidth="10" defaultColWidth="9.1640625" defaultRowHeight="13" x14ac:dyDescent="0.15"/>
  <cols>
    <col min="1" max="1" width="3" style="1" customWidth="1"/>
    <col min="2" max="2" width="15.83203125" style="1" customWidth="1"/>
    <col min="3" max="3" width="22.6640625" style="1" customWidth="1"/>
    <col min="4" max="4" width="8.1640625" style="1" customWidth="1"/>
    <col min="5" max="25" width="8.6640625" style="1" customWidth="1"/>
    <col min="26" max="26" width="3.5" style="1" customWidth="1"/>
    <col min="27" max="27" width="8.6640625" style="1" customWidth="1"/>
    <col min="28" max="16384" width="9.1640625" style="1"/>
  </cols>
  <sheetData>
    <row r="2" spans="2:27" ht="16.5" customHeight="1" x14ac:dyDescent="0.2">
      <c r="B2" s="2" t="s">
        <v>66</v>
      </c>
    </row>
    <row r="3" spans="2:27" ht="12.75" customHeight="1" x14ac:dyDescent="0.2">
      <c r="B3" s="2"/>
    </row>
    <row r="5" spans="2:27" x14ac:dyDescent="0.15">
      <c r="B5" s="1" t="s">
        <v>34</v>
      </c>
      <c r="D5" s="17" t="s">
        <v>36</v>
      </c>
    </row>
    <row r="6" spans="2:27" x14ac:dyDescent="0.15">
      <c r="C6" s="1" t="s">
        <v>35</v>
      </c>
      <c r="D6" s="1">
        <v>119</v>
      </c>
    </row>
    <row r="7" spans="2:27" x14ac:dyDescent="0.15">
      <c r="C7" s="1" t="s">
        <v>65</v>
      </c>
      <c r="D7" s="1">
        <v>68</v>
      </c>
      <c r="J7" s="4"/>
    </row>
    <row r="8" spans="2:27" x14ac:dyDescent="0.15">
      <c r="AA8" s="16"/>
    </row>
    <row r="9" spans="2:27" x14ac:dyDescent="0.15">
      <c r="J9" s="4"/>
      <c r="L9" s="4"/>
      <c r="M9" s="4"/>
      <c r="N9" s="4" t="s">
        <v>20</v>
      </c>
      <c r="P9" s="1" t="s">
        <v>30</v>
      </c>
    </row>
    <row r="10" spans="2:27" s="3" customFormat="1" x14ac:dyDescent="0.15">
      <c r="E10" s="13" t="s">
        <v>3</v>
      </c>
      <c r="F10" s="13" t="s">
        <v>4</v>
      </c>
      <c r="G10" s="13" t="s">
        <v>5</v>
      </c>
      <c r="H10" s="13" t="s">
        <v>6</v>
      </c>
      <c r="I10" s="13" t="s">
        <v>7</v>
      </c>
      <c r="J10" s="13" t="s">
        <v>8</v>
      </c>
      <c r="K10" s="13" t="s">
        <v>9</v>
      </c>
      <c r="L10" s="13" t="s">
        <v>10</v>
      </c>
      <c r="M10" s="13" t="s">
        <v>11</v>
      </c>
      <c r="N10" s="13" t="s">
        <v>12</v>
      </c>
      <c r="O10" s="13" t="s">
        <v>13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14</v>
      </c>
      <c r="V10" s="13" t="s">
        <v>21</v>
      </c>
      <c r="W10" s="13" t="s">
        <v>22</v>
      </c>
      <c r="X10" s="13" t="s">
        <v>23</v>
      </c>
      <c r="Y10" s="13" t="s">
        <v>24</v>
      </c>
      <c r="Z10" s="4"/>
      <c r="AA10" s="14" t="s">
        <v>32</v>
      </c>
    </row>
    <row r="11" spans="2:27" s="3" customFormat="1" x14ac:dyDescent="0.1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1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15">
      <c r="C13" s="3" t="s">
        <v>31</v>
      </c>
      <c r="D13" s="3"/>
    </row>
    <row r="14" spans="2:27" x14ac:dyDescent="0.15">
      <c r="B14" s="24" t="s">
        <v>0</v>
      </c>
      <c r="C14" s="7" t="s">
        <v>37</v>
      </c>
      <c r="D14" s="7"/>
      <c r="E14" s="18">
        <v>2</v>
      </c>
      <c r="F14" s="18">
        <v>6</v>
      </c>
      <c r="G14" s="18">
        <v>6</v>
      </c>
      <c r="H14" s="18">
        <v>8</v>
      </c>
      <c r="I14" s="18">
        <v>8</v>
      </c>
      <c r="J14" s="18">
        <v>4</v>
      </c>
      <c r="K14" s="18">
        <v>8</v>
      </c>
      <c r="L14" s="18">
        <v>4</v>
      </c>
      <c r="M14" s="18">
        <v>6</v>
      </c>
      <c r="N14" s="18">
        <v>6</v>
      </c>
      <c r="O14" s="18">
        <v>6</v>
      </c>
      <c r="P14" s="18">
        <v>2</v>
      </c>
      <c r="Q14" s="18">
        <v>2</v>
      </c>
      <c r="R14" s="18">
        <v>2</v>
      </c>
      <c r="S14" s="18">
        <v>2</v>
      </c>
      <c r="T14" s="18">
        <v>2</v>
      </c>
      <c r="U14" s="18">
        <v>2</v>
      </c>
      <c r="V14" s="18">
        <v>4</v>
      </c>
      <c r="W14" s="18">
        <v>8</v>
      </c>
      <c r="X14" s="18">
        <v>8</v>
      </c>
      <c r="Y14" s="18">
        <v>8</v>
      </c>
      <c r="AA14" s="21">
        <f>SUM(E14:Y14)</f>
        <v>104</v>
      </c>
    </row>
    <row r="15" spans="2:27" x14ac:dyDescent="0.15">
      <c r="C15" s="8" t="s">
        <v>2</v>
      </c>
      <c r="D15" s="7"/>
      <c r="E15" s="19">
        <f>E14</f>
        <v>2</v>
      </c>
      <c r="F15" s="19">
        <f>E15+F14</f>
        <v>8</v>
      </c>
      <c r="G15" s="19">
        <f>F15+G14</f>
        <v>14</v>
      </c>
      <c r="H15" s="19">
        <f t="shared" ref="H15:Y15" si="0">G15+H14</f>
        <v>22</v>
      </c>
      <c r="I15" s="19">
        <f t="shared" si="0"/>
        <v>30</v>
      </c>
      <c r="J15" s="19">
        <f t="shared" si="0"/>
        <v>34</v>
      </c>
      <c r="K15" s="19">
        <f t="shared" si="0"/>
        <v>42</v>
      </c>
      <c r="L15" s="19">
        <f t="shared" si="0"/>
        <v>46</v>
      </c>
      <c r="M15" s="19">
        <f t="shared" si="0"/>
        <v>52</v>
      </c>
      <c r="N15" s="19">
        <f t="shared" si="0"/>
        <v>58</v>
      </c>
      <c r="O15" s="19">
        <f t="shared" si="0"/>
        <v>64</v>
      </c>
      <c r="P15" s="19">
        <f t="shared" si="0"/>
        <v>66</v>
      </c>
      <c r="Q15" s="19">
        <f t="shared" si="0"/>
        <v>68</v>
      </c>
      <c r="R15" s="19">
        <f t="shared" si="0"/>
        <v>70</v>
      </c>
      <c r="S15" s="19">
        <f t="shared" si="0"/>
        <v>72</v>
      </c>
      <c r="T15" s="19">
        <f t="shared" si="0"/>
        <v>74</v>
      </c>
      <c r="U15" s="19">
        <f t="shared" si="0"/>
        <v>76</v>
      </c>
      <c r="V15" s="19">
        <f t="shared" si="0"/>
        <v>80</v>
      </c>
      <c r="W15" s="19">
        <f t="shared" si="0"/>
        <v>88</v>
      </c>
      <c r="X15" s="19">
        <f t="shared" si="0"/>
        <v>96</v>
      </c>
      <c r="Y15" s="19">
        <f t="shared" si="0"/>
        <v>104</v>
      </c>
      <c r="AA15" s="5"/>
    </row>
    <row r="16" spans="2:27" x14ac:dyDescent="0.15">
      <c r="C16" s="9" t="s">
        <v>38</v>
      </c>
      <c r="D16" s="10" t="s">
        <v>39</v>
      </c>
      <c r="E16" s="11">
        <f>E14*$D$6/1000</f>
        <v>0.23799999999999999</v>
      </c>
      <c r="F16" s="11">
        <f>F14*$D$6/1000</f>
        <v>0.71399999999999997</v>
      </c>
      <c r="G16" s="11">
        <f t="shared" ref="G16:Y16" si="1">G14*$D$6/1000</f>
        <v>0.71399999999999997</v>
      </c>
      <c r="H16" s="11">
        <f t="shared" si="1"/>
        <v>0.95199999999999996</v>
      </c>
      <c r="I16" s="11">
        <f t="shared" si="1"/>
        <v>0.95199999999999996</v>
      </c>
      <c r="J16" s="11">
        <f t="shared" si="1"/>
        <v>0.47599999999999998</v>
      </c>
      <c r="K16" s="11">
        <f t="shared" si="1"/>
        <v>0.95199999999999996</v>
      </c>
      <c r="L16" s="11">
        <f t="shared" si="1"/>
        <v>0.47599999999999998</v>
      </c>
      <c r="M16" s="11">
        <f t="shared" si="1"/>
        <v>0.71399999999999997</v>
      </c>
      <c r="N16" s="11">
        <f t="shared" si="1"/>
        <v>0.71399999999999997</v>
      </c>
      <c r="O16" s="11">
        <f t="shared" si="1"/>
        <v>0.71399999999999997</v>
      </c>
      <c r="P16" s="11">
        <f t="shared" si="1"/>
        <v>0.23799999999999999</v>
      </c>
      <c r="Q16" s="11">
        <f t="shared" si="1"/>
        <v>0.23799999999999999</v>
      </c>
      <c r="R16" s="11">
        <f t="shared" si="1"/>
        <v>0.23799999999999999</v>
      </c>
      <c r="S16" s="11">
        <f t="shared" si="1"/>
        <v>0.23799999999999999</v>
      </c>
      <c r="T16" s="11">
        <f t="shared" si="1"/>
        <v>0.23799999999999999</v>
      </c>
      <c r="U16" s="11">
        <f t="shared" si="1"/>
        <v>0.23799999999999999</v>
      </c>
      <c r="V16" s="11">
        <f t="shared" si="1"/>
        <v>0.47599999999999998</v>
      </c>
      <c r="W16" s="11">
        <f t="shared" si="1"/>
        <v>0.95199999999999996</v>
      </c>
      <c r="X16" s="11">
        <f t="shared" si="1"/>
        <v>0.95199999999999996</v>
      </c>
      <c r="Y16" s="11">
        <f t="shared" si="1"/>
        <v>0.95199999999999996</v>
      </c>
      <c r="AA16" s="11">
        <f>SUM(E16:Y16)</f>
        <v>12.375999999999996</v>
      </c>
    </row>
    <row r="17" spans="2:27" x14ac:dyDescent="0.15">
      <c r="B17" s="15" t="s">
        <v>47</v>
      </c>
      <c r="C17" s="9" t="s">
        <v>33</v>
      </c>
      <c r="D17" s="10" t="s">
        <v>39</v>
      </c>
      <c r="E17" s="11">
        <f>E16</f>
        <v>0.23799999999999999</v>
      </c>
      <c r="F17" s="11">
        <f>E17+F16</f>
        <v>0.95199999999999996</v>
      </c>
      <c r="G17" s="11">
        <f t="shared" ref="G17:Y17" si="2">F17+G16</f>
        <v>1.6659999999999999</v>
      </c>
      <c r="H17" s="11">
        <f t="shared" si="2"/>
        <v>2.6179999999999999</v>
      </c>
      <c r="I17" s="11">
        <f t="shared" si="2"/>
        <v>3.57</v>
      </c>
      <c r="J17" s="11">
        <f t="shared" si="2"/>
        <v>4.0459999999999994</v>
      </c>
      <c r="K17" s="11">
        <f t="shared" si="2"/>
        <v>4.9979999999999993</v>
      </c>
      <c r="L17" s="11">
        <f t="shared" si="2"/>
        <v>5.4739999999999993</v>
      </c>
      <c r="M17" s="11">
        <f t="shared" si="2"/>
        <v>6.1879999999999988</v>
      </c>
      <c r="N17" s="11">
        <f t="shared" si="2"/>
        <v>6.9019999999999992</v>
      </c>
      <c r="O17" s="11">
        <f t="shared" si="2"/>
        <v>7.6159999999999997</v>
      </c>
      <c r="P17" s="11">
        <f t="shared" si="2"/>
        <v>7.8539999999999992</v>
      </c>
      <c r="Q17" s="11">
        <f t="shared" si="2"/>
        <v>8.0919999999999987</v>
      </c>
      <c r="R17" s="11">
        <f t="shared" si="2"/>
        <v>8.3299999999999983</v>
      </c>
      <c r="S17" s="11">
        <f t="shared" si="2"/>
        <v>8.5679999999999978</v>
      </c>
      <c r="T17" s="11">
        <f t="shared" si="2"/>
        <v>8.8059999999999974</v>
      </c>
      <c r="U17" s="11">
        <f t="shared" si="2"/>
        <v>9.0439999999999969</v>
      </c>
      <c r="V17" s="11">
        <f t="shared" si="2"/>
        <v>9.519999999999996</v>
      </c>
      <c r="W17" s="11">
        <f t="shared" si="2"/>
        <v>10.471999999999996</v>
      </c>
      <c r="X17" s="11">
        <f t="shared" si="2"/>
        <v>11.423999999999996</v>
      </c>
      <c r="Y17" s="11">
        <f t="shared" si="2"/>
        <v>12.375999999999996</v>
      </c>
    </row>
    <row r="18" spans="2:27" x14ac:dyDescent="0.15">
      <c r="AA18" s="22"/>
    </row>
    <row r="19" spans="2:27" x14ac:dyDescent="0.15">
      <c r="B19" s="24" t="s">
        <v>41</v>
      </c>
      <c r="C19" s="12" t="s">
        <v>70</v>
      </c>
      <c r="D19" s="12" t="s">
        <v>40</v>
      </c>
      <c r="E19" s="20">
        <v>2</v>
      </c>
      <c r="F19" s="20">
        <v>2</v>
      </c>
      <c r="G19" s="25">
        <v>4</v>
      </c>
      <c r="H19" s="20">
        <v>8</v>
      </c>
      <c r="I19" s="20"/>
      <c r="J19" s="20"/>
      <c r="K19" s="20"/>
      <c r="L19" s="20"/>
      <c r="M19" s="20"/>
      <c r="N19" s="20"/>
      <c r="O19" s="20"/>
      <c r="P19" s="20"/>
      <c r="Q19" s="20"/>
      <c r="R19" s="20">
        <v>1</v>
      </c>
      <c r="S19" s="20">
        <v>1</v>
      </c>
      <c r="T19" s="20">
        <v>2</v>
      </c>
      <c r="U19" s="20">
        <v>1</v>
      </c>
      <c r="V19" s="20">
        <v>4</v>
      </c>
      <c r="W19" s="20">
        <v>4</v>
      </c>
      <c r="X19" s="20">
        <v>3</v>
      </c>
      <c r="Y19" s="20">
        <v>4</v>
      </c>
      <c r="AA19" s="23">
        <f>SUM(E19:Y19)</f>
        <v>36</v>
      </c>
    </row>
    <row r="20" spans="2:27" x14ac:dyDescent="0.15">
      <c r="C20" s="12" t="s">
        <v>43</v>
      </c>
      <c r="D20" s="12" t="s">
        <v>40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>
        <v>1</v>
      </c>
      <c r="Y20" s="20"/>
      <c r="AA20" s="23">
        <f t="shared" ref="AA20:AA22" si="3">SUM(E20:Y20)</f>
        <v>1</v>
      </c>
    </row>
    <row r="21" spans="2:27" x14ac:dyDescent="0.15">
      <c r="C21" s="12" t="s">
        <v>44</v>
      </c>
      <c r="D21" s="12" t="s">
        <v>40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AA21" s="23">
        <f t="shared" si="3"/>
        <v>0</v>
      </c>
    </row>
    <row r="22" spans="2:27" x14ac:dyDescent="0.15">
      <c r="C22" s="8" t="s">
        <v>37</v>
      </c>
      <c r="D22" s="7"/>
      <c r="E22" s="21">
        <f>SUM(E19:E21)</f>
        <v>2</v>
      </c>
      <c r="F22" s="21">
        <f t="shared" ref="F22:H22" si="4">SUM(F19:F21)</f>
        <v>2</v>
      </c>
      <c r="G22" s="21">
        <f t="shared" si="4"/>
        <v>4</v>
      </c>
      <c r="H22" s="21">
        <f t="shared" si="4"/>
        <v>8</v>
      </c>
      <c r="I22" s="21">
        <v>4</v>
      </c>
      <c r="J22" s="21">
        <v>6</v>
      </c>
      <c r="K22" s="21">
        <v>4</v>
      </c>
      <c r="L22" s="21">
        <v>4</v>
      </c>
      <c r="M22" s="21">
        <v>1</v>
      </c>
      <c r="N22" s="21">
        <f t="shared" ref="N22" si="5">SUM(N19:N21)</f>
        <v>0</v>
      </c>
      <c r="O22" s="21">
        <f t="shared" ref="O22" si="6">SUM(O19:O21)</f>
        <v>0</v>
      </c>
      <c r="P22" s="21">
        <f t="shared" ref="P22" si="7">SUM(P19:P21)</f>
        <v>0</v>
      </c>
      <c r="Q22" s="21">
        <f t="shared" ref="Q22" si="8">SUM(Q19:Q21)</f>
        <v>0</v>
      </c>
      <c r="R22" s="21">
        <f t="shared" ref="R22" si="9">SUM(R19:R21)</f>
        <v>1</v>
      </c>
      <c r="S22" s="21">
        <f t="shared" ref="S22" si="10">SUM(S19:S21)</f>
        <v>1</v>
      </c>
      <c r="T22" s="21">
        <f t="shared" ref="T22" si="11">SUM(T19:T21)</f>
        <v>2</v>
      </c>
      <c r="U22" s="21">
        <f t="shared" ref="U22" si="12">SUM(U19:U21)</f>
        <v>1</v>
      </c>
      <c r="V22" s="21">
        <f t="shared" ref="V22" si="13">SUM(V19:V21)</f>
        <v>4</v>
      </c>
      <c r="W22" s="21">
        <f t="shared" ref="W22" si="14">SUM(W19:W21)</f>
        <v>4</v>
      </c>
      <c r="X22" s="21">
        <f t="shared" ref="X22" si="15">SUM(X19:X21)</f>
        <v>4</v>
      </c>
      <c r="Y22" s="21">
        <f t="shared" ref="Y22" si="16">SUM(Y19:Y21)</f>
        <v>4</v>
      </c>
      <c r="AA22" s="21">
        <f t="shared" si="3"/>
        <v>56</v>
      </c>
    </row>
    <row r="23" spans="2:27" x14ac:dyDescent="0.15">
      <c r="C23" s="8" t="s">
        <v>2</v>
      </c>
      <c r="D23" s="7"/>
      <c r="E23" s="19">
        <f>E21</f>
        <v>0</v>
      </c>
      <c r="F23" s="19">
        <f>E23+F22</f>
        <v>2</v>
      </c>
      <c r="G23" s="19">
        <f t="shared" ref="G23:Y23" si="17">F23+G22</f>
        <v>6</v>
      </c>
      <c r="H23" s="19">
        <f t="shared" si="17"/>
        <v>14</v>
      </c>
      <c r="I23" s="19">
        <f t="shared" si="17"/>
        <v>18</v>
      </c>
      <c r="J23" s="19">
        <f t="shared" si="17"/>
        <v>24</v>
      </c>
      <c r="K23" s="19">
        <f t="shared" si="17"/>
        <v>28</v>
      </c>
      <c r="L23" s="19">
        <f t="shared" si="17"/>
        <v>32</v>
      </c>
      <c r="M23" s="19">
        <f t="shared" si="17"/>
        <v>33</v>
      </c>
      <c r="N23" s="19">
        <f t="shared" si="17"/>
        <v>33</v>
      </c>
      <c r="O23" s="19">
        <f t="shared" si="17"/>
        <v>33</v>
      </c>
      <c r="P23" s="19">
        <f t="shared" si="17"/>
        <v>33</v>
      </c>
      <c r="Q23" s="19">
        <f t="shared" si="17"/>
        <v>33</v>
      </c>
      <c r="R23" s="19">
        <f t="shared" si="17"/>
        <v>34</v>
      </c>
      <c r="S23" s="19">
        <f t="shared" si="17"/>
        <v>35</v>
      </c>
      <c r="T23" s="19">
        <f t="shared" si="17"/>
        <v>37</v>
      </c>
      <c r="U23" s="19">
        <f t="shared" si="17"/>
        <v>38</v>
      </c>
      <c r="V23" s="19">
        <f t="shared" si="17"/>
        <v>42</v>
      </c>
      <c r="W23" s="19">
        <f t="shared" si="17"/>
        <v>46</v>
      </c>
      <c r="X23" s="19">
        <f t="shared" si="17"/>
        <v>50</v>
      </c>
      <c r="Y23" s="19">
        <f t="shared" si="17"/>
        <v>54</v>
      </c>
      <c r="AA23" s="5"/>
    </row>
    <row r="24" spans="2:27" x14ac:dyDescent="0.15">
      <c r="C24" s="9" t="s">
        <v>38</v>
      </c>
      <c r="D24" s="10" t="s">
        <v>39</v>
      </c>
      <c r="E24" s="11">
        <f>E22*$D$6/1000</f>
        <v>0.23799999999999999</v>
      </c>
      <c r="F24" s="11">
        <f t="shared" ref="F24:Y24" si="18">F22*$D$6/1000</f>
        <v>0.23799999999999999</v>
      </c>
      <c r="G24" s="11">
        <f t="shared" si="18"/>
        <v>0.47599999999999998</v>
      </c>
      <c r="H24" s="11">
        <f t="shared" si="18"/>
        <v>0.95199999999999996</v>
      </c>
      <c r="I24" s="11">
        <f t="shared" si="18"/>
        <v>0.47599999999999998</v>
      </c>
      <c r="J24" s="11">
        <f t="shared" si="18"/>
        <v>0.71399999999999997</v>
      </c>
      <c r="K24" s="11">
        <f t="shared" si="18"/>
        <v>0.47599999999999998</v>
      </c>
      <c r="L24" s="11">
        <f t="shared" si="18"/>
        <v>0.47599999999999998</v>
      </c>
      <c r="M24" s="11">
        <f t="shared" si="18"/>
        <v>0.11899999999999999</v>
      </c>
      <c r="N24" s="11">
        <f t="shared" si="18"/>
        <v>0</v>
      </c>
      <c r="O24" s="11">
        <f t="shared" si="18"/>
        <v>0</v>
      </c>
      <c r="P24" s="11">
        <f t="shared" si="18"/>
        <v>0</v>
      </c>
      <c r="Q24" s="11">
        <f t="shared" si="18"/>
        <v>0</v>
      </c>
      <c r="R24" s="11">
        <f t="shared" si="18"/>
        <v>0.11899999999999999</v>
      </c>
      <c r="S24" s="11">
        <f t="shared" si="18"/>
        <v>0.11899999999999999</v>
      </c>
      <c r="T24" s="11">
        <f t="shared" si="18"/>
        <v>0.23799999999999999</v>
      </c>
      <c r="U24" s="11">
        <f t="shared" si="18"/>
        <v>0.11899999999999999</v>
      </c>
      <c r="V24" s="11">
        <f t="shared" si="18"/>
        <v>0.47599999999999998</v>
      </c>
      <c r="W24" s="11">
        <f t="shared" si="18"/>
        <v>0.47599999999999998</v>
      </c>
      <c r="X24" s="11">
        <f t="shared" si="18"/>
        <v>0.47599999999999998</v>
      </c>
      <c r="Y24" s="11">
        <f t="shared" si="18"/>
        <v>0.47599999999999998</v>
      </c>
      <c r="AA24" s="11">
        <f>SUM(E24:Y24)</f>
        <v>6.6639999999999979</v>
      </c>
    </row>
    <row r="25" spans="2:27" x14ac:dyDescent="0.15">
      <c r="B25" s="15" t="s">
        <v>48</v>
      </c>
      <c r="C25" s="9" t="s">
        <v>33</v>
      </c>
      <c r="D25" s="10" t="s">
        <v>39</v>
      </c>
      <c r="E25" s="11">
        <f>E24</f>
        <v>0.23799999999999999</v>
      </c>
      <c r="F25" s="11">
        <f>E25+F24</f>
        <v>0.47599999999999998</v>
      </c>
      <c r="G25" s="11">
        <f t="shared" ref="G25" si="19">F25+G24</f>
        <v>0.95199999999999996</v>
      </c>
      <c r="H25" s="11">
        <f t="shared" ref="H25" si="20">G25+H24</f>
        <v>1.9039999999999999</v>
      </c>
      <c r="I25" s="11">
        <f t="shared" ref="I25" si="21">H25+I24</f>
        <v>2.38</v>
      </c>
      <c r="J25" s="11">
        <f t="shared" ref="J25" si="22">I25+J24</f>
        <v>3.0939999999999999</v>
      </c>
      <c r="K25" s="11">
        <f t="shared" ref="K25" si="23">J25+K24</f>
        <v>3.57</v>
      </c>
      <c r="L25" s="11">
        <f t="shared" ref="L25" si="24">K25+L24</f>
        <v>4.0459999999999994</v>
      </c>
      <c r="M25" s="11">
        <f t="shared" ref="M25" si="25">L25+M24</f>
        <v>4.1649999999999991</v>
      </c>
      <c r="N25" s="11">
        <f t="shared" ref="N25" si="26">M25+N24</f>
        <v>4.1649999999999991</v>
      </c>
      <c r="O25" s="11">
        <f t="shared" ref="O25" si="27">N25+O24</f>
        <v>4.1649999999999991</v>
      </c>
      <c r="P25" s="11">
        <f t="shared" ref="P25" si="28">O25+P24</f>
        <v>4.1649999999999991</v>
      </c>
      <c r="Q25" s="11">
        <f t="shared" ref="Q25" si="29">P25+Q24</f>
        <v>4.1649999999999991</v>
      </c>
      <c r="R25" s="11">
        <f t="shared" ref="R25" si="30">Q25+R24</f>
        <v>4.2839999999999989</v>
      </c>
      <c r="S25" s="11">
        <f t="shared" ref="S25" si="31">R25+S24</f>
        <v>4.4029999999999987</v>
      </c>
      <c r="T25" s="11">
        <f t="shared" ref="T25" si="32">S25+T24</f>
        <v>4.6409999999999982</v>
      </c>
      <c r="U25" s="11">
        <f t="shared" ref="U25" si="33">T25+U24</f>
        <v>4.759999999999998</v>
      </c>
      <c r="V25" s="11">
        <f t="shared" ref="V25" si="34">U25+V24</f>
        <v>5.235999999999998</v>
      </c>
      <c r="W25" s="11">
        <f t="shared" ref="W25" si="35">V25+W24</f>
        <v>5.711999999999998</v>
      </c>
      <c r="X25" s="11">
        <f t="shared" ref="X25" si="36">W25+X24</f>
        <v>6.1879999999999979</v>
      </c>
      <c r="Y25" s="11">
        <f t="shared" ref="Y25" si="37">X25+Y24</f>
        <v>6.6639999999999979</v>
      </c>
    </row>
    <row r="27" spans="2:27" x14ac:dyDescent="0.15">
      <c r="C27" s="3" t="s">
        <v>50</v>
      </c>
      <c r="D27" s="3"/>
    </row>
    <row r="28" spans="2:27" x14ac:dyDescent="0.15">
      <c r="B28" s="24" t="s">
        <v>0</v>
      </c>
      <c r="C28" s="7" t="s">
        <v>37</v>
      </c>
      <c r="D28" s="7"/>
      <c r="E28" s="18">
        <v>12</v>
      </c>
      <c r="F28" s="18">
        <v>24</v>
      </c>
      <c r="G28" s="18">
        <v>24</v>
      </c>
      <c r="H28" s="18">
        <v>24</v>
      </c>
      <c r="I28" s="18">
        <v>24</v>
      </c>
      <c r="J28" s="18">
        <v>24</v>
      </c>
      <c r="K28" s="18">
        <v>18</v>
      </c>
      <c r="L28" s="18">
        <v>12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AA28" s="21">
        <f>SUM(E28:Y28)</f>
        <v>162</v>
      </c>
    </row>
    <row r="29" spans="2:27" x14ac:dyDescent="0.15">
      <c r="C29" s="8" t="s">
        <v>2</v>
      </c>
      <c r="D29" s="7"/>
      <c r="E29" s="19">
        <f>E28</f>
        <v>12</v>
      </c>
      <c r="F29" s="19">
        <f>E29+F28</f>
        <v>36</v>
      </c>
      <c r="G29" s="19">
        <f>F29+G28</f>
        <v>60</v>
      </c>
      <c r="H29" s="19">
        <f t="shared" ref="H29" si="38">G29+H28</f>
        <v>84</v>
      </c>
      <c r="I29" s="19">
        <f t="shared" ref="I29" si="39">H29+I28</f>
        <v>108</v>
      </c>
      <c r="J29" s="19">
        <f t="shared" ref="J29" si="40">I29+J28</f>
        <v>132</v>
      </c>
      <c r="K29" s="19">
        <f t="shared" ref="K29" si="41">J29+K28</f>
        <v>150</v>
      </c>
      <c r="L29" s="19">
        <f t="shared" ref="L29" si="42">K29+L28</f>
        <v>162</v>
      </c>
      <c r="M29" s="19">
        <f t="shared" ref="M29" si="43">L29+M28</f>
        <v>162</v>
      </c>
      <c r="N29" s="19">
        <f t="shared" ref="N29" si="44">M29+N28</f>
        <v>162</v>
      </c>
      <c r="O29" s="19">
        <f t="shared" ref="O29" si="45">N29+O28</f>
        <v>162</v>
      </c>
      <c r="P29" s="19">
        <f t="shared" ref="P29" si="46">O29+P28</f>
        <v>162</v>
      </c>
      <c r="Q29" s="19">
        <f t="shared" ref="Q29" si="47">P29+Q28</f>
        <v>162</v>
      </c>
      <c r="R29" s="19">
        <f t="shared" ref="R29" si="48">Q29+R28</f>
        <v>162</v>
      </c>
      <c r="S29" s="19">
        <f t="shared" ref="S29" si="49">R29+S28</f>
        <v>162</v>
      </c>
      <c r="T29" s="19">
        <f t="shared" ref="T29" si="50">S29+T28</f>
        <v>162</v>
      </c>
      <c r="U29" s="19">
        <f t="shared" ref="U29" si="51">T29+U28</f>
        <v>162</v>
      </c>
      <c r="V29" s="19">
        <f t="shared" ref="V29" si="52">U29+V28</f>
        <v>162</v>
      </c>
      <c r="W29" s="19">
        <f t="shared" ref="W29" si="53">V29+W28</f>
        <v>162</v>
      </c>
      <c r="X29" s="19">
        <f t="shared" ref="X29" si="54">W29+X28</f>
        <v>162</v>
      </c>
      <c r="Y29" s="19">
        <f t="shared" ref="Y29" si="55">X29+Y28</f>
        <v>162</v>
      </c>
      <c r="AA29" s="5"/>
    </row>
    <row r="30" spans="2:27" x14ac:dyDescent="0.15">
      <c r="C30" s="9" t="s">
        <v>38</v>
      </c>
      <c r="D30" s="10" t="s">
        <v>39</v>
      </c>
      <c r="E30" s="11">
        <f>E28*$D$7/1000</f>
        <v>0.81599999999999995</v>
      </c>
      <c r="F30" s="11">
        <f>F28*$D$7/1000</f>
        <v>1.6319999999999999</v>
      </c>
      <c r="G30" s="11">
        <f t="shared" ref="G30:Y30" si="56">G28*$D$7/1000</f>
        <v>1.6319999999999999</v>
      </c>
      <c r="H30" s="11">
        <f t="shared" si="56"/>
        <v>1.6319999999999999</v>
      </c>
      <c r="I30" s="11">
        <f t="shared" si="56"/>
        <v>1.6319999999999999</v>
      </c>
      <c r="J30" s="11">
        <f t="shared" si="56"/>
        <v>1.6319999999999999</v>
      </c>
      <c r="K30" s="11">
        <f t="shared" si="56"/>
        <v>1.224</v>
      </c>
      <c r="L30" s="11">
        <f t="shared" si="56"/>
        <v>0.81599999999999995</v>
      </c>
      <c r="M30" s="11">
        <f t="shared" si="56"/>
        <v>0</v>
      </c>
      <c r="N30" s="11">
        <f t="shared" si="56"/>
        <v>0</v>
      </c>
      <c r="O30" s="11">
        <f t="shared" si="56"/>
        <v>0</v>
      </c>
      <c r="P30" s="11">
        <f t="shared" si="56"/>
        <v>0</v>
      </c>
      <c r="Q30" s="11">
        <f t="shared" si="56"/>
        <v>0</v>
      </c>
      <c r="R30" s="11">
        <f t="shared" si="56"/>
        <v>0</v>
      </c>
      <c r="S30" s="11">
        <f t="shared" si="56"/>
        <v>0</v>
      </c>
      <c r="T30" s="11">
        <f t="shared" si="56"/>
        <v>0</v>
      </c>
      <c r="U30" s="11">
        <f t="shared" si="56"/>
        <v>0</v>
      </c>
      <c r="V30" s="11">
        <f t="shared" si="56"/>
        <v>0</v>
      </c>
      <c r="W30" s="11">
        <f t="shared" si="56"/>
        <v>0</v>
      </c>
      <c r="X30" s="11">
        <f t="shared" si="56"/>
        <v>0</v>
      </c>
      <c r="Y30" s="11">
        <f t="shared" si="56"/>
        <v>0</v>
      </c>
      <c r="AA30" s="11">
        <f>SUM(E30:Y30)</f>
        <v>11.016</v>
      </c>
    </row>
    <row r="31" spans="2:27" x14ac:dyDescent="0.15">
      <c r="B31" s="15" t="s">
        <v>51</v>
      </c>
      <c r="C31" s="9" t="s">
        <v>33</v>
      </c>
      <c r="D31" s="10" t="s">
        <v>39</v>
      </c>
      <c r="E31" s="11">
        <f>E30</f>
        <v>0.81599999999999995</v>
      </c>
      <c r="F31" s="11">
        <f>E31+F30</f>
        <v>2.448</v>
      </c>
      <c r="G31" s="11">
        <f t="shared" ref="G31" si="57">F31+G30</f>
        <v>4.08</v>
      </c>
      <c r="H31" s="11">
        <f t="shared" ref="H31" si="58">G31+H30</f>
        <v>5.7119999999999997</v>
      </c>
      <c r="I31" s="11">
        <f t="shared" ref="I31" si="59">H31+I30</f>
        <v>7.3439999999999994</v>
      </c>
      <c r="J31" s="11">
        <f t="shared" ref="J31" si="60">I31+J30</f>
        <v>8.9759999999999991</v>
      </c>
      <c r="K31" s="11">
        <f t="shared" ref="K31" si="61">J31+K30</f>
        <v>10.199999999999999</v>
      </c>
      <c r="L31" s="11">
        <f t="shared" ref="L31" si="62">K31+L30</f>
        <v>11.016</v>
      </c>
      <c r="M31" s="11">
        <f t="shared" ref="M31" si="63">L31+M30</f>
        <v>11.016</v>
      </c>
      <c r="N31" s="11">
        <f t="shared" ref="N31" si="64">M31+N30</f>
        <v>11.016</v>
      </c>
      <c r="O31" s="11">
        <f t="shared" ref="O31" si="65">N31+O30</f>
        <v>11.016</v>
      </c>
      <c r="P31" s="11">
        <f t="shared" ref="P31" si="66">O31+P30</f>
        <v>11.016</v>
      </c>
      <c r="Q31" s="11">
        <f t="shared" ref="Q31" si="67">P31+Q30</f>
        <v>11.016</v>
      </c>
      <c r="R31" s="11">
        <f t="shared" ref="R31" si="68">Q31+R30</f>
        <v>11.016</v>
      </c>
      <c r="S31" s="11">
        <f t="shared" ref="S31" si="69">R31+S30</f>
        <v>11.016</v>
      </c>
      <c r="T31" s="11">
        <f t="shared" ref="T31" si="70">S31+T30</f>
        <v>11.016</v>
      </c>
      <c r="U31" s="11">
        <f t="shared" ref="U31" si="71">T31+U30</f>
        <v>11.016</v>
      </c>
      <c r="V31" s="11">
        <f t="shared" ref="V31" si="72">U31+V30</f>
        <v>11.016</v>
      </c>
      <c r="W31" s="11">
        <f t="shared" ref="W31" si="73">V31+W30</f>
        <v>11.016</v>
      </c>
      <c r="X31" s="11">
        <f t="shared" ref="X31" si="74">W31+X30</f>
        <v>11.016</v>
      </c>
      <c r="Y31" s="11">
        <f t="shared" ref="Y31" si="75">X31+Y30</f>
        <v>11.016</v>
      </c>
    </row>
    <row r="33" spans="2:27" x14ac:dyDescent="0.15">
      <c r="B33" s="24" t="s">
        <v>41</v>
      </c>
      <c r="C33" s="12" t="s">
        <v>67</v>
      </c>
      <c r="D33" s="12" t="s">
        <v>40</v>
      </c>
      <c r="E33" s="20">
        <v>2</v>
      </c>
      <c r="F33" s="20">
        <v>3</v>
      </c>
      <c r="G33" s="20">
        <v>6</v>
      </c>
      <c r="H33" s="20">
        <v>18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AA33" s="23">
        <f>SUM(E33:Y33)</f>
        <v>29</v>
      </c>
    </row>
    <row r="34" spans="2:27" x14ac:dyDescent="0.15">
      <c r="B34" s="6"/>
      <c r="C34" s="12" t="s">
        <v>68</v>
      </c>
      <c r="D34" s="12" t="s">
        <v>40</v>
      </c>
      <c r="E34" s="20"/>
      <c r="F34" s="20"/>
      <c r="G34" s="20">
        <v>2</v>
      </c>
      <c r="H34" s="20">
        <v>15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AA34" s="23"/>
    </row>
    <row r="35" spans="2:27" x14ac:dyDescent="0.15">
      <c r="B35" s="6"/>
      <c r="C35" s="12" t="s">
        <v>69</v>
      </c>
      <c r="D35" s="12" t="s">
        <v>40</v>
      </c>
      <c r="E35" s="20"/>
      <c r="F35" s="20">
        <v>1</v>
      </c>
      <c r="G35" s="20">
        <v>1</v>
      </c>
      <c r="H35" s="20">
        <v>12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AA35" s="23"/>
    </row>
    <row r="36" spans="2:27" x14ac:dyDescent="0.15">
      <c r="B36" s="6"/>
      <c r="C36" s="12" t="s">
        <v>71</v>
      </c>
      <c r="D36" s="12" t="s">
        <v>40</v>
      </c>
      <c r="E36" s="20"/>
      <c r="F36" s="20"/>
      <c r="G36" s="20">
        <v>4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AA36" s="23"/>
    </row>
    <row r="37" spans="2:27" x14ac:dyDescent="0.15">
      <c r="C37" s="12" t="s">
        <v>46</v>
      </c>
      <c r="D37" s="12" t="s">
        <v>40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AA37" s="23">
        <f t="shared" ref="AA37:AA39" si="76">SUM(E37:Y37)</f>
        <v>0</v>
      </c>
    </row>
    <row r="38" spans="2:27" x14ac:dyDescent="0.15">
      <c r="C38" s="12" t="s">
        <v>49</v>
      </c>
      <c r="D38" s="12" t="s">
        <v>40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AA38" s="23">
        <f t="shared" si="76"/>
        <v>0</v>
      </c>
    </row>
    <row r="39" spans="2:27" x14ac:dyDescent="0.15">
      <c r="C39" s="8" t="s">
        <v>37</v>
      </c>
      <c r="D39" s="7"/>
      <c r="E39" s="21">
        <f>SUM(E33:E38)</f>
        <v>2</v>
      </c>
      <c r="F39" s="21">
        <f t="shared" ref="F39" si="77">SUM(F33:F38)</f>
        <v>4</v>
      </c>
      <c r="G39" s="21">
        <f t="shared" ref="G39" si="78">SUM(G33:G38)</f>
        <v>13</v>
      </c>
      <c r="H39" s="21">
        <f t="shared" ref="H39" si="79">SUM(H33:H38)</f>
        <v>45</v>
      </c>
      <c r="I39" s="21">
        <f t="shared" ref="I39" si="80">SUM(I33:I38)</f>
        <v>0</v>
      </c>
      <c r="J39" s="21">
        <f t="shared" ref="J39" si="81">SUM(J33:J38)</f>
        <v>0</v>
      </c>
      <c r="K39" s="21">
        <f t="shared" ref="K39" si="82">SUM(K33:K38)</f>
        <v>0</v>
      </c>
      <c r="L39" s="21">
        <f t="shared" ref="L39" si="83">SUM(L33:L38)</f>
        <v>0</v>
      </c>
      <c r="M39" s="21">
        <f t="shared" ref="M39" si="84">SUM(M33:M38)</f>
        <v>0</v>
      </c>
      <c r="N39" s="21">
        <f t="shared" ref="N39" si="85">SUM(N33:N38)</f>
        <v>0</v>
      </c>
      <c r="O39" s="21">
        <f t="shared" ref="O39" si="86">SUM(O33:O38)</f>
        <v>0</v>
      </c>
      <c r="P39" s="21">
        <f t="shared" ref="P39" si="87">SUM(P33:P38)</f>
        <v>0</v>
      </c>
      <c r="Q39" s="21">
        <f t="shared" ref="Q39" si="88">SUM(Q33:Q38)</f>
        <v>0</v>
      </c>
      <c r="R39" s="21">
        <f t="shared" ref="R39" si="89">SUM(R33:R38)</f>
        <v>0</v>
      </c>
      <c r="S39" s="21">
        <f t="shared" ref="S39" si="90">SUM(S33:S38)</f>
        <v>0</v>
      </c>
      <c r="T39" s="21">
        <f t="shared" ref="T39" si="91">SUM(T33:T38)</f>
        <v>0</v>
      </c>
      <c r="U39" s="21">
        <f t="shared" ref="U39" si="92">SUM(U33:U38)</f>
        <v>0</v>
      </c>
      <c r="V39" s="21">
        <f t="shared" ref="V39" si="93">SUM(V33:V38)</f>
        <v>0</v>
      </c>
      <c r="W39" s="21">
        <f t="shared" ref="W39" si="94">SUM(W33:W38)</f>
        <v>0</v>
      </c>
      <c r="X39" s="21">
        <f t="shared" ref="X39" si="95">SUM(X33:X38)</f>
        <v>0</v>
      </c>
      <c r="Y39" s="21">
        <f t="shared" ref="Y39" si="96">SUM(Y33:Y38)</f>
        <v>0</v>
      </c>
      <c r="AA39" s="21">
        <f t="shared" si="76"/>
        <v>64</v>
      </c>
    </row>
    <row r="40" spans="2:27" x14ac:dyDescent="0.15">
      <c r="C40" s="8" t="s">
        <v>2</v>
      </c>
      <c r="D40" s="7"/>
      <c r="E40" s="19">
        <f>E38</f>
        <v>0</v>
      </c>
      <c r="F40" s="19">
        <f>E40+F39</f>
        <v>4</v>
      </c>
      <c r="G40" s="19">
        <f t="shared" ref="G40" si="97">F40+G39</f>
        <v>17</v>
      </c>
      <c r="H40" s="19">
        <f t="shared" ref="H40" si="98">G40+H39</f>
        <v>62</v>
      </c>
      <c r="I40" s="19">
        <f t="shared" ref="I40" si="99">H40+I39</f>
        <v>62</v>
      </c>
      <c r="J40" s="19">
        <f t="shared" ref="J40" si="100">I40+J39</f>
        <v>62</v>
      </c>
      <c r="K40" s="19">
        <f t="shared" ref="K40" si="101">J40+K39</f>
        <v>62</v>
      </c>
      <c r="L40" s="19">
        <f t="shared" ref="L40" si="102">K40+L39</f>
        <v>62</v>
      </c>
      <c r="M40" s="19">
        <f t="shared" ref="M40" si="103">L40+M39</f>
        <v>62</v>
      </c>
      <c r="N40" s="19">
        <f t="shared" ref="N40" si="104">M40+N39</f>
        <v>62</v>
      </c>
      <c r="O40" s="19">
        <f t="shared" ref="O40" si="105">N40+O39</f>
        <v>62</v>
      </c>
      <c r="P40" s="19">
        <f t="shared" ref="P40" si="106">O40+P39</f>
        <v>62</v>
      </c>
      <c r="Q40" s="19">
        <f t="shared" ref="Q40" si="107">P40+Q39</f>
        <v>62</v>
      </c>
      <c r="R40" s="19">
        <f t="shared" ref="R40" si="108">Q40+R39</f>
        <v>62</v>
      </c>
      <c r="S40" s="19">
        <f t="shared" ref="S40" si="109">R40+S39</f>
        <v>62</v>
      </c>
      <c r="T40" s="19">
        <f t="shared" ref="T40" si="110">S40+T39</f>
        <v>62</v>
      </c>
      <c r="U40" s="19">
        <f t="shared" ref="U40" si="111">T40+U39</f>
        <v>62</v>
      </c>
      <c r="V40" s="19">
        <f t="shared" ref="V40" si="112">U40+V39</f>
        <v>62</v>
      </c>
      <c r="W40" s="19">
        <f t="shared" ref="W40" si="113">V40+W39</f>
        <v>62</v>
      </c>
      <c r="X40" s="19">
        <f t="shared" ref="X40" si="114">W40+X39</f>
        <v>62</v>
      </c>
      <c r="Y40" s="19">
        <f t="shared" ref="Y40" si="115">X40+Y39</f>
        <v>62</v>
      </c>
      <c r="AA40" s="5"/>
    </row>
    <row r="41" spans="2:27" x14ac:dyDescent="0.15">
      <c r="C41" s="9" t="s">
        <v>38</v>
      </c>
      <c r="D41" s="10" t="s">
        <v>39</v>
      </c>
      <c r="E41" s="11">
        <f>E39*$D$7/1000</f>
        <v>0.13600000000000001</v>
      </c>
      <c r="F41" s="11">
        <f>F39*$D$7/1000</f>
        <v>0.27200000000000002</v>
      </c>
      <c r="G41" s="11">
        <f t="shared" ref="G41:Y41" si="116">G39*$D$7/1000</f>
        <v>0.88400000000000001</v>
      </c>
      <c r="H41" s="11">
        <f t="shared" si="116"/>
        <v>3.06</v>
      </c>
      <c r="I41" s="11">
        <f t="shared" si="116"/>
        <v>0</v>
      </c>
      <c r="J41" s="11">
        <f t="shared" si="116"/>
        <v>0</v>
      </c>
      <c r="K41" s="11">
        <f t="shared" si="116"/>
        <v>0</v>
      </c>
      <c r="L41" s="11">
        <f t="shared" si="116"/>
        <v>0</v>
      </c>
      <c r="M41" s="11">
        <f t="shared" si="116"/>
        <v>0</v>
      </c>
      <c r="N41" s="11">
        <f t="shared" si="116"/>
        <v>0</v>
      </c>
      <c r="O41" s="11">
        <f t="shared" si="116"/>
        <v>0</v>
      </c>
      <c r="P41" s="11">
        <f t="shared" si="116"/>
        <v>0</v>
      </c>
      <c r="Q41" s="11">
        <f t="shared" si="116"/>
        <v>0</v>
      </c>
      <c r="R41" s="11">
        <f t="shared" si="116"/>
        <v>0</v>
      </c>
      <c r="S41" s="11">
        <f t="shared" si="116"/>
        <v>0</v>
      </c>
      <c r="T41" s="11">
        <f t="shared" si="116"/>
        <v>0</v>
      </c>
      <c r="U41" s="11">
        <f t="shared" si="116"/>
        <v>0</v>
      </c>
      <c r="V41" s="11">
        <f t="shared" si="116"/>
        <v>0</v>
      </c>
      <c r="W41" s="11">
        <f t="shared" si="116"/>
        <v>0</v>
      </c>
      <c r="X41" s="11">
        <f t="shared" si="116"/>
        <v>0</v>
      </c>
      <c r="Y41" s="11">
        <f t="shared" si="116"/>
        <v>0</v>
      </c>
      <c r="AA41" s="11">
        <f>SUM(E41:Y41)</f>
        <v>4.3520000000000003</v>
      </c>
    </row>
    <row r="42" spans="2:27" x14ac:dyDescent="0.15">
      <c r="B42" s="15" t="s">
        <v>52</v>
      </c>
      <c r="C42" s="9" t="s">
        <v>33</v>
      </c>
      <c r="D42" s="10" t="s">
        <v>39</v>
      </c>
      <c r="E42" s="11">
        <f>E41</f>
        <v>0.13600000000000001</v>
      </c>
      <c r="F42" s="11">
        <f>E42+F41</f>
        <v>0.40800000000000003</v>
      </c>
      <c r="G42" s="11">
        <f t="shared" ref="G42" si="117">F42+G41</f>
        <v>1.292</v>
      </c>
      <c r="H42" s="11">
        <f t="shared" ref="H42" si="118">G42+H41</f>
        <v>4.3520000000000003</v>
      </c>
      <c r="I42" s="11">
        <f t="shared" ref="I42" si="119">H42+I41</f>
        <v>4.3520000000000003</v>
      </c>
      <c r="J42" s="11">
        <f t="shared" ref="J42" si="120">I42+J41</f>
        <v>4.3520000000000003</v>
      </c>
      <c r="K42" s="11">
        <f t="shared" ref="K42" si="121">J42+K41</f>
        <v>4.3520000000000003</v>
      </c>
      <c r="L42" s="11">
        <f t="shared" ref="L42" si="122">K42+L41</f>
        <v>4.3520000000000003</v>
      </c>
      <c r="M42" s="11">
        <f t="shared" ref="M42" si="123">L42+M41</f>
        <v>4.3520000000000003</v>
      </c>
      <c r="N42" s="11">
        <f t="shared" ref="N42" si="124">M42+N41</f>
        <v>4.3520000000000003</v>
      </c>
      <c r="O42" s="11">
        <f t="shared" ref="O42" si="125">N42+O41</f>
        <v>4.3520000000000003</v>
      </c>
      <c r="P42" s="11">
        <f t="shared" ref="P42" si="126">O42+P41</f>
        <v>4.3520000000000003</v>
      </c>
      <c r="Q42" s="11">
        <f t="shared" ref="Q42" si="127">P42+Q41</f>
        <v>4.3520000000000003</v>
      </c>
      <c r="R42" s="11">
        <f t="shared" ref="R42" si="128">Q42+R41</f>
        <v>4.3520000000000003</v>
      </c>
      <c r="S42" s="11">
        <f t="shared" ref="S42" si="129">R42+S41</f>
        <v>4.3520000000000003</v>
      </c>
      <c r="T42" s="11">
        <f t="shared" ref="T42" si="130">S42+T41</f>
        <v>4.3520000000000003</v>
      </c>
      <c r="U42" s="11">
        <f t="shared" ref="U42" si="131">T42+U41</f>
        <v>4.3520000000000003</v>
      </c>
      <c r="V42" s="11">
        <f t="shared" ref="V42" si="132">U42+V41</f>
        <v>4.3520000000000003</v>
      </c>
      <c r="W42" s="11">
        <f t="shared" ref="W42" si="133">V42+W41</f>
        <v>4.3520000000000003</v>
      </c>
      <c r="X42" s="11">
        <f t="shared" ref="X42" si="134">W42+X41</f>
        <v>4.3520000000000003</v>
      </c>
      <c r="Y42" s="11">
        <f t="shared" ref="Y42" si="135">X42+Y41</f>
        <v>4.3520000000000003</v>
      </c>
    </row>
    <row r="44" spans="2:27" x14ac:dyDescent="0.15">
      <c r="C44" s="3" t="s">
        <v>53</v>
      </c>
      <c r="D44" s="3"/>
    </row>
    <row r="45" spans="2:27" x14ac:dyDescent="0.15">
      <c r="B45" s="24" t="s">
        <v>0</v>
      </c>
      <c r="C45" s="7" t="s">
        <v>37</v>
      </c>
      <c r="D45" s="7"/>
      <c r="E45" s="18"/>
      <c r="F45" s="18"/>
      <c r="G45" s="18"/>
      <c r="H45" s="18"/>
      <c r="I45" s="18"/>
      <c r="J45" s="18"/>
      <c r="K45" s="18"/>
      <c r="L45" s="18">
        <v>15</v>
      </c>
      <c r="M45" s="18">
        <v>15</v>
      </c>
      <c r="N45" s="18">
        <v>10</v>
      </c>
      <c r="O45" s="18">
        <v>20</v>
      </c>
      <c r="P45" s="18">
        <v>24</v>
      </c>
      <c r="Q45" s="18">
        <v>24</v>
      </c>
      <c r="R45" s="18">
        <v>24</v>
      </c>
      <c r="S45" s="18">
        <v>24</v>
      </c>
      <c r="T45" s="18">
        <v>4</v>
      </c>
      <c r="U45" s="18"/>
      <c r="V45" s="18"/>
      <c r="W45" s="18"/>
      <c r="X45" s="18"/>
      <c r="Y45" s="18"/>
      <c r="AA45" s="21">
        <f>SUM(E45:Y45)</f>
        <v>160</v>
      </c>
    </row>
    <row r="46" spans="2:27" x14ac:dyDescent="0.15">
      <c r="C46" s="8" t="s">
        <v>2</v>
      </c>
      <c r="D46" s="7"/>
      <c r="E46" s="19">
        <f>E45</f>
        <v>0</v>
      </c>
      <c r="F46" s="19">
        <f>E46+F45</f>
        <v>0</v>
      </c>
      <c r="G46" s="19">
        <f>F46+G45</f>
        <v>0</v>
      </c>
      <c r="H46" s="19">
        <f t="shared" ref="H46" si="136">G46+H45</f>
        <v>0</v>
      </c>
      <c r="I46" s="19">
        <f t="shared" ref="I46" si="137">H46+I45</f>
        <v>0</v>
      </c>
      <c r="J46" s="19">
        <f t="shared" ref="J46" si="138">I46+J45</f>
        <v>0</v>
      </c>
      <c r="K46" s="19">
        <f t="shared" ref="K46" si="139">J46+K45</f>
        <v>0</v>
      </c>
      <c r="L46" s="19">
        <f t="shared" ref="L46" si="140">K46+L45</f>
        <v>15</v>
      </c>
      <c r="M46" s="19">
        <f t="shared" ref="M46" si="141">L46+M45</f>
        <v>30</v>
      </c>
      <c r="N46" s="19">
        <f t="shared" ref="N46" si="142">M46+N45</f>
        <v>40</v>
      </c>
      <c r="O46" s="19">
        <f t="shared" ref="O46" si="143">N46+O45</f>
        <v>60</v>
      </c>
      <c r="P46" s="19">
        <f t="shared" ref="P46" si="144">O46+P45</f>
        <v>84</v>
      </c>
      <c r="Q46" s="19">
        <f t="shared" ref="Q46" si="145">P46+Q45</f>
        <v>108</v>
      </c>
      <c r="R46" s="19">
        <f t="shared" ref="R46" si="146">Q46+R45</f>
        <v>132</v>
      </c>
      <c r="S46" s="19">
        <f t="shared" ref="S46" si="147">R46+S45</f>
        <v>156</v>
      </c>
      <c r="T46" s="19">
        <f t="shared" ref="T46" si="148">S46+T45</f>
        <v>160</v>
      </c>
      <c r="U46" s="19">
        <f t="shared" ref="U46" si="149">T46+U45</f>
        <v>160</v>
      </c>
      <c r="V46" s="19">
        <f t="shared" ref="V46" si="150">U46+V45</f>
        <v>160</v>
      </c>
      <c r="W46" s="19">
        <f t="shared" ref="W46" si="151">V46+W45</f>
        <v>160</v>
      </c>
      <c r="X46" s="19">
        <f t="shared" ref="X46" si="152">W46+X45</f>
        <v>160</v>
      </c>
      <c r="Y46" s="19">
        <f t="shared" ref="Y46" si="153">X46+Y45</f>
        <v>160</v>
      </c>
      <c r="AA46" s="5"/>
    </row>
    <row r="47" spans="2:27" x14ac:dyDescent="0.15">
      <c r="C47" s="9" t="s">
        <v>38</v>
      </c>
      <c r="D47" s="10" t="s">
        <v>39</v>
      </c>
      <c r="E47" s="11">
        <f>E45*$D$7/1000</f>
        <v>0</v>
      </c>
      <c r="F47" s="11">
        <f>F45*$D$7/1000</f>
        <v>0</v>
      </c>
      <c r="G47" s="11">
        <f t="shared" ref="G47:Y47" si="154">G45*$D$7/1000</f>
        <v>0</v>
      </c>
      <c r="H47" s="11">
        <f t="shared" si="154"/>
        <v>0</v>
      </c>
      <c r="I47" s="11">
        <f t="shared" si="154"/>
        <v>0</v>
      </c>
      <c r="J47" s="11">
        <f t="shared" si="154"/>
        <v>0</v>
      </c>
      <c r="K47" s="11">
        <f t="shared" si="154"/>
        <v>0</v>
      </c>
      <c r="L47" s="11">
        <f t="shared" si="154"/>
        <v>1.02</v>
      </c>
      <c r="M47" s="11">
        <f t="shared" si="154"/>
        <v>1.02</v>
      </c>
      <c r="N47" s="11">
        <f t="shared" si="154"/>
        <v>0.68</v>
      </c>
      <c r="O47" s="11">
        <f t="shared" si="154"/>
        <v>1.36</v>
      </c>
      <c r="P47" s="11">
        <f t="shared" si="154"/>
        <v>1.6319999999999999</v>
      </c>
      <c r="Q47" s="11">
        <f t="shared" si="154"/>
        <v>1.6319999999999999</v>
      </c>
      <c r="R47" s="11">
        <f t="shared" si="154"/>
        <v>1.6319999999999999</v>
      </c>
      <c r="S47" s="11">
        <f t="shared" si="154"/>
        <v>1.6319999999999999</v>
      </c>
      <c r="T47" s="11">
        <f t="shared" si="154"/>
        <v>0.27200000000000002</v>
      </c>
      <c r="U47" s="11">
        <f t="shared" si="154"/>
        <v>0</v>
      </c>
      <c r="V47" s="11">
        <f t="shared" si="154"/>
        <v>0</v>
      </c>
      <c r="W47" s="11">
        <f t="shared" si="154"/>
        <v>0</v>
      </c>
      <c r="X47" s="11">
        <f t="shared" si="154"/>
        <v>0</v>
      </c>
      <c r="Y47" s="11">
        <f t="shared" si="154"/>
        <v>0</v>
      </c>
      <c r="AA47" s="11">
        <f>SUM(E47:Y47)</f>
        <v>10.879999999999999</v>
      </c>
    </row>
    <row r="48" spans="2:27" x14ac:dyDescent="0.15">
      <c r="B48" s="15" t="s">
        <v>57</v>
      </c>
      <c r="C48" s="9" t="s">
        <v>33</v>
      </c>
      <c r="D48" s="10" t="s">
        <v>39</v>
      </c>
      <c r="E48" s="11">
        <f>E47</f>
        <v>0</v>
      </c>
      <c r="F48" s="11">
        <f>E48+F47</f>
        <v>0</v>
      </c>
      <c r="G48" s="11">
        <f t="shared" ref="G48" si="155">F48+G47</f>
        <v>0</v>
      </c>
      <c r="H48" s="11">
        <f t="shared" ref="H48" si="156">G48+H47</f>
        <v>0</v>
      </c>
      <c r="I48" s="11">
        <f t="shared" ref="I48" si="157">H48+I47</f>
        <v>0</v>
      </c>
      <c r="J48" s="11">
        <f t="shared" ref="J48" si="158">I48+J47</f>
        <v>0</v>
      </c>
      <c r="K48" s="11">
        <f t="shared" ref="K48" si="159">J48+K47</f>
        <v>0</v>
      </c>
      <c r="L48" s="11">
        <f t="shared" ref="L48" si="160">K48+L47</f>
        <v>1.02</v>
      </c>
      <c r="M48" s="11">
        <f t="shared" ref="M48" si="161">L48+M47</f>
        <v>2.04</v>
      </c>
      <c r="N48" s="11">
        <f t="shared" ref="N48" si="162">M48+N47</f>
        <v>2.72</v>
      </c>
      <c r="O48" s="11">
        <f t="shared" ref="O48" si="163">N48+O47</f>
        <v>4.08</v>
      </c>
      <c r="P48" s="11">
        <f t="shared" ref="P48" si="164">O48+P47</f>
        <v>5.7119999999999997</v>
      </c>
      <c r="Q48" s="11">
        <f t="shared" ref="Q48" si="165">P48+Q47</f>
        <v>7.3439999999999994</v>
      </c>
      <c r="R48" s="11">
        <f t="shared" ref="R48" si="166">Q48+R47</f>
        <v>8.9759999999999991</v>
      </c>
      <c r="S48" s="11">
        <f t="shared" ref="S48" si="167">R48+S47</f>
        <v>10.607999999999999</v>
      </c>
      <c r="T48" s="11">
        <f t="shared" ref="T48" si="168">S48+T47</f>
        <v>10.879999999999999</v>
      </c>
      <c r="U48" s="11">
        <f t="shared" ref="U48" si="169">T48+U47</f>
        <v>10.879999999999999</v>
      </c>
      <c r="V48" s="11">
        <f t="shared" ref="V48" si="170">U48+V47</f>
        <v>10.879999999999999</v>
      </c>
      <c r="W48" s="11">
        <f t="shared" ref="W48" si="171">V48+W47</f>
        <v>10.879999999999999</v>
      </c>
      <c r="X48" s="11">
        <f t="shared" ref="X48" si="172">W48+X47</f>
        <v>10.879999999999999</v>
      </c>
      <c r="Y48" s="11">
        <f t="shared" ref="Y48" si="173">X48+Y47</f>
        <v>10.879999999999999</v>
      </c>
    </row>
    <row r="50" spans="2:27" x14ac:dyDescent="0.15">
      <c r="B50" s="24" t="s">
        <v>41</v>
      </c>
      <c r="C50" s="12" t="s">
        <v>42</v>
      </c>
      <c r="D50" s="12" t="s">
        <v>40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AA50" s="23">
        <f>SUM(E50:Y50)</f>
        <v>0</v>
      </c>
    </row>
    <row r="51" spans="2:27" x14ac:dyDescent="0.15">
      <c r="B51" s="6"/>
      <c r="C51" s="12" t="s">
        <v>43</v>
      </c>
      <c r="D51" s="12" t="s">
        <v>40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>
        <v>8</v>
      </c>
      <c r="S51" s="20">
        <v>8</v>
      </c>
      <c r="T51" s="20">
        <v>8</v>
      </c>
      <c r="U51" s="20"/>
      <c r="V51" s="20"/>
      <c r="W51" s="20"/>
      <c r="X51" s="20"/>
      <c r="Y51" s="20"/>
      <c r="AA51" s="23"/>
    </row>
    <row r="52" spans="2:27" x14ac:dyDescent="0.15">
      <c r="B52" s="6"/>
      <c r="C52" s="12" t="s">
        <v>44</v>
      </c>
      <c r="D52" s="12" t="s">
        <v>40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>
        <v>8</v>
      </c>
      <c r="S52" s="20">
        <v>8</v>
      </c>
      <c r="T52" s="20">
        <v>4</v>
      </c>
      <c r="U52" s="20"/>
      <c r="V52" s="20"/>
      <c r="W52" s="20"/>
      <c r="X52" s="20"/>
      <c r="Y52" s="20"/>
      <c r="AA52" s="23"/>
    </row>
    <row r="53" spans="2:27" x14ac:dyDescent="0.15">
      <c r="B53" s="6"/>
      <c r="C53" s="12" t="s">
        <v>45</v>
      </c>
      <c r="D53" s="12" t="s">
        <v>40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>
        <v>8</v>
      </c>
      <c r="S53" s="20">
        <v>8</v>
      </c>
      <c r="T53" s="20">
        <v>4</v>
      </c>
      <c r="U53" s="20"/>
      <c r="V53" s="20"/>
      <c r="W53" s="20"/>
      <c r="X53" s="20"/>
      <c r="Y53" s="20"/>
      <c r="AA53" s="23"/>
    </row>
    <row r="54" spans="2:27" x14ac:dyDescent="0.15">
      <c r="C54" s="12" t="s">
        <v>46</v>
      </c>
      <c r="D54" s="12" t="s">
        <v>40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AA54" s="23">
        <f t="shared" ref="AA54:AA56" si="174">SUM(E54:Y54)</f>
        <v>0</v>
      </c>
    </row>
    <row r="55" spans="2:27" x14ac:dyDescent="0.15">
      <c r="C55" s="12" t="s">
        <v>49</v>
      </c>
      <c r="D55" s="12" t="s">
        <v>40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AA55" s="23">
        <f t="shared" si="174"/>
        <v>0</v>
      </c>
    </row>
    <row r="56" spans="2:27" x14ac:dyDescent="0.15">
      <c r="C56" s="8" t="s">
        <v>37</v>
      </c>
      <c r="D56" s="7"/>
      <c r="E56" s="21">
        <f>SUM(E50:E55)</f>
        <v>0</v>
      </c>
      <c r="F56" s="21">
        <f t="shared" ref="F56" si="175">SUM(F50:F55)</f>
        <v>0</v>
      </c>
      <c r="G56" s="21">
        <f t="shared" ref="G56" si="176">SUM(G50:G55)</f>
        <v>0</v>
      </c>
      <c r="H56" s="21">
        <f t="shared" ref="H56" si="177">SUM(H50:H55)</f>
        <v>0</v>
      </c>
      <c r="I56" s="21">
        <f t="shared" ref="I56" si="178">SUM(I50:I55)</f>
        <v>0</v>
      </c>
      <c r="J56" s="21">
        <f t="shared" ref="J56" si="179">SUM(J50:J55)</f>
        <v>0</v>
      </c>
      <c r="K56" s="21">
        <f t="shared" ref="K56" si="180">SUM(K50:K55)</f>
        <v>0</v>
      </c>
      <c r="L56" s="21">
        <f t="shared" ref="L56" si="181">SUM(L50:L55)</f>
        <v>0</v>
      </c>
      <c r="M56" s="21">
        <f t="shared" ref="M56" si="182">SUM(M50:M55)</f>
        <v>0</v>
      </c>
      <c r="N56" s="21">
        <f t="shared" ref="N56" si="183">SUM(N50:N55)</f>
        <v>0</v>
      </c>
      <c r="O56" s="21">
        <f t="shared" ref="O56" si="184">SUM(O50:O55)</f>
        <v>0</v>
      </c>
      <c r="P56" s="21">
        <f t="shared" ref="P56" si="185">SUM(P50:P55)</f>
        <v>0</v>
      </c>
      <c r="Q56" s="21">
        <f t="shared" ref="Q56" si="186">SUM(Q50:Q55)</f>
        <v>0</v>
      </c>
      <c r="R56" s="21">
        <f t="shared" ref="R56" si="187">SUM(R50:R55)</f>
        <v>24</v>
      </c>
      <c r="S56" s="21">
        <f t="shared" ref="S56" si="188">SUM(S50:S55)</f>
        <v>24</v>
      </c>
      <c r="T56" s="21">
        <f t="shared" ref="T56" si="189">SUM(T50:T55)</f>
        <v>16</v>
      </c>
      <c r="U56" s="21">
        <f t="shared" ref="U56" si="190">SUM(U50:U55)</f>
        <v>0</v>
      </c>
      <c r="V56" s="21">
        <f t="shared" ref="V56" si="191">SUM(V50:V55)</f>
        <v>0</v>
      </c>
      <c r="W56" s="21">
        <f t="shared" ref="W56" si="192">SUM(W50:W55)</f>
        <v>0</v>
      </c>
      <c r="X56" s="21">
        <f t="shared" ref="X56" si="193">SUM(X50:X55)</f>
        <v>0</v>
      </c>
      <c r="Y56" s="21">
        <f t="shared" ref="Y56" si="194">SUM(Y50:Y55)</f>
        <v>0</v>
      </c>
      <c r="AA56" s="21">
        <f t="shared" si="174"/>
        <v>64</v>
      </c>
    </row>
    <row r="57" spans="2:27" x14ac:dyDescent="0.15">
      <c r="C57" s="8" t="s">
        <v>2</v>
      </c>
      <c r="D57" s="7"/>
      <c r="E57" s="19">
        <f>E55</f>
        <v>0</v>
      </c>
      <c r="F57" s="19">
        <f>E57+F56</f>
        <v>0</v>
      </c>
      <c r="G57" s="19">
        <f t="shared" ref="G57" si="195">F57+G56</f>
        <v>0</v>
      </c>
      <c r="H57" s="19">
        <f t="shared" ref="H57" si="196">G57+H56</f>
        <v>0</v>
      </c>
      <c r="I57" s="19">
        <f t="shared" ref="I57" si="197">H57+I56</f>
        <v>0</v>
      </c>
      <c r="J57" s="19">
        <f t="shared" ref="J57" si="198">I57+J56</f>
        <v>0</v>
      </c>
      <c r="K57" s="19">
        <f t="shared" ref="K57" si="199">J57+K56</f>
        <v>0</v>
      </c>
      <c r="L57" s="19">
        <f t="shared" ref="L57" si="200">K57+L56</f>
        <v>0</v>
      </c>
      <c r="M57" s="19">
        <f t="shared" ref="M57" si="201">L57+M56</f>
        <v>0</v>
      </c>
      <c r="N57" s="19">
        <f t="shared" ref="N57" si="202">M57+N56</f>
        <v>0</v>
      </c>
      <c r="O57" s="19">
        <f t="shared" ref="O57" si="203">N57+O56</f>
        <v>0</v>
      </c>
      <c r="P57" s="19">
        <f t="shared" ref="P57" si="204">O57+P56</f>
        <v>0</v>
      </c>
      <c r="Q57" s="19">
        <f t="shared" ref="Q57" si="205">P57+Q56</f>
        <v>0</v>
      </c>
      <c r="R57" s="19">
        <f t="shared" ref="R57" si="206">Q57+R56</f>
        <v>24</v>
      </c>
      <c r="S57" s="19">
        <f t="shared" ref="S57" si="207">R57+S56</f>
        <v>48</v>
      </c>
      <c r="T57" s="19">
        <f t="shared" ref="T57" si="208">S57+T56</f>
        <v>64</v>
      </c>
      <c r="U57" s="19">
        <f t="shared" ref="U57" si="209">T57+U56</f>
        <v>64</v>
      </c>
      <c r="V57" s="19">
        <f t="shared" ref="V57" si="210">U57+V56</f>
        <v>64</v>
      </c>
      <c r="W57" s="19">
        <f t="shared" ref="W57" si="211">V57+W56</f>
        <v>64</v>
      </c>
      <c r="X57" s="19">
        <f t="shared" ref="X57" si="212">W57+X56</f>
        <v>64</v>
      </c>
      <c r="Y57" s="19">
        <f t="shared" ref="Y57" si="213">X57+Y56</f>
        <v>64</v>
      </c>
      <c r="AA57" s="5"/>
    </row>
    <row r="58" spans="2:27" x14ac:dyDescent="0.15">
      <c r="C58" s="9" t="s">
        <v>38</v>
      </c>
      <c r="D58" s="10" t="s">
        <v>39</v>
      </c>
      <c r="E58" s="11">
        <f>E56*$D$7/1000</f>
        <v>0</v>
      </c>
      <c r="F58" s="11">
        <f>F56*$D$7/1000</f>
        <v>0</v>
      </c>
      <c r="G58" s="11">
        <f t="shared" ref="G58:Y58" si="214">G56*$D$7/1000</f>
        <v>0</v>
      </c>
      <c r="H58" s="11">
        <f t="shared" si="214"/>
        <v>0</v>
      </c>
      <c r="I58" s="11">
        <f t="shared" si="214"/>
        <v>0</v>
      </c>
      <c r="J58" s="11">
        <f t="shared" si="214"/>
        <v>0</v>
      </c>
      <c r="K58" s="11">
        <f t="shared" si="214"/>
        <v>0</v>
      </c>
      <c r="L58" s="11">
        <f t="shared" si="214"/>
        <v>0</v>
      </c>
      <c r="M58" s="11">
        <f t="shared" si="214"/>
        <v>0</v>
      </c>
      <c r="N58" s="11">
        <f t="shared" si="214"/>
        <v>0</v>
      </c>
      <c r="O58" s="11">
        <f t="shared" si="214"/>
        <v>0</v>
      </c>
      <c r="P58" s="11">
        <f t="shared" si="214"/>
        <v>0</v>
      </c>
      <c r="Q58" s="11">
        <f t="shared" si="214"/>
        <v>0</v>
      </c>
      <c r="R58" s="11">
        <f t="shared" si="214"/>
        <v>1.6319999999999999</v>
      </c>
      <c r="S58" s="11">
        <f t="shared" si="214"/>
        <v>1.6319999999999999</v>
      </c>
      <c r="T58" s="11">
        <f t="shared" si="214"/>
        <v>1.0880000000000001</v>
      </c>
      <c r="U58" s="11">
        <f t="shared" si="214"/>
        <v>0</v>
      </c>
      <c r="V58" s="11">
        <f t="shared" si="214"/>
        <v>0</v>
      </c>
      <c r="W58" s="11">
        <f t="shared" si="214"/>
        <v>0</v>
      </c>
      <c r="X58" s="11">
        <f t="shared" si="214"/>
        <v>0</v>
      </c>
      <c r="Y58" s="11">
        <f t="shared" si="214"/>
        <v>0</v>
      </c>
      <c r="AA58" s="11">
        <f>SUM(E58:Y58)</f>
        <v>4.3520000000000003</v>
      </c>
    </row>
    <row r="59" spans="2:27" x14ac:dyDescent="0.15">
      <c r="B59" s="15" t="s">
        <v>58</v>
      </c>
      <c r="C59" s="9" t="s">
        <v>33</v>
      </c>
      <c r="D59" s="10" t="s">
        <v>39</v>
      </c>
      <c r="E59" s="11">
        <f>E58</f>
        <v>0</v>
      </c>
      <c r="F59" s="11">
        <f>E59+F58</f>
        <v>0</v>
      </c>
      <c r="G59" s="11">
        <f t="shared" ref="G59" si="215">F59+G58</f>
        <v>0</v>
      </c>
      <c r="H59" s="11">
        <f t="shared" ref="H59" si="216">G59+H58</f>
        <v>0</v>
      </c>
      <c r="I59" s="11">
        <f t="shared" ref="I59" si="217">H59+I58</f>
        <v>0</v>
      </c>
      <c r="J59" s="11">
        <f t="shared" ref="J59" si="218">I59+J58</f>
        <v>0</v>
      </c>
      <c r="K59" s="11">
        <f t="shared" ref="K59" si="219">J59+K58</f>
        <v>0</v>
      </c>
      <c r="L59" s="11">
        <f t="shared" ref="L59" si="220">K59+L58</f>
        <v>0</v>
      </c>
      <c r="M59" s="11">
        <f t="shared" ref="M59" si="221">L59+M58</f>
        <v>0</v>
      </c>
      <c r="N59" s="11">
        <f t="shared" ref="N59" si="222">M59+N58</f>
        <v>0</v>
      </c>
      <c r="O59" s="11">
        <f t="shared" ref="O59" si="223">N59+O58</f>
        <v>0</v>
      </c>
      <c r="P59" s="11">
        <f t="shared" ref="P59" si="224">O59+P58</f>
        <v>0</v>
      </c>
      <c r="Q59" s="11">
        <f t="shared" ref="Q59" si="225">P59+Q58</f>
        <v>0</v>
      </c>
      <c r="R59" s="11">
        <f t="shared" ref="R59" si="226">Q59+R58</f>
        <v>1.6319999999999999</v>
      </c>
      <c r="S59" s="11">
        <f t="shared" ref="S59" si="227">R59+S58</f>
        <v>3.2639999999999998</v>
      </c>
      <c r="T59" s="11">
        <f t="shared" ref="T59" si="228">S59+T58</f>
        <v>4.3520000000000003</v>
      </c>
      <c r="U59" s="11">
        <f t="shared" ref="U59" si="229">T59+U58</f>
        <v>4.3520000000000003</v>
      </c>
      <c r="V59" s="11">
        <f t="shared" ref="V59" si="230">U59+V58</f>
        <v>4.3520000000000003</v>
      </c>
      <c r="W59" s="11">
        <f t="shared" ref="W59" si="231">V59+W58</f>
        <v>4.3520000000000003</v>
      </c>
      <c r="X59" s="11">
        <f t="shared" ref="X59" si="232">W59+X58</f>
        <v>4.3520000000000003</v>
      </c>
      <c r="Y59" s="11">
        <f t="shared" ref="Y59" si="233">X59+Y58</f>
        <v>4.3520000000000003</v>
      </c>
    </row>
    <row r="61" spans="2:27" x14ac:dyDescent="0.15">
      <c r="C61" s="3" t="s">
        <v>54</v>
      </c>
      <c r="D61" s="3"/>
    </row>
    <row r="62" spans="2:27" x14ac:dyDescent="0.15">
      <c r="B62" s="24" t="s">
        <v>0</v>
      </c>
      <c r="C62" s="7" t="s">
        <v>37</v>
      </c>
      <c r="D62" s="7"/>
      <c r="E62" s="18"/>
      <c r="F62" s="18"/>
      <c r="G62" s="18"/>
      <c r="H62" s="18"/>
      <c r="I62" s="18"/>
      <c r="J62" s="18"/>
      <c r="K62" s="18"/>
      <c r="L62" s="18">
        <v>13</v>
      </c>
      <c r="M62" s="18">
        <v>13</v>
      </c>
      <c r="N62" s="18">
        <v>10</v>
      </c>
      <c r="O62" s="18">
        <v>16</v>
      </c>
      <c r="P62" s="18">
        <v>22</v>
      </c>
      <c r="Q62" s="18">
        <v>22</v>
      </c>
      <c r="R62" s="18">
        <v>22</v>
      </c>
      <c r="S62" s="18">
        <v>22</v>
      </c>
      <c r="T62" s="18">
        <v>20</v>
      </c>
      <c r="U62" s="18"/>
      <c r="V62" s="18"/>
      <c r="W62" s="18"/>
      <c r="X62" s="18"/>
      <c r="Y62" s="18"/>
      <c r="AA62" s="21">
        <f>SUM(E62:Y62)</f>
        <v>160</v>
      </c>
    </row>
    <row r="63" spans="2:27" x14ac:dyDescent="0.15">
      <c r="C63" s="8" t="s">
        <v>2</v>
      </c>
      <c r="D63" s="7"/>
      <c r="E63" s="19">
        <f>E62</f>
        <v>0</v>
      </c>
      <c r="F63" s="19">
        <f>E63+F62</f>
        <v>0</v>
      </c>
      <c r="G63" s="19">
        <f>F63+G62</f>
        <v>0</v>
      </c>
      <c r="H63" s="19">
        <f t="shared" ref="H63" si="234">G63+H62</f>
        <v>0</v>
      </c>
      <c r="I63" s="19">
        <f t="shared" ref="I63" si="235">H63+I62</f>
        <v>0</v>
      </c>
      <c r="J63" s="19">
        <f t="shared" ref="J63" si="236">I63+J62</f>
        <v>0</v>
      </c>
      <c r="K63" s="19">
        <f t="shared" ref="K63" si="237">J63+K62</f>
        <v>0</v>
      </c>
      <c r="L63" s="19">
        <f t="shared" ref="L63" si="238">K63+L62</f>
        <v>13</v>
      </c>
      <c r="M63" s="19">
        <f t="shared" ref="M63" si="239">L63+M62</f>
        <v>26</v>
      </c>
      <c r="N63" s="19">
        <f t="shared" ref="N63" si="240">M63+N62</f>
        <v>36</v>
      </c>
      <c r="O63" s="19">
        <f t="shared" ref="O63" si="241">N63+O62</f>
        <v>52</v>
      </c>
      <c r="P63" s="19">
        <f t="shared" ref="P63" si="242">O63+P62</f>
        <v>74</v>
      </c>
      <c r="Q63" s="19">
        <f t="shared" ref="Q63" si="243">P63+Q62</f>
        <v>96</v>
      </c>
      <c r="R63" s="19">
        <f t="shared" ref="R63" si="244">Q63+R62</f>
        <v>118</v>
      </c>
      <c r="S63" s="19">
        <f t="shared" ref="S63" si="245">R63+S62</f>
        <v>140</v>
      </c>
      <c r="T63" s="19">
        <f t="shared" ref="T63" si="246">S63+T62</f>
        <v>160</v>
      </c>
      <c r="U63" s="19">
        <f t="shared" ref="U63" si="247">T63+U62</f>
        <v>160</v>
      </c>
      <c r="V63" s="19">
        <f t="shared" ref="V63" si="248">U63+V62</f>
        <v>160</v>
      </c>
      <c r="W63" s="19">
        <f t="shared" ref="W63" si="249">V63+W62</f>
        <v>160</v>
      </c>
      <c r="X63" s="19">
        <f t="shared" ref="X63" si="250">W63+X62</f>
        <v>160</v>
      </c>
      <c r="Y63" s="19">
        <f t="shared" ref="Y63" si="251">X63+Y62</f>
        <v>160</v>
      </c>
      <c r="AA63" s="5"/>
    </row>
    <row r="64" spans="2:27" x14ac:dyDescent="0.15">
      <c r="C64" s="9" t="s">
        <v>38</v>
      </c>
      <c r="D64" s="10" t="s">
        <v>39</v>
      </c>
      <c r="E64" s="11">
        <f>E62*$D$7/1000</f>
        <v>0</v>
      </c>
      <c r="F64" s="11">
        <f>F62*$D$7/1000</f>
        <v>0</v>
      </c>
      <c r="G64" s="11">
        <f t="shared" ref="G64:Y64" si="252">G62*$D$7/1000</f>
        <v>0</v>
      </c>
      <c r="H64" s="11">
        <f t="shared" si="252"/>
        <v>0</v>
      </c>
      <c r="I64" s="11">
        <f t="shared" si="252"/>
        <v>0</v>
      </c>
      <c r="J64" s="11">
        <f t="shared" si="252"/>
        <v>0</v>
      </c>
      <c r="K64" s="11">
        <f t="shared" si="252"/>
        <v>0</v>
      </c>
      <c r="L64" s="11">
        <f t="shared" si="252"/>
        <v>0.88400000000000001</v>
      </c>
      <c r="M64" s="11">
        <f t="shared" si="252"/>
        <v>0.88400000000000001</v>
      </c>
      <c r="N64" s="11">
        <f t="shared" si="252"/>
        <v>0.68</v>
      </c>
      <c r="O64" s="11">
        <f t="shared" si="252"/>
        <v>1.0880000000000001</v>
      </c>
      <c r="P64" s="11">
        <f t="shared" si="252"/>
        <v>1.496</v>
      </c>
      <c r="Q64" s="11">
        <f t="shared" si="252"/>
        <v>1.496</v>
      </c>
      <c r="R64" s="11">
        <f t="shared" si="252"/>
        <v>1.496</v>
      </c>
      <c r="S64" s="11">
        <f t="shared" si="252"/>
        <v>1.496</v>
      </c>
      <c r="T64" s="11">
        <f t="shared" si="252"/>
        <v>1.36</v>
      </c>
      <c r="U64" s="11">
        <f t="shared" si="252"/>
        <v>0</v>
      </c>
      <c r="V64" s="11">
        <f t="shared" si="252"/>
        <v>0</v>
      </c>
      <c r="W64" s="11">
        <f t="shared" si="252"/>
        <v>0</v>
      </c>
      <c r="X64" s="11">
        <f t="shared" si="252"/>
        <v>0</v>
      </c>
      <c r="Y64" s="11">
        <f t="shared" si="252"/>
        <v>0</v>
      </c>
      <c r="AA64" s="11">
        <f>SUM(E64:Y64)</f>
        <v>10.88</v>
      </c>
    </row>
    <row r="65" spans="2:27" x14ac:dyDescent="0.15">
      <c r="B65" s="15" t="s">
        <v>55</v>
      </c>
      <c r="C65" s="9" t="s">
        <v>33</v>
      </c>
      <c r="D65" s="10" t="s">
        <v>39</v>
      </c>
      <c r="E65" s="11">
        <f>E64</f>
        <v>0</v>
      </c>
      <c r="F65" s="11">
        <f>E65+F64</f>
        <v>0</v>
      </c>
      <c r="G65" s="11">
        <f t="shared" ref="G65" si="253">F65+G64</f>
        <v>0</v>
      </c>
      <c r="H65" s="11">
        <f t="shared" ref="H65" si="254">G65+H64</f>
        <v>0</v>
      </c>
      <c r="I65" s="11">
        <f t="shared" ref="I65" si="255">H65+I64</f>
        <v>0</v>
      </c>
      <c r="J65" s="11">
        <f t="shared" ref="J65" si="256">I65+J64</f>
        <v>0</v>
      </c>
      <c r="K65" s="11">
        <f t="shared" ref="K65" si="257">J65+K64</f>
        <v>0</v>
      </c>
      <c r="L65" s="11">
        <f t="shared" ref="L65" si="258">K65+L64</f>
        <v>0.88400000000000001</v>
      </c>
      <c r="M65" s="11">
        <f t="shared" ref="M65" si="259">L65+M64</f>
        <v>1.768</v>
      </c>
      <c r="N65" s="11">
        <f t="shared" ref="N65" si="260">M65+N64</f>
        <v>2.448</v>
      </c>
      <c r="O65" s="11">
        <f t="shared" ref="O65" si="261">N65+O64</f>
        <v>3.536</v>
      </c>
      <c r="P65" s="11">
        <f t="shared" ref="P65" si="262">O65+P64</f>
        <v>5.032</v>
      </c>
      <c r="Q65" s="11">
        <f t="shared" ref="Q65" si="263">P65+Q64</f>
        <v>6.5280000000000005</v>
      </c>
      <c r="R65" s="11">
        <f t="shared" ref="R65" si="264">Q65+R64</f>
        <v>8.0240000000000009</v>
      </c>
      <c r="S65" s="11">
        <f t="shared" ref="S65" si="265">R65+S64</f>
        <v>9.5200000000000014</v>
      </c>
      <c r="T65" s="11">
        <f t="shared" ref="T65" si="266">S65+T64</f>
        <v>10.88</v>
      </c>
      <c r="U65" s="11">
        <f t="shared" ref="U65" si="267">T65+U64</f>
        <v>10.88</v>
      </c>
      <c r="V65" s="11">
        <f t="shared" ref="V65" si="268">U65+V64</f>
        <v>10.88</v>
      </c>
      <c r="W65" s="11">
        <f t="shared" ref="W65" si="269">V65+W64</f>
        <v>10.88</v>
      </c>
      <c r="X65" s="11">
        <f t="shared" ref="X65" si="270">W65+X64</f>
        <v>10.88</v>
      </c>
      <c r="Y65" s="11">
        <f t="shared" ref="Y65" si="271">X65+Y64</f>
        <v>10.88</v>
      </c>
    </row>
    <row r="67" spans="2:27" x14ac:dyDescent="0.15">
      <c r="B67" s="24" t="s">
        <v>41</v>
      </c>
      <c r="C67" s="12" t="s">
        <v>42</v>
      </c>
      <c r="D67" s="12" t="s">
        <v>40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>
        <v>5</v>
      </c>
      <c r="S67" s="20">
        <v>5</v>
      </c>
      <c r="T67" s="20">
        <v>6</v>
      </c>
      <c r="U67" s="20"/>
      <c r="V67" s="20"/>
      <c r="W67" s="20"/>
      <c r="X67" s="20"/>
      <c r="Y67" s="20"/>
      <c r="AA67" s="23">
        <f>SUM(E67:Y67)</f>
        <v>16</v>
      </c>
    </row>
    <row r="68" spans="2:27" x14ac:dyDescent="0.15">
      <c r="B68" s="6"/>
      <c r="C68" s="12" t="s">
        <v>43</v>
      </c>
      <c r="D68" s="12" t="s">
        <v>40</v>
      </c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AA68" s="23"/>
    </row>
    <row r="69" spans="2:27" x14ac:dyDescent="0.15">
      <c r="B69" s="6"/>
      <c r="C69" s="12" t="s">
        <v>44</v>
      </c>
      <c r="D69" s="12" t="s">
        <v>40</v>
      </c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AA69" s="23"/>
    </row>
    <row r="70" spans="2:27" x14ac:dyDescent="0.15">
      <c r="B70" s="6"/>
      <c r="C70" s="12" t="s">
        <v>45</v>
      </c>
      <c r="D70" s="12" t="s">
        <v>40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AA70" s="23"/>
    </row>
    <row r="71" spans="2:27" x14ac:dyDescent="0.15">
      <c r="C71" s="12" t="s">
        <v>46</v>
      </c>
      <c r="D71" s="12" t="s">
        <v>40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>
        <v>9</v>
      </c>
      <c r="S71" s="20">
        <v>8</v>
      </c>
      <c r="T71" s="20">
        <v>12</v>
      </c>
      <c r="U71" s="20">
        <v>2</v>
      </c>
      <c r="V71" s="20"/>
      <c r="W71" s="20"/>
      <c r="X71" s="20"/>
      <c r="Y71" s="20"/>
      <c r="AA71" s="23">
        <f t="shared" ref="AA71:AA73" si="272">SUM(E71:Y71)</f>
        <v>31</v>
      </c>
    </row>
    <row r="72" spans="2:27" x14ac:dyDescent="0.15">
      <c r="C72" s="12" t="s">
        <v>49</v>
      </c>
      <c r="D72" s="12" t="s">
        <v>40</v>
      </c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>
        <v>8</v>
      </c>
      <c r="S72" s="20">
        <v>9</v>
      </c>
      <c r="T72" s="20">
        <v>16</v>
      </c>
      <c r="U72" s="20">
        <v>4</v>
      </c>
      <c r="V72" s="20"/>
      <c r="W72" s="20"/>
      <c r="X72" s="20"/>
      <c r="Y72" s="20"/>
      <c r="AA72" s="23">
        <f t="shared" si="272"/>
        <v>37</v>
      </c>
    </row>
    <row r="73" spans="2:27" x14ac:dyDescent="0.15">
      <c r="C73" s="8" t="s">
        <v>37</v>
      </c>
      <c r="D73" s="7"/>
      <c r="E73" s="21">
        <f>SUM(E67:E72)</f>
        <v>0</v>
      </c>
      <c r="F73" s="21">
        <f t="shared" ref="F73" si="273">SUM(F67:F72)</f>
        <v>0</v>
      </c>
      <c r="G73" s="21">
        <f t="shared" ref="G73" si="274">SUM(G67:G72)</f>
        <v>0</v>
      </c>
      <c r="H73" s="21">
        <f t="shared" ref="H73" si="275">SUM(H67:H72)</f>
        <v>0</v>
      </c>
      <c r="I73" s="21">
        <f t="shared" ref="I73" si="276">SUM(I67:I72)</f>
        <v>0</v>
      </c>
      <c r="J73" s="21">
        <f t="shared" ref="J73" si="277">SUM(J67:J72)</f>
        <v>0</v>
      </c>
      <c r="K73" s="21">
        <f t="shared" ref="K73" si="278">SUM(K67:K72)</f>
        <v>0</v>
      </c>
      <c r="L73" s="21">
        <f t="shared" ref="L73" si="279">SUM(L67:L72)</f>
        <v>0</v>
      </c>
      <c r="M73" s="21">
        <f t="shared" ref="M73" si="280">SUM(M67:M72)</f>
        <v>0</v>
      </c>
      <c r="N73" s="21">
        <f t="shared" ref="N73" si="281">SUM(N67:N72)</f>
        <v>0</v>
      </c>
      <c r="O73" s="21">
        <f t="shared" ref="O73" si="282">SUM(O67:O72)</f>
        <v>0</v>
      </c>
      <c r="P73" s="21">
        <f t="shared" ref="P73" si="283">SUM(P67:P72)</f>
        <v>0</v>
      </c>
      <c r="Q73" s="21">
        <f t="shared" ref="Q73" si="284">SUM(Q67:Q72)</f>
        <v>0</v>
      </c>
      <c r="R73" s="21">
        <f t="shared" ref="R73" si="285">SUM(R67:R72)</f>
        <v>22</v>
      </c>
      <c r="S73" s="21">
        <f t="shared" ref="S73" si="286">SUM(S67:S72)</f>
        <v>22</v>
      </c>
      <c r="T73" s="21">
        <f t="shared" ref="T73" si="287">SUM(T67:T72)</f>
        <v>34</v>
      </c>
      <c r="U73" s="21">
        <f t="shared" ref="U73" si="288">SUM(U67:U72)</f>
        <v>6</v>
      </c>
      <c r="V73" s="21">
        <f t="shared" ref="V73" si="289">SUM(V67:V72)</f>
        <v>0</v>
      </c>
      <c r="W73" s="21">
        <f t="shared" ref="W73" si="290">SUM(W67:W72)</f>
        <v>0</v>
      </c>
      <c r="X73" s="21">
        <f t="shared" ref="X73" si="291">SUM(X67:X72)</f>
        <v>0</v>
      </c>
      <c r="Y73" s="21">
        <f t="shared" ref="Y73" si="292">SUM(Y67:Y72)</f>
        <v>0</v>
      </c>
      <c r="AA73" s="21">
        <f t="shared" si="272"/>
        <v>84</v>
      </c>
    </row>
    <row r="74" spans="2:27" x14ac:dyDescent="0.15">
      <c r="C74" s="8" t="s">
        <v>2</v>
      </c>
      <c r="D74" s="7"/>
      <c r="E74" s="19">
        <f>E72</f>
        <v>0</v>
      </c>
      <c r="F74" s="19">
        <f>E74+F73</f>
        <v>0</v>
      </c>
      <c r="G74" s="19">
        <f t="shared" ref="G74" si="293">F74+G73</f>
        <v>0</v>
      </c>
      <c r="H74" s="19">
        <f t="shared" ref="H74" si="294">G74+H73</f>
        <v>0</v>
      </c>
      <c r="I74" s="19">
        <f t="shared" ref="I74" si="295">H74+I73</f>
        <v>0</v>
      </c>
      <c r="J74" s="19">
        <f t="shared" ref="J74" si="296">I74+J73</f>
        <v>0</v>
      </c>
      <c r="K74" s="19">
        <f t="shared" ref="K74" si="297">J74+K73</f>
        <v>0</v>
      </c>
      <c r="L74" s="19">
        <f t="shared" ref="L74" si="298">K74+L73</f>
        <v>0</v>
      </c>
      <c r="M74" s="19">
        <f t="shared" ref="M74" si="299">L74+M73</f>
        <v>0</v>
      </c>
      <c r="N74" s="19">
        <f t="shared" ref="N74" si="300">M74+N73</f>
        <v>0</v>
      </c>
      <c r="O74" s="19">
        <f t="shared" ref="O74" si="301">N74+O73</f>
        <v>0</v>
      </c>
      <c r="P74" s="19">
        <f t="shared" ref="P74" si="302">O74+P73</f>
        <v>0</v>
      </c>
      <c r="Q74" s="19">
        <f t="shared" ref="Q74" si="303">P74+Q73</f>
        <v>0</v>
      </c>
      <c r="R74" s="19">
        <f t="shared" ref="R74" si="304">Q74+R73</f>
        <v>22</v>
      </c>
      <c r="S74" s="19">
        <f t="shared" ref="S74" si="305">R74+S73</f>
        <v>44</v>
      </c>
      <c r="T74" s="19">
        <f t="shared" ref="T74" si="306">S74+T73</f>
        <v>78</v>
      </c>
      <c r="U74" s="19">
        <f t="shared" ref="U74" si="307">T74+U73</f>
        <v>84</v>
      </c>
      <c r="V74" s="19">
        <f t="shared" ref="V74" si="308">U74+V73</f>
        <v>84</v>
      </c>
      <c r="W74" s="19">
        <f t="shared" ref="W74" si="309">V74+W73</f>
        <v>84</v>
      </c>
      <c r="X74" s="19">
        <f t="shared" ref="X74" si="310">W74+X73</f>
        <v>84</v>
      </c>
      <c r="Y74" s="19">
        <f t="shared" ref="Y74" si="311">X74+Y73</f>
        <v>84</v>
      </c>
      <c r="AA74" s="5"/>
    </row>
    <row r="75" spans="2:27" x14ac:dyDescent="0.15">
      <c r="C75" s="9" t="s">
        <v>38</v>
      </c>
      <c r="D75" s="10" t="s">
        <v>39</v>
      </c>
      <c r="E75" s="11">
        <f>E73*$D$7/1000</f>
        <v>0</v>
      </c>
      <c r="F75" s="11">
        <f>F73*$D$7/1000</f>
        <v>0</v>
      </c>
      <c r="G75" s="11">
        <f t="shared" ref="G75:Y75" si="312">G73*$D$7/1000</f>
        <v>0</v>
      </c>
      <c r="H75" s="11">
        <f t="shared" si="312"/>
        <v>0</v>
      </c>
      <c r="I75" s="11">
        <f t="shared" si="312"/>
        <v>0</v>
      </c>
      <c r="J75" s="11">
        <f t="shared" si="312"/>
        <v>0</v>
      </c>
      <c r="K75" s="11">
        <f t="shared" si="312"/>
        <v>0</v>
      </c>
      <c r="L75" s="11">
        <f t="shared" si="312"/>
        <v>0</v>
      </c>
      <c r="M75" s="11">
        <f t="shared" si="312"/>
        <v>0</v>
      </c>
      <c r="N75" s="11">
        <f t="shared" si="312"/>
        <v>0</v>
      </c>
      <c r="O75" s="11">
        <f t="shared" si="312"/>
        <v>0</v>
      </c>
      <c r="P75" s="11">
        <f t="shared" si="312"/>
        <v>0</v>
      </c>
      <c r="Q75" s="11">
        <f t="shared" si="312"/>
        <v>0</v>
      </c>
      <c r="R75" s="11">
        <f t="shared" si="312"/>
        <v>1.496</v>
      </c>
      <c r="S75" s="11">
        <f t="shared" si="312"/>
        <v>1.496</v>
      </c>
      <c r="T75" s="11">
        <f t="shared" si="312"/>
        <v>2.3119999999999998</v>
      </c>
      <c r="U75" s="11">
        <f t="shared" si="312"/>
        <v>0.40799999999999997</v>
      </c>
      <c r="V75" s="11">
        <f t="shared" si="312"/>
        <v>0</v>
      </c>
      <c r="W75" s="11">
        <f t="shared" si="312"/>
        <v>0</v>
      </c>
      <c r="X75" s="11">
        <f t="shared" si="312"/>
        <v>0</v>
      </c>
      <c r="Y75" s="11">
        <f t="shared" si="312"/>
        <v>0</v>
      </c>
      <c r="AA75" s="11">
        <f>SUM(E75:Y75)</f>
        <v>5.7120000000000006</v>
      </c>
    </row>
    <row r="76" spans="2:27" x14ac:dyDescent="0.15">
      <c r="B76" s="15" t="s">
        <v>56</v>
      </c>
      <c r="C76" s="9" t="s">
        <v>33</v>
      </c>
      <c r="D76" s="10" t="s">
        <v>39</v>
      </c>
      <c r="E76" s="11">
        <f>E75</f>
        <v>0</v>
      </c>
      <c r="F76" s="11">
        <f>E76+F75</f>
        <v>0</v>
      </c>
      <c r="G76" s="11">
        <f t="shared" ref="G76" si="313">F76+G75</f>
        <v>0</v>
      </c>
      <c r="H76" s="11">
        <f t="shared" ref="H76" si="314">G76+H75</f>
        <v>0</v>
      </c>
      <c r="I76" s="11">
        <f t="shared" ref="I76" si="315">H76+I75</f>
        <v>0</v>
      </c>
      <c r="J76" s="11">
        <f t="shared" ref="J76" si="316">I76+J75</f>
        <v>0</v>
      </c>
      <c r="K76" s="11">
        <f t="shared" ref="K76" si="317">J76+K75</f>
        <v>0</v>
      </c>
      <c r="L76" s="11">
        <f t="shared" ref="L76" si="318">K76+L75</f>
        <v>0</v>
      </c>
      <c r="M76" s="11">
        <f t="shared" ref="M76" si="319">L76+M75</f>
        <v>0</v>
      </c>
      <c r="N76" s="11">
        <f t="shared" ref="N76" si="320">M76+N75</f>
        <v>0</v>
      </c>
      <c r="O76" s="11">
        <f t="shared" ref="O76" si="321">N76+O75</f>
        <v>0</v>
      </c>
      <c r="P76" s="11">
        <f t="shared" ref="P76" si="322">O76+P75</f>
        <v>0</v>
      </c>
      <c r="Q76" s="11">
        <f t="shared" ref="Q76" si="323">P76+Q75</f>
        <v>0</v>
      </c>
      <c r="R76" s="11">
        <f t="shared" ref="R76" si="324">Q76+R75</f>
        <v>1.496</v>
      </c>
      <c r="S76" s="11">
        <f t="shared" ref="S76" si="325">R76+S75</f>
        <v>2.992</v>
      </c>
      <c r="T76" s="11">
        <f t="shared" ref="T76" si="326">S76+T75</f>
        <v>5.3040000000000003</v>
      </c>
      <c r="U76" s="11">
        <f t="shared" ref="U76" si="327">T76+U75</f>
        <v>5.7120000000000006</v>
      </c>
      <c r="V76" s="11">
        <f t="shared" ref="V76" si="328">U76+V75</f>
        <v>5.7120000000000006</v>
      </c>
      <c r="W76" s="11">
        <f t="shared" ref="W76" si="329">V76+W75</f>
        <v>5.7120000000000006</v>
      </c>
      <c r="X76" s="11">
        <f t="shared" ref="X76" si="330">W76+X75</f>
        <v>5.7120000000000006</v>
      </c>
      <c r="Y76" s="11">
        <f t="shared" ref="Y76" si="331">X76+Y75</f>
        <v>5.7120000000000006</v>
      </c>
    </row>
    <row r="79" spans="2:27" x14ac:dyDescent="0.15">
      <c r="C79" s="3" t="s">
        <v>59</v>
      </c>
      <c r="D79" s="3"/>
    </row>
    <row r="80" spans="2:27" x14ac:dyDescent="0.15">
      <c r="B80" s="24" t="s">
        <v>0</v>
      </c>
      <c r="C80" s="7" t="s">
        <v>37</v>
      </c>
      <c r="D80" s="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>
        <v>10</v>
      </c>
      <c r="U80" s="18">
        <v>32</v>
      </c>
      <c r="V80" s="18">
        <v>24</v>
      </c>
      <c r="W80" s="18">
        <v>24</v>
      </c>
      <c r="X80" s="18">
        <v>24</v>
      </c>
      <c r="Y80" s="18"/>
      <c r="AA80" s="21">
        <f>SUM(E80:Y80)</f>
        <v>114</v>
      </c>
    </row>
    <row r="81" spans="2:27" x14ac:dyDescent="0.15">
      <c r="C81" s="8" t="s">
        <v>2</v>
      </c>
      <c r="D81" s="7"/>
      <c r="E81" s="19">
        <f>E80</f>
        <v>0</v>
      </c>
      <c r="F81" s="19">
        <f>E81+F80</f>
        <v>0</v>
      </c>
      <c r="G81" s="19">
        <f>F81+G80</f>
        <v>0</v>
      </c>
      <c r="H81" s="19">
        <f t="shared" ref="H81" si="332">G81+H80</f>
        <v>0</v>
      </c>
      <c r="I81" s="19">
        <f t="shared" ref="I81" si="333">H81+I80</f>
        <v>0</v>
      </c>
      <c r="J81" s="19">
        <f t="shared" ref="J81" si="334">I81+J80</f>
        <v>0</v>
      </c>
      <c r="K81" s="19">
        <f t="shared" ref="K81" si="335">J81+K80</f>
        <v>0</v>
      </c>
      <c r="L81" s="19">
        <f t="shared" ref="L81" si="336">K81+L80</f>
        <v>0</v>
      </c>
      <c r="M81" s="19">
        <f t="shared" ref="M81" si="337">L81+M80</f>
        <v>0</v>
      </c>
      <c r="N81" s="19">
        <f t="shared" ref="N81" si="338">M81+N80</f>
        <v>0</v>
      </c>
      <c r="O81" s="19">
        <f t="shared" ref="O81" si="339">N81+O80</f>
        <v>0</v>
      </c>
      <c r="P81" s="19">
        <f t="shared" ref="P81" si="340">O81+P80</f>
        <v>0</v>
      </c>
      <c r="Q81" s="19">
        <f t="shared" ref="Q81" si="341">P81+Q80</f>
        <v>0</v>
      </c>
      <c r="R81" s="19">
        <f t="shared" ref="R81" si="342">Q81+R80</f>
        <v>0</v>
      </c>
      <c r="S81" s="19">
        <f t="shared" ref="S81" si="343">R81+S80</f>
        <v>0</v>
      </c>
      <c r="T81" s="19">
        <f t="shared" ref="T81" si="344">S81+T80</f>
        <v>10</v>
      </c>
      <c r="U81" s="19">
        <f t="shared" ref="U81" si="345">T81+U80</f>
        <v>42</v>
      </c>
      <c r="V81" s="19">
        <f t="shared" ref="V81" si="346">U81+V80</f>
        <v>66</v>
      </c>
      <c r="W81" s="19">
        <f t="shared" ref="W81" si="347">V81+W80</f>
        <v>90</v>
      </c>
      <c r="X81" s="19">
        <f t="shared" ref="X81" si="348">W81+X80</f>
        <v>114</v>
      </c>
      <c r="Y81" s="19">
        <f t="shared" ref="Y81" si="349">X81+Y80</f>
        <v>114</v>
      </c>
      <c r="AA81" s="5"/>
    </row>
    <row r="82" spans="2:27" x14ac:dyDescent="0.15">
      <c r="C82" s="9" t="s">
        <v>38</v>
      </c>
      <c r="D82" s="10" t="s">
        <v>39</v>
      </c>
      <c r="E82" s="11">
        <f>E80*$D$7/1000</f>
        <v>0</v>
      </c>
      <c r="F82" s="11">
        <f>F80*$D$7/1000</f>
        <v>0</v>
      </c>
      <c r="G82" s="11">
        <f t="shared" ref="G82:Y82" si="350">G80*$D$7/1000</f>
        <v>0</v>
      </c>
      <c r="H82" s="11">
        <f t="shared" si="350"/>
        <v>0</v>
      </c>
      <c r="I82" s="11">
        <f t="shared" si="350"/>
        <v>0</v>
      </c>
      <c r="J82" s="11">
        <f t="shared" si="350"/>
        <v>0</v>
      </c>
      <c r="K82" s="11">
        <f t="shared" si="350"/>
        <v>0</v>
      </c>
      <c r="L82" s="11">
        <f t="shared" si="350"/>
        <v>0</v>
      </c>
      <c r="M82" s="11">
        <f t="shared" si="350"/>
        <v>0</v>
      </c>
      <c r="N82" s="11">
        <f t="shared" si="350"/>
        <v>0</v>
      </c>
      <c r="O82" s="11">
        <f t="shared" si="350"/>
        <v>0</v>
      </c>
      <c r="P82" s="11">
        <f t="shared" si="350"/>
        <v>0</v>
      </c>
      <c r="Q82" s="11">
        <f t="shared" si="350"/>
        <v>0</v>
      </c>
      <c r="R82" s="11">
        <f t="shared" si="350"/>
        <v>0</v>
      </c>
      <c r="S82" s="11">
        <f t="shared" si="350"/>
        <v>0</v>
      </c>
      <c r="T82" s="11">
        <f t="shared" si="350"/>
        <v>0.68</v>
      </c>
      <c r="U82" s="11">
        <f t="shared" si="350"/>
        <v>2.1760000000000002</v>
      </c>
      <c r="V82" s="11">
        <f t="shared" si="350"/>
        <v>1.6319999999999999</v>
      </c>
      <c r="W82" s="11">
        <f t="shared" si="350"/>
        <v>1.6319999999999999</v>
      </c>
      <c r="X82" s="11">
        <f t="shared" si="350"/>
        <v>1.6319999999999999</v>
      </c>
      <c r="Y82" s="11">
        <f t="shared" si="350"/>
        <v>0</v>
      </c>
      <c r="AA82" s="11">
        <f>SUM(E82:Y82)</f>
        <v>7.7519999999999998</v>
      </c>
    </row>
    <row r="83" spans="2:27" x14ac:dyDescent="0.15">
      <c r="B83" s="15" t="s">
        <v>60</v>
      </c>
      <c r="C83" s="9" t="s">
        <v>33</v>
      </c>
      <c r="D83" s="10" t="s">
        <v>39</v>
      </c>
      <c r="E83" s="11">
        <f>E82</f>
        <v>0</v>
      </c>
      <c r="F83" s="11">
        <f>E83+F82</f>
        <v>0</v>
      </c>
      <c r="G83" s="11">
        <f t="shared" ref="G83" si="351">F83+G82</f>
        <v>0</v>
      </c>
      <c r="H83" s="11">
        <f t="shared" ref="H83" si="352">G83+H82</f>
        <v>0</v>
      </c>
      <c r="I83" s="11">
        <f t="shared" ref="I83" si="353">H83+I82</f>
        <v>0</v>
      </c>
      <c r="J83" s="11">
        <f t="shared" ref="J83" si="354">I83+J82</f>
        <v>0</v>
      </c>
      <c r="K83" s="11">
        <f t="shared" ref="K83" si="355">J83+K82</f>
        <v>0</v>
      </c>
      <c r="L83" s="11">
        <f t="shared" ref="L83" si="356">K83+L82</f>
        <v>0</v>
      </c>
      <c r="M83" s="11">
        <f t="shared" ref="M83" si="357">L83+M82</f>
        <v>0</v>
      </c>
      <c r="N83" s="11">
        <f t="shared" ref="N83" si="358">M83+N82</f>
        <v>0</v>
      </c>
      <c r="O83" s="11">
        <f t="shared" ref="O83" si="359">N83+O82</f>
        <v>0</v>
      </c>
      <c r="P83" s="11">
        <f t="shared" ref="P83" si="360">O83+P82</f>
        <v>0</v>
      </c>
      <c r="Q83" s="11">
        <f t="shared" ref="Q83" si="361">P83+Q82</f>
        <v>0</v>
      </c>
      <c r="R83" s="11">
        <f t="shared" ref="R83" si="362">Q83+R82</f>
        <v>0</v>
      </c>
      <c r="S83" s="11">
        <f t="shared" ref="S83" si="363">R83+S82</f>
        <v>0</v>
      </c>
      <c r="T83" s="11">
        <f t="shared" ref="T83" si="364">S83+T82</f>
        <v>0.68</v>
      </c>
      <c r="U83" s="11">
        <f t="shared" ref="U83" si="365">T83+U82</f>
        <v>2.8560000000000003</v>
      </c>
      <c r="V83" s="11">
        <f t="shared" ref="V83" si="366">U83+V82</f>
        <v>4.4880000000000004</v>
      </c>
      <c r="W83" s="11">
        <f t="shared" ref="W83" si="367">V83+W82</f>
        <v>6.12</v>
      </c>
      <c r="X83" s="11">
        <f t="shared" ref="X83" si="368">W83+X82</f>
        <v>7.7519999999999998</v>
      </c>
      <c r="Y83" s="11">
        <f t="shared" ref="Y83" si="369">X83+Y82</f>
        <v>7.7519999999999998</v>
      </c>
    </row>
    <row r="85" spans="2:27" x14ac:dyDescent="0.15">
      <c r="B85" s="24" t="s">
        <v>41</v>
      </c>
      <c r="C85" s="12" t="s">
        <v>42</v>
      </c>
      <c r="D85" s="12" t="s">
        <v>40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AA85" s="23">
        <f>SUM(E85:Y85)</f>
        <v>0</v>
      </c>
    </row>
    <row r="86" spans="2:27" x14ac:dyDescent="0.15">
      <c r="B86" s="6"/>
      <c r="C86" s="12" t="s">
        <v>43</v>
      </c>
      <c r="D86" s="12" t="s">
        <v>40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AA86" s="23"/>
    </row>
    <row r="87" spans="2:27" x14ac:dyDescent="0.15">
      <c r="B87" s="6"/>
      <c r="C87" s="12" t="s">
        <v>44</v>
      </c>
      <c r="D87" s="12" t="s">
        <v>40</v>
      </c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>
        <v>8</v>
      </c>
      <c r="U87" s="20">
        <v>5</v>
      </c>
      <c r="V87" s="20">
        <v>6</v>
      </c>
      <c r="W87" s="20">
        <v>7</v>
      </c>
      <c r="X87" s="20">
        <v>7</v>
      </c>
      <c r="Y87" s="20"/>
      <c r="AA87" s="23"/>
    </row>
    <row r="88" spans="2:27" x14ac:dyDescent="0.15">
      <c r="B88" s="6"/>
      <c r="C88" s="12" t="s">
        <v>45</v>
      </c>
      <c r="D88" s="12" t="s">
        <v>40</v>
      </c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>
        <v>8</v>
      </c>
      <c r="U88" s="20">
        <v>8</v>
      </c>
      <c r="V88" s="20">
        <v>6</v>
      </c>
      <c r="W88" s="20">
        <v>6</v>
      </c>
      <c r="X88" s="20">
        <v>6</v>
      </c>
      <c r="Y88" s="20"/>
      <c r="AA88" s="23"/>
    </row>
    <row r="89" spans="2:27" x14ac:dyDescent="0.15">
      <c r="C89" s="12" t="s">
        <v>46</v>
      </c>
      <c r="D89" s="12" t="s">
        <v>40</v>
      </c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>
        <v>6</v>
      </c>
      <c r="V89" s="20">
        <v>6</v>
      </c>
      <c r="W89" s="20">
        <v>8</v>
      </c>
      <c r="X89" s="20">
        <v>8</v>
      </c>
      <c r="Y89" s="20"/>
      <c r="AA89" s="23">
        <f t="shared" ref="AA89:AA91" si="370">SUM(E89:Y89)</f>
        <v>28</v>
      </c>
    </row>
    <row r="90" spans="2:27" x14ac:dyDescent="0.15">
      <c r="C90" s="12" t="s">
        <v>49</v>
      </c>
      <c r="D90" s="12" t="s">
        <v>40</v>
      </c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>
        <v>2</v>
      </c>
      <c r="V90" s="20">
        <v>4</v>
      </c>
      <c r="W90" s="20">
        <v>4</v>
      </c>
      <c r="X90" s="20">
        <v>4</v>
      </c>
      <c r="Y90" s="20"/>
      <c r="AA90" s="23">
        <f t="shared" si="370"/>
        <v>14</v>
      </c>
    </row>
    <row r="91" spans="2:27" x14ac:dyDescent="0.15">
      <c r="C91" s="8" t="s">
        <v>37</v>
      </c>
      <c r="D91" s="7"/>
      <c r="E91" s="21">
        <f>SUM(E85:E90)</f>
        <v>0</v>
      </c>
      <c r="F91" s="21">
        <f t="shared" ref="F91" si="371">SUM(F85:F90)</f>
        <v>0</v>
      </c>
      <c r="G91" s="21">
        <f t="shared" ref="G91" si="372">SUM(G85:G90)</f>
        <v>0</v>
      </c>
      <c r="H91" s="21">
        <f t="shared" ref="H91" si="373">SUM(H85:H90)</f>
        <v>0</v>
      </c>
      <c r="I91" s="21">
        <f t="shared" ref="I91" si="374">SUM(I85:I90)</f>
        <v>0</v>
      </c>
      <c r="J91" s="21">
        <f t="shared" ref="J91" si="375">SUM(J85:J90)</f>
        <v>0</v>
      </c>
      <c r="K91" s="21">
        <f t="shared" ref="K91" si="376">SUM(K85:K90)</f>
        <v>0</v>
      </c>
      <c r="L91" s="21">
        <f t="shared" ref="L91" si="377">SUM(L85:L90)</f>
        <v>0</v>
      </c>
      <c r="M91" s="21">
        <f t="shared" ref="M91" si="378">SUM(M85:M90)</f>
        <v>0</v>
      </c>
      <c r="N91" s="21">
        <f t="shared" ref="N91" si="379">SUM(N85:N90)</f>
        <v>0</v>
      </c>
      <c r="O91" s="21">
        <f t="shared" ref="O91" si="380">SUM(O85:O90)</f>
        <v>0</v>
      </c>
      <c r="P91" s="21">
        <f t="shared" ref="P91" si="381">SUM(P85:P90)</f>
        <v>0</v>
      </c>
      <c r="Q91" s="21">
        <f t="shared" ref="Q91" si="382">SUM(Q85:Q90)</f>
        <v>0</v>
      </c>
      <c r="R91" s="21">
        <f t="shared" ref="R91" si="383">SUM(R85:R90)</f>
        <v>0</v>
      </c>
      <c r="S91" s="21">
        <f t="shared" ref="S91" si="384">SUM(S85:S90)</f>
        <v>0</v>
      </c>
      <c r="T91" s="21">
        <f t="shared" ref="T91" si="385">SUM(T85:T90)</f>
        <v>16</v>
      </c>
      <c r="U91" s="21">
        <f t="shared" ref="U91" si="386">SUM(U85:U90)</f>
        <v>21</v>
      </c>
      <c r="V91" s="21">
        <f t="shared" ref="V91" si="387">SUM(V85:V90)</f>
        <v>22</v>
      </c>
      <c r="W91" s="21">
        <f t="shared" ref="W91" si="388">SUM(W85:W90)</f>
        <v>25</v>
      </c>
      <c r="X91" s="21">
        <f t="shared" ref="X91" si="389">SUM(X85:X90)</f>
        <v>25</v>
      </c>
      <c r="Y91" s="21">
        <f t="shared" ref="Y91" si="390">SUM(Y85:Y90)</f>
        <v>0</v>
      </c>
      <c r="AA91" s="21">
        <f t="shared" si="370"/>
        <v>109</v>
      </c>
    </row>
    <row r="92" spans="2:27" x14ac:dyDescent="0.15">
      <c r="C92" s="8" t="s">
        <v>2</v>
      </c>
      <c r="D92" s="7"/>
      <c r="E92" s="19">
        <f>E90</f>
        <v>0</v>
      </c>
      <c r="F92" s="19">
        <f>E92+F91</f>
        <v>0</v>
      </c>
      <c r="G92" s="19">
        <f t="shared" ref="G92" si="391">F92+G91</f>
        <v>0</v>
      </c>
      <c r="H92" s="19">
        <f t="shared" ref="H92" si="392">G92+H91</f>
        <v>0</v>
      </c>
      <c r="I92" s="19">
        <f t="shared" ref="I92" si="393">H92+I91</f>
        <v>0</v>
      </c>
      <c r="J92" s="19">
        <f t="shared" ref="J92" si="394">I92+J91</f>
        <v>0</v>
      </c>
      <c r="K92" s="19">
        <f t="shared" ref="K92" si="395">J92+K91</f>
        <v>0</v>
      </c>
      <c r="L92" s="19">
        <f t="shared" ref="L92" si="396">K92+L91</f>
        <v>0</v>
      </c>
      <c r="M92" s="19">
        <f t="shared" ref="M92" si="397">L92+M91</f>
        <v>0</v>
      </c>
      <c r="N92" s="19">
        <f t="shared" ref="N92" si="398">M92+N91</f>
        <v>0</v>
      </c>
      <c r="O92" s="19">
        <f t="shared" ref="O92" si="399">N92+O91</f>
        <v>0</v>
      </c>
      <c r="P92" s="19">
        <f t="shared" ref="P92" si="400">O92+P91</f>
        <v>0</v>
      </c>
      <c r="Q92" s="19">
        <f t="shared" ref="Q92" si="401">P92+Q91</f>
        <v>0</v>
      </c>
      <c r="R92" s="19">
        <f t="shared" ref="R92" si="402">Q92+R91</f>
        <v>0</v>
      </c>
      <c r="S92" s="19">
        <f t="shared" ref="S92" si="403">R92+S91</f>
        <v>0</v>
      </c>
      <c r="T92" s="19">
        <f t="shared" ref="T92" si="404">S92+T91</f>
        <v>16</v>
      </c>
      <c r="U92" s="19">
        <f t="shared" ref="U92" si="405">T92+U91</f>
        <v>37</v>
      </c>
      <c r="V92" s="19">
        <f t="shared" ref="V92" si="406">U92+V91</f>
        <v>59</v>
      </c>
      <c r="W92" s="19">
        <f t="shared" ref="W92" si="407">V92+W91</f>
        <v>84</v>
      </c>
      <c r="X92" s="19">
        <f t="shared" ref="X92" si="408">W92+X91</f>
        <v>109</v>
      </c>
      <c r="Y92" s="19">
        <f t="shared" ref="Y92" si="409">X92+Y91</f>
        <v>109</v>
      </c>
      <c r="AA92" s="5"/>
    </row>
    <row r="93" spans="2:27" x14ac:dyDescent="0.15">
      <c r="C93" s="9" t="s">
        <v>38</v>
      </c>
      <c r="D93" s="10" t="s">
        <v>39</v>
      </c>
      <c r="E93" s="11">
        <f>E91*$D$7/1000</f>
        <v>0</v>
      </c>
      <c r="F93" s="11">
        <f>F91*$D$7/1000</f>
        <v>0</v>
      </c>
      <c r="G93" s="11">
        <f t="shared" ref="G93:Y93" si="410">G91*$D$7/1000</f>
        <v>0</v>
      </c>
      <c r="H93" s="11">
        <f t="shared" si="410"/>
        <v>0</v>
      </c>
      <c r="I93" s="11">
        <f t="shared" si="410"/>
        <v>0</v>
      </c>
      <c r="J93" s="11">
        <f t="shared" si="410"/>
        <v>0</v>
      </c>
      <c r="K93" s="11">
        <f t="shared" si="410"/>
        <v>0</v>
      </c>
      <c r="L93" s="11">
        <f t="shared" si="410"/>
        <v>0</v>
      </c>
      <c r="M93" s="11">
        <f t="shared" si="410"/>
        <v>0</v>
      </c>
      <c r="N93" s="11">
        <f t="shared" si="410"/>
        <v>0</v>
      </c>
      <c r="O93" s="11">
        <f t="shared" si="410"/>
        <v>0</v>
      </c>
      <c r="P93" s="11">
        <f t="shared" si="410"/>
        <v>0</v>
      </c>
      <c r="Q93" s="11">
        <f t="shared" si="410"/>
        <v>0</v>
      </c>
      <c r="R93" s="11">
        <f t="shared" si="410"/>
        <v>0</v>
      </c>
      <c r="S93" s="11">
        <f t="shared" si="410"/>
        <v>0</v>
      </c>
      <c r="T93" s="11">
        <f t="shared" si="410"/>
        <v>1.0880000000000001</v>
      </c>
      <c r="U93" s="11">
        <f t="shared" si="410"/>
        <v>1.4279999999999999</v>
      </c>
      <c r="V93" s="11">
        <f t="shared" si="410"/>
        <v>1.496</v>
      </c>
      <c r="W93" s="11">
        <f t="shared" si="410"/>
        <v>1.7</v>
      </c>
      <c r="X93" s="11">
        <f t="shared" si="410"/>
        <v>1.7</v>
      </c>
      <c r="Y93" s="11">
        <f t="shared" si="410"/>
        <v>0</v>
      </c>
      <c r="AA93" s="11">
        <f>SUM(E93:Y93)</f>
        <v>7.4120000000000008</v>
      </c>
    </row>
    <row r="94" spans="2:27" x14ac:dyDescent="0.15">
      <c r="B94" s="15" t="s">
        <v>61</v>
      </c>
      <c r="C94" s="9" t="s">
        <v>33</v>
      </c>
      <c r="D94" s="10" t="s">
        <v>39</v>
      </c>
      <c r="E94" s="11">
        <f>E93</f>
        <v>0</v>
      </c>
      <c r="F94" s="11">
        <f>E94+F93</f>
        <v>0</v>
      </c>
      <c r="G94" s="11">
        <f t="shared" ref="G94" si="411">F94+G93</f>
        <v>0</v>
      </c>
      <c r="H94" s="11">
        <f t="shared" ref="H94" si="412">G94+H93</f>
        <v>0</v>
      </c>
      <c r="I94" s="11">
        <f t="shared" ref="I94" si="413">H94+I93</f>
        <v>0</v>
      </c>
      <c r="J94" s="11">
        <f t="shared" ref="J94" si="414">I94+J93</f>
        <v>0</v>
      </c>
      <c r="K94" s="11">
        <f t="shared" ref="K94" si="415">J94+K93</f>
        <v>0</v>
      </c>
      <c r="L94" s="11">
        <f t="shared" ref="L94" si="416">K94+L93</f>
        <v>0</v>
      </c>
      <c r="M94" s="11">
        <f t="shared" ref="M94" si="417">L94+M93</f>
        <v>0</v>
      </c>
      <c r="N94" s="11">
        <f t="shared" ref="N94" si="418">M94+N93</f>
        <v>0</v>
      </c>
      <c r="O94" s="11">
        <f t="shared" ref="O94" si="419">N94+O93</f>
        <v>0</v>
      </c>
      <c r="P94" s="11">
        <f t="shared" ref="P94" si="420">O94+P93</f>
        <v>0</v>
      </c>
      <c r="Q94" s="11">
        <f t="shared" ref="Q94" si="421">P94+Q93</f>
        <v>0</v>
      </c>
      <c r="R94" s="11">
        <f t="shared" ref="R94" si="422">Q94+R93</f>
        <v>0</v>
      </c>
      <c r="S94" s="11">
        <f t="shared" ref="S94" si="423">R94+S93</f>
        <v>0</v>
      </c>
      <c r="T94" s="11">
        <f t="shared" ref="T94" si="424">S94+T93</f>
        <v>1.0880000000000001</v>
      </c>
      <c r="U94" s="11">
        <f t="shared" ref="U94" si="425">T94+U93</f>
        <v>2.516</v>
      </c>
      <c r="V94" s="11">
        <f t="shared" ref="V94" si="426">U94+V93</f>
        <v>4.0120000000000005</v>
      </c>
      <c r="W94" s="11">
        <f t="shared" ref="W94" si="427">V94+W93</f>
        <v>5.7120000000000006</v>
      </c>
      <c r="X94" s="11">
        <f t="shared" ref="X94" si="428">W94+X93</f>
        <v>7.4120000000000008</v>
      </c>
      <c r="Y94" s="11">
        <f t="shared" ref="Y94" si="429">X94+Y93</f>
        <v>7.4120000000000008</v>
      </c>
    </row>
    <row r="97" spans="2:27" x14ac:dyDescent="0.15">
      <c r="C97" s="3" t="s">
        <v>62</v>
      </c>
      <c r="D97" s="3"/>
    </row>
    <row r="98" spans="2:27" x14ac:dyDescent="0.15">
      <c r="B98" s="24" t="s">
        <v>0</v>
      </c>
      <c r="C98" s="7" t="s">
        <v>37</v>
      </c>
      <c r="D98" s="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>
        <v>24</v>
      </c>
      <c r="W98" s="18">
        <v>32</v>
      </c>
      <c r="X98" s="18">
        <v>32</v>
      </c>
      <c r="Y98" s="18">
        <v>30</v>
      </c>
      <c r="AA98" s="21">
        <f>SUM(E98:Y98)</f>
        <v>118</v>
      </c>
    </row>
    <row r="99" spans="2:27" x14ac:dyDescent="0.15">
      <c r="C99" s="8" t="s">
        <v>2</v>
      </c>
      <c r="D99" s="7"/>
      <c r="E99" s="19">
        <f>E98</f>
        <v>0</v>
      </c>
      <c r="F99" s="19">
        <f>E99+F98</f>
        <v>0</v>
      </c>
      <c r="G99" s="19">
        <f>F99+G98</f>
        <v>0</v>
      </c>
      <c r="H99" s="19">
        <f t="shared" ref="H99" si="430">G99+H98</f>
        <v>0</v>
      </c>
      <c r="I99" s="19">
        <f t="shared" ref="I99" si="431">H99+I98</f>
        <v>0</v>
      </c>
      <c r="J99" s="19">
        <f t="shared" ref="J99" si="432">I99+J98</f>
        <v>0</v>
      </c>
      <c r="K99" s="19">
        <f t="shared" ref="K99" si="433">J99+K98</f>
        <v>0</v>
      </c>
      <c r="L99" s="19">
        <f t="shared" ref="L99" si="434">K99+L98</f>
        <v>0</v>
      </c>
      <c r="M99" s="19">
        <f t="shared" ref="M99" si="435">L99+M98</f>
        <v>0</v>
      </c>
      <c r="N99" s="19">
        <f t="shared" ref="N99" si="436">M99+N98</f>
        <v>0</v>
      </c>
      <c r="O99" s="19">
        <f t="shared" ref="O99" si="437">N99+O98</f>
        <v>0</v>
      </c>
      <c r="P99" s="19">
        <f t="shared" ref="P99" si="438">O99+P98</f>
        <v>0</v>
      </c>
      <c r="Q99" s="19">
        <f t="shared" ref="Q99" si="439">P99+Q98</f>
        <v>0</v>
      </c>
      <c r="R99" s="19">
        <f t="shared" ref="R99" si="440">Q99+R98</f>
        <v>0</v>
      </c>
      <c r="S99" s="19">
        <f t="shared" ref="S99" si="441">R99+S98</f>
        <v>0</v>
      </c>
      <c r="T99" s="19">
        <f t="shared" ref="T99" si="442">S99+T98</f>
        <v>0</v>
      </c>
      <c r="U99" s="19">
        <f t="shared" ref="U99" si="443">T99+U98</f>
        <v>0</v>
      </c>
      <c r="V99" s="19">
        <f t="shared" ref="V99" si="444">U99+V98</f>
        <v>24</v>
      </c>
      <c r="W99" s="19">
        <f t="shared" ref="W99" si="445">V99+W98</f>
        <v>56</v>
      </c>
      <c r="X99" s="19">
        <f t="shared" ref="X99" si="446">W99+X98</f>
        <v>88</v>
      </c>
      <c r="Y99" s="19">
        <f t="shared" ref="Y99" si="447">X99+Y98</f>
        <v>118</v>
      </c>
      <c r="AA99" s="5"/>
    </row>
    <row r="100" spans="2:27" x14ac:dyDescent="0.15">
      <c r="C100" s="9" t="s">
        <v>38</v>
      </c>
      <c r="D100" s="10" t="s">
        <v>39</v>
      </c>
      <c r="E100" s="11">
        <f>E98*$D$7/1000</f>
        <v>0</v>
      </c>
      <c r="F100" s="11">
        <f>F98*$D$7/1000</f>
        <v>0</v>
      </c>
      <c r="G100" s="11">
        <f t="shared" ref="G100:Y100" si="448">G98*$D$7/1000</f>
        <v>0</v>
      </c>
      <c r="H100" s="11">
        <f t="shared" si="448"/>
        <v>0</v>
      </c>
      <c r="I100" s="11">
        <f t="shared" si="448"/>
        <v>0</v>
      </c>
      <c r="J100" s="11">
        <f t="shared" si="448"/>
        <v>0</v>
      </c>
      <c r="K100" s="11">
        <f t="shared" si="448"/>
        <v>0</v>
      </c>
      <c r="L100" s="11">
        <f t="shared" si="448"/>
        <v>0</v>
      </c>
      <c r="M100" s="11">
        <f t="shared" si="448"/>
        <v>0</v>
      </c>
      <c r="N100" s="11">
        <f t="shared" si="448"/>
        <v>0</v>
      </c>
      <c r="O100" s="11">
        <f t="shared" si="448"/>
        <v>0</v>
      </c>
      <c r="P100" s="11">
        <f t="shared" si="448"/>
        <v>0</v>
      </c>
      <c r="Q100" s="11">
        <f t="shared" si="448"/>
        <v>0</v>
      </c>
      <c r="R100" s="11">
        <f t="shared" si="448"/>
        <v>0</v>
      </c>
      <c r="S100" s="11">
        <f t="shared" si="448"/>
        <v>0</v>
      </c>
      <c r="T100" s="11">
        <f t="shared" si="448"/>
        <v>0</v>
      </c>
      <c r="U100" s="11">
        <f t="shared" si="448"/>
        <v>0</v>
      </c>
      <c r="V100" s="11">
        <f t="shared" si="448"/>
        <v>1.6319999999999999</v>
      </c>
      <c r="W100" s="11">
        <f t="shared" si="448"/>
        <v>2.1760000000000002</v>
      </c>
      <c r="X100" s="11">
        <f t="shared" si="448"/>
        <v>2.1760000000000002</v>
      </c>
      <c r="Y100" s="11">
        <f t="shared" si="448"/>
        <v>2.04</v>
      </c>
      <c r="AA100" s="11">
        <f>SUM(E100:Y100)</f>
        <v>8.0240000000000009</v>
      </c>
    </row>
    <row r="101" spans="2:27" x14ac:dyDescent="0.15">
      <c r="B101" s="15" t="s">
        <v>63</v>
      </c>
      <c r="C101" s="9" t="s">
        <v>33</v>
      </c>
      <c r="D101" s="10" t="s">
        <v>39</v>
      </c>
      <c r="E101" s="11">
        <f>E100</f>
        <v>0</v>
      </c>
      <c r="F101" s="11">
        <f>E101+F100</f>
        <v>0</v>
      </c>
      <c r="G101" s="11">
        <f t="shared" ref="G101" si="449">F101+G100</f>
        <v>0</v>
      </c>
      <c r="H101" s="11">
        <f t="shared" ref="H101" si="450">G101+H100</f>
        <v>0</v>
      </c>
      <c r="I101" s="11">
        <f t="shared" ref="I101" si="451">H101+I100</f>
        <v>0</v>
      </c>
      <c r="J101" s="11">
        <f t="shared" ref="J101" si="452">I101+J100</f>
        <v>0</v>
      </c>
      <c r="K101" s="11">
        <f t="shared" ref="K101" si="453">J101+K100</f>
        <v>0</v>
      </c>
      <c r="L101" s="11">
        <f t="shared" ref="L101" si="454">K101+L100</f>
        <v>0</v>
      </c>
      <c r="M101" s="11">
        <f t="shared" ref="M101" si="455">L101+M100</f>
        <v>0</v>
      </c>
      <c r="N101" s="11">
        <f t="shared" ref="N101" si="456">M101+N100</f>
        <v>0</v>
      </c>
      <c r="O101" s="11">
        <f t="shared" ref="O101" si="457">N101+O100</f>
        <v>0</v>
      </c>
      <c r="P101" s="11">
        <f t="shared" ref="P101" si="458">O101+P100</f>
        <v>0</v>
      </c>
      <c r="Q101" s="11">
        <f t="shared" ref="Q101" si="459">P101+Q100</f>
        <v>0</v>
      </c>
      <c r="R101" s="11">
        <f t="shared" ref="R101" si="460">Q101+R100</f>
        <v>0</v>
      </c>
      <c r="S101" s="11">
        <f t="shared" ref="S101" si="461">R101+S100</f>
        <v>0</v>
      </c>
      <c r="T101" s="11">
        <f t="shared" ref="T101" si="462">S101+T100</f>
        <v>0</v>
      </c>
      <c r="U101" s="11">
        <f t="shared" ref="U101" si="463">T101+U100</f>
        <v>0</v>
      </c>
      <c r="V101" s="11">
        <f t="shared" ref="V101" si="464">U101+V100</f>
        <v>1.6319999999999999</v>
      </c>
      <c r="W101" s="11">
        <f t="shared" ref="W101" si="465">V101+W100</f>
        <v>3.8079999999999998</v>
      </c>
      <c r="X101" s="11">
        <f t="shared" ref="X101" si="466">W101+X100</f>
        <v>5.984</v>
      </c>
      <c r="Y101" s="11">
        <f t="shared" ref="Y101" si="467">X101+Y100</f>
        <v>8.0240000000000009</v>
      </c>
    </row>
    <row r="103" spans="2:27" x14ac:dyDescent="0.15">
      <c r="B103" s="24" t="s">
        <v>41</v>
      </c>
      <c r="C103" s="12" t="s">
        <v>42</v>
      </c>
      <c r="D103" s="12" t="s">
        <v>40</v>
      </c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>
        <v>4</v>
      </c>
      <c r="V103" s="20">
        <v>5</v>
      </c>
      <c r="W103" s="20">
        <v>4</v>
      </c>
      <c r="X103" s="20">
        <v>4</v>
      </c>
      <c r="Y103" s="20">
        <v>4</v>
      </c>
      <c r="AA103" s="23">
        <f>SUM(E103:Y103)</f>
        <v>21</v>
      </c>
    </row>
    <row r="104" spans="2:27" x14ac:dyDescent="0.15">
      <c r="B104" s="6"/>
      <c r="C104" s="12" t="s">
        <v>43</v>
      </c>
      <c r="D104" s="12" t="s">
        <v>40</v>
      </c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>
        <v>7</v>
      </c>
      <c r="V104" s="20">
        <v>8</v>
      </c>
      <c r="W104" s="20">
        <v>8</v>
      </c>
      <c r="X104" s="20">
        <v>8</v>
      </c>
      <c r="Y104" s="20">
        <v>6</v>
      </c>
      <c r="AA104" s="23"/>
    </row>
    <row r="105" spans="2:27" x14ac:dyDescent="0.15">
      <c r="B105" s="6"/>
      <c r="C105" s="12" t="s">
        <v>44</v>
      </c>
      <c r="D105" s="12" t="s">
        <v>40</v>
      </c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>
        <v>2</v>
      </c>
      <c r="W105" s="20">
        <v>2</v>
      </c>
      <c r="X105" s="20">
        <v>1</v>
      </c>
      <c r="Y105" s="20">
        <v>6</v>
      </c>
      <c r="AA105" s="23"/>
    </row>
    <row r="106" spans="2:27" x14ac:dyDescent="0.15">
      <c r="B106" s="6"/>
      <c r="C106" s="12" t="s">
        <v>45</v>
      </c>
      <c r="D106" s="12" t="s">
        <v>40</v>
      </c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>
        <v>2</v>
      </c>
      <c r="W106" s="20">
        <v>2</v>
      </c>
      <c r="X106" s="20"/>
      <c r="Y106" s="20">
        <v>6</v>
      </c>
      <c r="AA106" s="23"/>
    </row>
    <row r="107" spans="2:27" x14ac:dyDescent="0.15">
      <c r="C107" s="12" t="s">
        <v>46</v>
      </c>
      <c r="D107" s="12" t="s">
        <v>40</v>
      </c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>
        <v>2</v>
      </c>
      <c r="W107" s="20"/>
      <c r="X107" s="20"/>
      <c r="Y107" s="20">
        <v>6</v>
      </c>
      <c r="AA107" s="23">
        <f t="shared" ref="AA107:AA109" si="468">SUM(E107:Y107)</f>
        <v>8</v>
      </c>
    </row>
    <row r="108" spans="2:27" x14ac:dyDescent="0.15">
      <c r="C108" s="12" t="s">
        <v>49</v>
      </c>
      <c r="D108" s="12" t="s">
        <v>40</v>
      </c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>
        <v>4</v>
      </c>
      <c r="W108" s="20">
        <v>4</v>
      </c>
      <c r="X108" s="20">
        <v>4</v>
      </c>
      <c r="Y108" s="20">
        <v>6</v>
      </c>
      <c r="AA108" s="23">
        <f t="shared" si="468"/>
        <v>18</v>
      </c>
    </row>
    <row r="109" spans="2:27" x14ac:dyDescent="0.15">
      <c r="C109" s="8" t="s">
        <v>37</v>
      </c>
      <c r="D109" s="7"/>
      <c r="E109" s="21">
        <f>SUM(E103:E108)</f>
        <v>0</v>
      </c>
      <c r="F109" s="21">
        <f t="shared" ref="F109" si="469">SUM(F103:F108)</f>
        <v>0</v>
      </c>
      <c r="G109" s="21">
        <f t="shared" ref="G109" si="470">SUM(G103:G108)</f>
        <v>0</v>
      </c>
      <c r="H109" s="21">
        <f t="shared" ref="H109" si="471">SUM(H103:H108)</f>
        <v>0</v>
      </c>
      <c r="I109" s="21">
        <f t="shared" ref="I109" si="472">SUM(I103:I108)</f>
        <v>0</v>
      </c>
      <c r="J109" s="21">
        <f t="shared" ref="J109" si="473">SUM(J103:J108)</f>
        <v>0</v>
      </c>
      <c r="K109" s="21">
        <f t="shared" ref="K109" si="474">SUM(K103:K108)</f>
        <v>0</v>
      </c>
      <c r="L109" s="21">
        <f t="shared" ref="L109" si="475">SUM(L103:L108)</f>
        <v>0</v>
      </c>
      <c r="M109" s="21">
        <f t="shared" ref="M109" si="476">SUM(M103:M108)</f>
        <v>0</v>
      </c>
      <c r="N109" s="21">
        <f t="shared" ref="N109" si="477">SUM(N103:N108)</f>
        <v>0</v>
      </c>
      <c r="O109" s="21">
        <f t="shared" ref="O109" si="478">SUM(O103:O108)</f>
        <v>0</v>
      </c>
      <c r="P109" s="21">
        <f t="shared" ref="P109" si="479">SUM(P103:P108)</f>
        <v>0</v>
      </c>
      <c r="Q109" s="21">
        <f t="shared" ref="Q109" si="480">SUM(Q103:Q108)</f>
        <v>0</v>
      </c>
      <c r="R109" s="21">
        <f t="shared" ref="R109" si="481">SUM(R103:R108)</f>
        <v>0</v>
      </c>
      <c r="S109" s="21">
        <f t="shared" ref="S109" si="482">SUM(S103:S108)</f>
        <v>0</v>
      </c>
      <c r="T109" s="21">
        <f t="shared" ref="T109" si="483">SUM(T103:T108)</f>
        <v>0</v>
      </c>
      <c r="U109" s="21">
        <f t="shared" ref="U109" si="484">SUM(U103:U108)</f>
        <v>11</v>
      </c>
      <c r="V109" s="21">
        <f t="shared" ref="V109" si="485">SUM(V103:V108)</f>
        <v>23</v>
      </c>
      <c r="W109" s="21">
        <f t="shared" ref="W109" si="486">SUM(W103:W108)</f>
        <v>20</v>
      </c>
      <c r="X109" s="21">
        <f t="shared" ref="X109" si="487">SUM(X103:X108)</f>
        <v>17</v>
      </c>
      <c r="Y109" s="21">
        <f t="shared" ref="Y109" si="488">SUM(Y103:Y108)</f>
        <v>34</v>
      </c>
      <c r="AA109" s="21">
        <f t="shared" si="468"/>
        <v>105</v>
      </c>
    </row>
    <row r="110" spans="2:27" x14ac:dyDescent="0.15">
      <c r="C110" s="8" t="s">
        <v>2</v>
      </c>
      <c r="D110" s="7"/>
      <c r="E110" s="19">
        <f>E108</f>
        <v>0</v>
      </c>
      <c r="F110" s="19">
        <f>E110+F109</f>
        <v>0</v>
      </c>
      <c r="G110" s="19">
        <f t="shared" ref="G110" si="489">F110+G109</f>
        <v>0</v>
      </c>
      <c r="H110" s="19">
        <f t="shared" ref="H110" si="490">G110+H109</f>
        <v>0</v>
      </c>
      <c r="I110" s="19">
        <f t="shared" ref="I110" si="491">H110+I109</f>
        <v>0</v>
      </c>
      <c r="J110" s="19">
        <f t="shared" ref="J110" si="492">I110+J109</f>
        <v>0</v>
      </c>
      <c r="K110" s="19">
        <f t="shared" ref="K110" si="493">J110+K109</f>
        <v>0</v>
      </c>
      <c r="L110" s="19">
        <f t="shared" ref="L110" si="494">K110+L109</f>
        <v>0</v>
      </c>
      <c r="M110" s="19">
        <f t="shared" ref="M110" si="495">L110+M109</f>
        <v>0</v>
      </c>
      <c r="N110" s="19">
        <f t="shared" ref="N110" si="496">M110+N109</f>
        <v>0</v>
      </c>
      <c r="O110" s="19">
        <f t="shared" ref="O110" si="497">N110+O109</f>
        <v>0</v>
      </c>
      <c r="P110" s="19">
        <f t="shared" ref="P110" si="498">O110+P109</f>
        <v>0</v>
      </c>
      <c r="Q110" s="19">
        <f t="shared" ref="Q110" si="499">P110+Q109</f>
        <v>0</v>
      </c>
      <c r="R110" s="19">
        <f t="shared" ref="R110" si="500">Q110+R109</f>
        <v>0</v>
      </c>
      <c r="S110" s="19">
        <f t="shared" ref="S110" si="501">R110+S109</f>
        <v>0</v>
      </c>
      <c r="T110" s="19">
        <f t="shared" ref="T110" si="502">S110+T109</f>
        <v>0</v>
      </c>
      <c r="U110" s="19">
        <f t="shared" ref="U110" si="503">T110+U109</f>
        <v>11</v>
      </c>
      <c r="V110" s="19">
        <f t="shared" ref="V110" si="504">U110+V109</f>
        <v>34</v>
      </c>
      <c r="W110" s="19">
        <f t="shared" ref="W110" si="505">V110+W109</f>
        <v>54</v>
      </c>
      <c r="X110" s="19">
        <f t="shared" ref="X110" si="506">W110+X109</f>
        <v>71</v>
      </c>
      <c r="Y110" s="19">
        <f t="shared" ref="Y110" si="507">X110+Y109</f>
        <v>105</v>
      </c>
      <c r="AA110" s="5"/>
    </row>
    <row r="111" spans="2:27" x14ac:dyDescent="0.15">
      <c r="C111" s="9" t="s">
        <v>38</v>
      </c>
      <c r="D111" s="10" t="s">
        <v>39</v>
      </c>
      <c r="E111" s="11">
        <f>E109*$D$7/1000</f>
        <v>0</v>
      </c>
      <c r="F111" s="11">
        <f>F109*$D$7/1000</f>
        <v>0</v>
      </c>
      <c r="G111" s="11">
        <f t="shared" ref="G111:Y111" si="508">G109*$D$7/1000</f>
        <v>0</v>
      </c>
      <c r="H111" s="11">
        <f t="shared" si="508"/>
        <v>0</v>
      </c>
      <c r="I111" s="11">
        <f t="shared" si="508"/>
        <v>0</v>
      </c>
      <c r="J111" s="11">
        <f t="shared" si="508"/>
        <v>0</v>
      </c>
      <c r="K111" s="11">
        <f t="shared" si="508"/>
        <v>0</v>
      </c>
      <c r="L111" s="11">
        <f t="shared" si="508"/>
        <v>0</v>
      </c>
      <c r="M111" s="11">
        <f t="shared" si="508"/>
        <v>0</v>
      </c>
      <c r="N111" s="11">
        <f t="shared" si="508"/>
        <v>0</v>
      </c>
      <c r="O111" s="11">
        <f t="shared" si="508"/>
        <v>0</v>
      </c>
      <c r="P111" s="11">
        <f t="shared" si="508"/>
        <v>0</v>
      </c>
      <c r="Q111" s="11">
        <f t="shared" si="508"/>
        <v>0</v>
      </c>
      <c r="R111" s="11">
        <f t="shared" si="508"/>
        <v>0</v>
      </c>
      <c r="S111" s="11">
        <f t="shared" si="508"/>
        <v>0</v>
      </c>
      <c r="T111" s="11">
        <f t="shared" si="508"/>
        <v>0</v>
      </c>
      <c r="U111" s="11">
        <f t="shared" si="508"/>
        <v>0.748</v>
      </c>
      <c r="V111" s="11">
        <f t="shared" si="508"/>
        <v>1.5640000000000001</v>
      </c>
      <c r="W111" s="11">
        <f t="shared" si="508"/>
        <v>1.36</v>
      </c>
      <c r="X111" s="11">
        <f t="shared" si="508"/>
        <v>1.1559999999999999</v>
      </c>
      <c r="Y111" s="11">
        <f t="shared" si="508"/>
        <v>2.3119999999999998</v>
      </c>
      <c r="AA111" s="11">
        <f>SUM(E111:Y111)</f>
        <v>7.1400000000000006</v>
      </c>
    </row>
    <row r="112" spans="2:27" x14ac:dyDescent="0.15">
      <c r="B112" s="15" t="s">
        <v>64</v>
      </c>
      <c r="C112" s="9" t="s">
        <v>33</v>
      </c>
      <c r="D112" s="10" t="s">
        <v>39</v>
      </c>
      <c r="E112" s="11">
        <f>E111</f>
        <v>0</v>
      </c>
      <c r="F112" s="11">
        <f>E112+F111</f>
        <v>0</v>
      </c>
      <c r="G112" s="11">
        <f t="shared" ref="G112" si="509">F112+G111</f>
        <v>0</v>
      </c>
      <c r="H112" s="11">
        <f t="shared" ref="H112" si="510">G112+H111</f>
        <v>0</v>
      </c>
      <c r="I112" s="11">
        <f t="shared" ref="I112" si="511">H112+I111</f>
        <v>0</v>
      </c>
      <c r="J112" s="11">
        <f t="shared" ref="J112" si="512">I112+J111</f>
        <v>0</v>
      </c>
      <c r="K112" s="11">
        <f t="shared" ref="K112" si="513">J112+K111</f>
        <v>0</v>
      </c>
      <c r="L112" s="11">
        <f t="shared" ref="L112" si="514">K112+L111</f>
        <v>0</v>
      </c>
      <c r="M112" s="11">
        <f t="shared" ref="M112" si="515">L112+M111</f>
        <v>0</v>
      </c>
      <c r="N112" s="11">
        <f t="shared" ref="N112" si="516">M112+N111</f>
        <v>0</v>
      </c>
      <c r="O112" s="11">
        <f t="shared" ref="O112" si="517">N112+O111</f>
        <v>0</v>
      </c>
      <c r="P112" s="11">
        <f t="shared" ref="P112" si="518">O112+P111</f>
        <v>0</v>
      </c>
      <c r="Q112" s="11">
        <f t="shared" ref="Q112" si="519">P112+Q111</f>
        <v>0</v>
      </c>
      <c r="R112" s="11">
        <f t="shared" ref="R112" si="520">Q112+R111</f>
        <v>0</v>
      </c>
      <c r="S112" s="11">
        <f t="shared" ref="S112" si="521">R112+S111</f>
        <v>0</v>
      </c>
      <c r="T112" s="11">
        <f t="shared" ref="T112" si="522">S112+T111</f>
        <v>0</v>
      </c>
      <c r="U112" s="11">
        <f t="shared" ref="U112" si="523">T112+U111</f>
        <v>0.748</v>
      </c>
      <c r="V112" s="11">
        <f t="shared" ref="V112" si="524">U112+V111</f>
        <v>2.3120000000000003</v>
      </c>
      <c r="W112" s="11">
        <f t="shared" ref="W112" si="525">V112+W111</f>
        <v>3.6720000000000006</v>
      </c>
      <c r="X112" s="11">
        <f t="shared" ref="X112" si="526">W112+X111</f>
        <v>4.8280000000000003</v>
      </c>
      <c r="Y112" s="11">
        <f t="shared" ref="Y112" si="527">X112+Y111</f>
        <v>7.1400000000000006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39" sqref="K39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workbookViewId="0">
      <selection activeCell="J45" sqref="J45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Kosten</vt:lpstr>
      <vt:lpstr>Status-1</vt:lpstr>
      <vt:lpstr>Status-2</vt:lpstr>
      <vt:lpstr>Status-3</vt:lpstr>
      <vt:lpstr>Status-4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2019-03-24T00:06:23Z</dcterms:modified>
  <cp:category>PM</cp:category>
</cp:coreProperties>
</file>