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7FFDC66-D031-4D1E-ABEA-5AD8C04D0F9D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Tabelle1" sheetId="1" r:id="rId1"/>
    <sheet name="Phater Noster Prinzi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2" l="1"/>
  <c r="E15" i="2" l="1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K23" i="2" l="1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<sst xmlns="http://schemas.openxmlformats.org/spreadsheetml/2006/main" count="63" uniqueCount="59">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</sst>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11" dataDxfId="10" totalsRowDxfId="9"/>
    <tableColumn id="2" xr3:uid="{74FA20B8-17BD-4BBA-81C4-F0A4F1969D94}" name="Wert" totalsRowFunction="sum" headerRowDxfId="8" dataDxfId="7" totalsRowDxfId="6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5" dataDxfId="4" totalsRowDxfId="3"/>
    <tableColumn id="2" xr3:uid="{C19263DD-D321-4310-98D1-88B65D7508FA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opLeftCell="H2" workbookViewId="0">
      <selection activeCell="N5" sqref="N5:O21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tabSelected="1" zoomScale="85" zoomScaleNormal="85" workbookViewId="0">
      <selection activeCell="B26" sqref="B26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3" t="s">
        <v>55</v>
      </c>
      <c r="E6" s="114"/>
      <c r="F6" s="19"/>
      <c r="G6" s="90"/>
      <c r="H6" s="117" t="s">
        <v>34</v>
      </c>
      <c r="I6" s="18"/>
      <c r="J6" s="100"/>
      <c r="K6" s="118" t="s">
        <v>34</v>
      </c>
      <c r="L6" s="18"/>
      <c r="M6" s="90"/>
      <c r="N6" s="117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19" t="s">
        <v>37</v>
      </c>
      <c r="H7" s="97">
        <f t="shared" ref="H7:H18" si="0">(E$8*E$10*E$7*(E$13-(E$11*E34)))/1000000</f>
        <v>0.94504831200000006</v>
      </c>
      <c r="I7" s="91"/>
      <c r="J7" s="119" t="s">
        <v>38</v>
      </c>
      <c r="K7" s="97">
        <f t="shared" ref="K7:K22" si="1"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20"/>
      <c r="H8" s="97">
        <f t="shared" si="0"/>
        <v>0.87235228800000009</v>
      </c>
      <c r="I8" s="91"/>
      <c r="J8" s="120"/>
      <c r="K8" s="97">
        <f t="shared" si="1"/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20"/>
      <c r="H9" s="97">
        <f t="shared" si="0"/>
        <v>0.79965626400000012</v>
      </c>
      <c r="I9" s="91"/>
      <c r="J9" s="120"/>
      <c r="K9" s="97">
        <f t="shared" si="1"/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20"/>
      <c r="H10" s="97">
        <f t="shared" si="0"/>
        <v>0.72696024000000015</v>
      </c>
      <c r="I10" s="94"/>
      <c r="J10" s="120"/>
      <c r="K10" s="97">
        <f t="shared" si="1"/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20"/>
      <c r="H11" s="97">
        <f t="shared" si="0"/>
        <v>0.65426421600000018</v>
      </c>
      <c r="I11" s="91"/>
      <c r="J11" s="120"/>
      <c r="K11" s="97">
        <f t="shared" si="1"/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20"/>
      <c r="H12" s="97">
        <f t="shared" si="0"/>
        <v>0.58156819199999998</v>
      </c>
      <c r="I12" s="91"/>
      <c r="J12" s="120"/>
      <c r="K12" s="97">
        <f t="shared" si="1"/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20"/>
      <c r="H13" s="97">
        <f t="shared" si="0"/>
        <v>0.50887216800000001</v>
      </c>
      <c r="I13" s="91"/>
      <c r="J13" s="120"/>
      <c r="K13" s="97">
        <f t="shared" si="1"/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20"/>
      <c r="H14" s="97">
        <f t="shared" si="0"/>
        <v>0.43617614400000004</v>
      </c>
      <c r="I14" s="91"/>
      <c r="J14" s="120"/>
      <c r="K14" s="97">
        <f t="shared" si="1"/>
        <v>0.65426421600000007</v>
      </c>
      <c r="L14" s="18"/>
      <c r="M14" s="122" t="s">
        <v>54</v>
      </c>
      <c r="N14" s="123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20"/>
      <c r="H15" s="97">
        <f t="shared" si="0"/>
        <v>0.36348012000000007</v>
      </c>
      <c r="I15" s="91"/>
      <c r="J15" s="120"/>
      <c r="K15" s="97">
        <f t="shared" si="1"/>
        <v>0.58156819199999998</v>
      </c>
      <c r="L15" s="18"/>
      <c r="M15" s="122"/>
      <c r="N15" s="123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20"/>
      <c r="H16" s="97">
        <f t="shared" si="0"/>
        <v>0.2907840960000001</v>
      </c>
      <c r="I16" s="94"/>
      <c r="J16" s="120"/>
      <c r="K16" s="97">
        <f t="shared" si="1"/>
        <v>0.50887216800000001</v>
      </c>
      <c r="L16" s="18"/>
    </row>
    <row r="17" spans="2:15" x14ac:dyDescent="0.35">
      <c r="B17" s="92"/>
      <c r="C17" s="90"/>
      <c r="D17" s="115"/>
      <c r="E17" s="116"/>
      <c r="F17" s="91"/>
      <c r="G17" s="120"/>
      <c r="H17" s="97">
        <f t="shared" si="0"/>
        <v>0.21808807200000008</v>
      </c>
      <c r="I17" s="91"/>
      <c r="J17" s="120"/>
      <c r="K17" s="97">
        <f t="shared" si="1"/>
        <v>0.43617614400000004</v>
      </c>
      <c r="L17" s="18"/>
    </row>
    <row r="18" spans="2:15" ht="14.5" customHeight="1" thickBot="1" x14ac:dyDescent="0.4">
      <c r="B18" s="92"/>
      <c r="C18" s="90"/>
      <c r="D18" s="111"/>
      <c r="E18" s="112"/>
      <c r="F18" s="91"/>
      <c r="G18" s="121"/>
      <c r="H18" s="106">
        <f t="shared" si="0"/>
        <v>0.14539204799999997</v>
      </c>
      <c r="I18" s="91"/>
      <c r="J18" s="120"/>
      <c r="K18" s="102">
        <f t="shared" si="1"/>
        <v>0.36348011999999996</v>
      </c>
      <c r="L18" s="18"/>
      <c r="M18" s="124" t="s">
        <v>56</v>
      </c>
      <c r="N18" s="125">
        <f>(N14*1000000)/3600000</f>
        <v>53.084252192000008</v>
      </c>
    </row>
    <row r="19" spans="2:15" x14ac:dyDescent="0.35">
      <c r="B19" s="92"/>
      <c r="C19" s="90"/>
      <c r="D19" s="111"/>
      <c r="E19" s="112"/>
      <c r="F19" s="91"/>
      <c r="G19" s="98" t="s">
        <v>39</v>
      </c>
      <c r="H19" s="105">
        <f>H7+H8+H9+H10+H11+H12+H13+H14+H15+H16+H17+H18</f>
        <v>6.5426421600000015</v>
      </c>
      <c r="I19" s="18"/>
      <c r="J19" s="120"/>
      <c r="K19" s="102">
        <f t="shared" si="1"/>
        <v>0.29078409599999994</v>
      </c>
      <c r="L19" s="18"/>
      <c r="M19" s="124"/>
      <c r="N19" s="125"/>
    </row>
    <row r="20" spans="2:15" x14ac:dyDescent="0.35">
      <c r="B20" s="92"/>
      <c r="C20" s="90"/>
      <c r="D20" s="111"/>
      <c r="E20" s="112"/>
      <c r="F20" s="91"/>
      <c r="I20" s="18"/>
      <c r="J20" s="120"/>
      <c r="K20" s="102">
        <f t="shared" si="1"/>
        <v>0.21808807199999997</v>
      </c>
      <c r="L20" s="18"/>
      <c r="M20" s="126" t="s">
        <v>58</v>
      </c>
      <c r="N20" s="125">
        <f>N18*E16</f>
        <v>10.616850438400002</v>
      </c>
    </row>
    <row r="21" spans="2:15" x14ac:dyDescent="0.35">
      <c r="B21" s="93"/>
      <c r="C21" s="93"/>
      <c r="D21" s="111"/>
      <c r="E21" s="112"/>
      <c r="F21" s="91"/>
      <c r="I21" s="18"/>
      <c r="J21" s="120"/>
      <c r="K21" s="102">
        <f t="shared" si="1"/>
        <v>0.14539204799999997</v>
      </c>
      <c r="L21" s="18"/>
      <c r="M21" s="126"/>
      <c r="N21" s="125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21"/>
      <c r="K22" s="106">
        <f t="shared" si="1"/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0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Phater Noster Prinzip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2018-11-27T21:15:53Z</dcterms:modified>
</cp:coreProperties>
</file>