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\OneDrive\Dokumente\GitHub\Pro1E\Pflichtenheft\Ext. files\"/>
    </mc:Choice>
  </mc:AlternateContent>
  <xr:revisionPtr revIDLastSave="52" documentId="13_ncr:9_{7A03DF05-4470-4A34-BCAD-3BC6EBE3C1B1}" xr6:coauthVersionLast="38" xr6:coauthVersionMax="38" xr10:uidLastSave="{BD7732EF-7252-4840-BE78-9CD185B2F82A}"/>
  <bookViews>
    <workbookView xWindow="0" yWindow="0" windowWidth="19200" windowHeight="7870" activeTab="1" xr2:uid="{87A0319D-F60A-4D81-9B19-F1322DFC7471}"/>
  </bookViews>
  <sheets>
    <sheet name="Projektstrukturplan" sheetId="1" r:id="rId1"/>
    <sheet name="Projekt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E6" i="2" s="1"/>
  <c r="C5" i="2"/>
  <c r="E5" i="2" s="1"/>
  <c r="C4" i="2"/>
  <c r="E4" i="2" s="1"/>
  <c r="C36" i="1"/>
  <c r="C29" i="1"/>
  <c r="C22" i="1"/>
  <c r="C17" i="1"/>
  <c r="C2" i="1"/>
  <c r="C7" i="1"/>
  <c r="C3" i="1"/>
  <c r="C9" i="2" l="1"/>
  <c r="C12" i="2" s="1"/>
  <c r="C14" i="2" s="1"/>
  <c r="D4" i="2"/>
  <c r="E7" i="2"/>
  <c r="E8" i="2"/>
  <c r="D5" i="2" l="1"/>
  <c r="D9" i="2"/>
  <c r="D6" i="2"/>
  <c r="D7" i="2"/>
  <c r="D8" i="2"/>
  <c r="E9" i="2"/>
  <c r="C11" i="2" s="1"/>
  <c r="F9" i="2" l="1"/>
  <c r="F6" i="2"/>
  <c r="F5" i="2"/>
  <c r="F4" i="2"/>
  <c r="F7" i="2"/>
  <c r="F8" i="2"/>
</calcChain>
</file>

<file path=xl/sharedStrings.xml><?xml version="1.0" encoding="utf-8"?>
<sst xmlns="http://schemas.openxmlformats.org/spreadsheetml/2006/main" count="76" uniqueCount="57">
  <si>
    <t>Projektstrukturplan</t>
  </si>
  <si>
    <t>Verantwortlicher</t>
  </si>
  <si>
    <t>Aufwand (PS)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</si>
  <si>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Analyse</t>
    </r>
  </si>
  <si>
    <r>
      <t>1.1.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Lastenheft</t>
    </r>
  </si>
  <si>
    <r>
      <t>1.1.1.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Problemerkennung</t>
    </r>
  </si>
  <si>
    <t>Alle</t>
  </si>
  <si>
    <r>
      <t>1.1.2.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Problemstrukturierung</t>
    </r>
  </si>
  <si>
    <r>
      <t>1.1.3.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Zielformulierung</t>
    </r>
  </si>
  <si>
    <r>
      <t>1.2.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Recherchearbeit</t>
    </r>
  </si>
  <si>
    <r>
      <t>1.2.1.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Marktanalyse</t>
    </r>
  </si>
  <si>
    <t>FI</t>
  </si>
  <si>
    <r>
      <t>1.2.2.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Infrastrukturen</t>
    </r>
  </si>
  <si>
    <t>LB</t>
  </si>
  <si>
    <r>
      <t>1.2.3.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Integration in bestehende Systeme</t>
    </r>
  </si>
  <si>
    <r>
      <t>1.2.4.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Sicherheit</t>
    </r>
  </si>
  <si>
    <t>RF</t>
  </si>
  <si>
    <r>
      <t>1.2.5.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Abrasion an Turbine</t>
    </r>
  </si>
  <si>
    <r>
      <t>1.2.6.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Turbokompressor oder Netzeinspeisung</t>
    </r>
  </si>
  <si>
    <t>PP</t>
  </si>
  <si>
    <r>
      <t>1.2.7.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Abwassertank als Puffer</t>
    </r>
  </si>
  <si>
    <r>
      <t>1.2.8.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Energie/Leistungsberechnung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</si>
  <si>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Entwurf</t>
    </r>
  </si>
  <si>
    <r>
      <t>2.1.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Ideenfindung</t>
    </r>
  </si>
  <si>
    <r>
      <t>2.2.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Ideenselektion</t>
    </r>
  </si>
  <si>
    <r>
      <t>2.3.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Ideenausarbeitung</t>
    </r>
  </si>
  <si>
    <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Projektmanagement</t>
    </r>
  </si>
  <si>
    <r>
      <t>3.1.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Projektstrukturplan</t>
    </r>
  </si>
  <si>
    <r>
      <t>3.2.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Terminplan</t>
    </r>
  </si>
  <si>
    <t>CK</t>
  </si>
  <si>
    <r>
      <t>3.2.1.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Ablaufplanung</t>
    </r>
  </si>
  <si>
    <r>
      <t>3.3.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Budget</t>
    </r>
  </si>
  <si>
    <r>
      <t>3.4.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Risikoanalyse</t>
    </r>
  </si>
  <si>
    <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Dokumentation</t>
    </r>
  </si>
  <si>
    <r>
      <t>4.1.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Recherchedokument</t>
    </r>
  </si>
  <si>
    <r>
      <t>4.2.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Pflichtenheft: Organisatorischer Teil</t>
    </r>
  </si>
  <si>
    <r>
      <t>4.3.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Pflichtenheft: Technischer Teil</t>
    </r>
  </si>
  <si>
    <r>
      <t>4.4.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Dossier</t>
    </r>
  </si>
  <si>
    <r>
      <t>4.5.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Abschlusspräsentation</t>
    </r>
  </si>
  <si>
    <r>
      <t>5.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Reserve</t>
    </r>
  </si>
  <si>
    <r>
      <t>5.1.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Reserve</t>
    </r>
  </si>
  <si>
    <t>Phase</t>
  </si>
  <si>
    <t>Stunden</t>
  </si>
  <si>
    <t>Stundenanteil</t>
  </si>
  <si>
    <t>Kostenanteil</t>
  </si>
  <si>
    <t>TOTAL</t>
  </si>
  <si>
    <r>
      <t xml:space="preserve">5. </t>
    </r>
    <r>
      <rPr>
        <sz val="11"/>
        <color theme="1"/>
        <rFont val="Calibri"/>
        <family val="2"/>
        <scheme val="minor"/>
      </rPr>
      <t>Reserve</t>
    </r>
  </si>
  <si>
    <r>
      <t xml:space="preserve">4. </t>
    </r>
    <r>
      <rPr>
        <sz val="11"/>
        <color theme="1"/>
        <rFont val="Calibri"/>
        <family val="2"/>
        <scheme val="minor"/>
      </rPr>
      <t>Dokumentation</t>
    </r>
  </si>
  <si>
    <r>
      <t xml:space="preserve">1. </t>
    </r>
    <r>
      <rPr>
        <sz val="11"/>
        <color theme="1"/>
        <rFont val="Calibri"/>
        <family val="2"/>
        <scheme val="minor"/>
      </rPr>
      <t>Analyse</t>
    </r>
  </si>
  <si>
    <r>
      <t xml:space="preserve">2. </t>
    </r>
    <r>
      <rPr>
        <sz val="11"/>
        <color theme="1"/>
        <rFont val="Calibri"/>
        <family val="2"/>
        <scheme val="minor"/>
      </rPr>
      <t>Entwurf</t>
    </r>
  </si>
  <si>
    <r>
      <t>3. P</t>
    </r>
    <r>
      <rPr>
        <sz val="11"/>
        <color theme="1"/>
        <rFont val="Calibri"/>
        <family val="2"/>
        <scheme val="minor"/>
      </rPr>
      <t>rojektmanagement</t>
    </r>
  </si>
  <si>
    <t>Kosten</t>
  </si>
  <si>
    <t>Total Stunden:</t>
  </si>
  <si>
    <t>Anzahl Teammitglieder:</t>
  </si>
  <si>
    <t xml:space="preserve">Gesamtkosten: </t>
  </si>
  <si>
    <t xml:space="preserve">Stunden pro Person: 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</si>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</sst>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4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 indent="7"/>
    </xf>
    <xf numFmtId="0" fontId="0" fillId="0" borderId="3" xfId="0" applyBorder="1" applyAlignment="1">
      <alignment horizontal="left" vertical="center" wrapText="1" indent="10"/>
    </xf>
    <xf numFmtId="0" fontId="0" fillId="2" borderId="5" xfId="0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 indent="7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10" fontId="0" fillId="0" borderId="4" xfId="0" applyNumberFormat="1" applyFont="1" applyBorder="1" applyAlignment="1">
      <alignment horizontal="right" vertical="center" wrapText="1"/>
    </xf>
    <xf numFmtId="44" fontId="0" fillId="0" borderId="4" xfId="0" applyNumberFormat="1" applyFont="1" applyBorder="1" applyAlignment="1">
      <alignment horizontal="right" vertical="center" wrapText="1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2" fontId="0" fillId="0" borderId="0" xfId="0" applyNumberFormat="1"/>
    <xf numFmtId="44" fontId="0" fillId="0" borderId="0" xfId="0" applyNumberFormat="1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10" fontId="1" fillId="0" borderId="4" xfId="0" applyNumberFormat="1" applyFont="1" applyBorder="1" applyAlignment="1">
      <alignment horizontal="right" vertical="center" wrapText="1"/>
    </xf>
    <xf numFmtId="44" fontId="1" fillId="0" borderId="4" xfId="0" applyNumberFormat="1" applyFont="1" applyBorder="1" applyAlignment="1">
      <alignment horizontal="right" vertical="center" wrapText="1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B3FB-D6CA-4A11-8540-8FD01F7DF887}">
  <dimension ref="A1:C37"/>
  <sheetViews>
    <sheetView workbookViewId="0">
      <selection activeCell="D13" sqref="D13"/>
    </sheetView>
  </sheetViews>
  <sheetFormatPr baseColWidth="10" defaultRowHeight="20" customHeight="1" x14ac:dyDescent="0.35"/>
  <cols>
    <col min="1" max="1" width="56.1796875" customWidth="1"/>
    <col min="2" max="2" width="14.81640625" bestFit="1" customWidth="1"/>
    <col min="3" max="3" width="12" bestFit="1" customWidth="1"/>
  </cols>
  <sheetData>
    <row r="1" spans="1:3" ht="20" customHeight="1" thickBot="1" x14ac:dyDescent="0.4">
      <c r="A1" s="1" t="s">
        <v>0</v>
      </c>
      <c r="B1" s="2" t="s">
        <v>1</v>
      </c>
      <c r="C1" s="2" t="s">
        <v>2</v>
      </c>
    </row>
    <row r="2" spans="1:3" ht="20" customHeight="1" thickBot="1" x14ac:dyDescent="0.4">
      <c r="A2" s="3" t="s">
        <v>3</v>
      </c>
      <c r="B2" s="4"/>
      <c r="C2" s="12">
        <f>SUM(C3,C7)</f>
        <v>105</v>
      </c>
    </row>
    <row r="3" spans="1:3" ht="20" customHeight="1" thickBot="1" x14ac:dyDescent="0.4">
      <c r="A3" s="5" t="s">
        <v>4</v>
      </c>
      <c r="B3" s="4"/>
      <c r="C3" s="12">
        <f>SUM(C4:C6)</f>
        <v>55</v>
      </c>
    </row>
    <row r="4" spans="1:3" ht="20" customHeight="1" thickBot="1" x14ac:dyDescent="0.4">
      <c r="A4" s="6" t="s">
        <v>5</v>
      </c>
      <c r="B4" s="4" t="s">
        <v>6</v>
      </c>
      <c r="C4" s="4">
        <v>20</v>
      </c>
    </row>
    <row r="5" spans="1:3" ht="20" customHeight="1" thickBot="1" x14ac:dyDescent="0.4">
      <c r="A5" s="6" t="s">
        <v>7</v>
      </c>
      <c r="B5" s="4" t="s">
        <v>6</v>
      </c>
      <c r="C5" s="4">
        <v>20</v>
      </c>
    </row>
    <row r="6" spans="1:3" ht="20" customHeight="1" thickBot="1" x14ac:dyDescent="0.4">
      <c r="A6" s="6" t="s">
        <v>8</v>
      </c>
      <c r="B6" s="4" t="s">
        <v>6</v>
      </c>
      <c r="C6" s="4">
        <v>15</v>
      </c>
    </row>
    <row r="7" spans="1:3" ht="20" customHeight="1" thickBot="1" x14ac:dyDescent="0.4">
      <c r="A7" s="5" t="s">
        <v>9</v>
      </c>
      <c r="B7" s="4"/>
      <c r="C7" s="12">
        <f>SUM(C8:C15)</f>
        <v>50</v>
      </c>
    </row>
    <row r="8" spans="1:3" ht="20" customHeight="1" thickBot="1" x14ac:dyDescent="0.4">
      <c r="A8" s="6" t="s">
        <v>10</v>
      </c>
      <c r="B8" s="4" t="s">
        <v>11</v>
      </c>
      <c r="C8" s="4">
        <v>8</v>
      </c>
    </row>
    <row r="9" spans="1:3" ht="20" customHeight="1" thickBot="1" x14ac:dyDescent="0.4">
      <c r="A9" s="6" t="s">
        <v>12</v>
      </c>
      <c r="B9" s="4" t="s">
        <v>13</v>
      </c>
      <c r="C9" s="4">
        <v>11</v>
      </c>
    </row>
    <row r="10" spans="1:3" ht="20" customHeight="1" thickBot="1" x14ac:dyDescent="0.4">
      <c r="A10" s="6" t="s">
        <v>14</v>
      </c>
      <c r="B10" s="4" t="s">
        <v>29</v>
      </c>
      <c r="C10" s="4">
        <v>3</v>
      </c>
    </row>
    <row r="11" spans="1:3" ht="20" customHeight="1" thickBot="1" x14ac:dyDescent="0.4">
      <c r="A11" s="6" t="s">
        <v>15</v>
      </c>
      <c r="B11" s="4" t="s">
        <v>16</v>
      </c>
      <c r="C11" s="4">
        <v>7</v>
      </c>
    </row>
    <row r="12" spans="1:3" ht="20" customHeight="1" thickBot="1" x14ac:dyDescent="0.4">
      <c r="A12" s="6" t="s">
        <v>17</v>
      </c>
      <c r="B12" s="4" t="s">
        <v>13</v>
      </c>
      <c r="C12" s="4">
        <v>3</v>
      </c>
    </row>
    <row r="13" spans="1:3" ht="20" customHeight="1" thickBot="1" x14ac:dyDescent="0.4">
      <c r="A13" s="6" t="s">
        <v>18</v>
      </c>
      <c r="B13" s="4" t="s">
        <v>19</v>
      </c>
      <c r="C13" s="4">
        <v>1</v>
      </c>
    </row>
    <row r="14" spans="1:3" ht="20" customHeight="1" thickBot="1" x14ac:dyDescent="0.4">
      <c r="A14" s="6" t="s">
        <v>20</v>
      </c>
      <c r="B14" s="4" t="s">
        <v>13</v>
      </c>
      <c r="C14" s="4">
        <v>2</v>
      </c>
    </row>
    <row r="15" spans="1:3" ht="20" customHeight="1" thickBot="1" x14ac:dyDescent="0.4">
      <c r="A15" s="6" t="s">
        <v>21</v>
      </c>
      <c r="B15" s="4" t="s">
        <v>19</v>
      </c>
      <c r="C15" s="4">
        <v>15</v>
      </c>
    </row>
    <row r="16" spans="1:3" ht="20" customHeight="1" thickBot="1" x14ac:dyDescent="0.4">
      <c r="A16" s="8"/>
      <c r="B16" s="9"/>
      <c r="C16" s="10"/>
    </row>
    <row r="17" spans="1:3" ht="20" customHeight="1" thickBot="1" x14ac:dyDescent="0.4">
      <c r="A17" s="3" t="s">
        <v>22</v>
      </c>
      <c r="B17" s="4"/>
      <c r="C17" s="12">
        <f>SUM(C18:C20)</f>
        <v>35</v>
      </c>
    </row>
    <row r="18" spans="1:3" ht="20" customHeight="1" thickBot="1" x14ac:dyDescent="0.4">
      <c r="A18" s="5" t="s">
        <v>23</v>
      </c>
      <c r="B18" s="4" t="s">
        <v>6</v>
      </c>
      <c r="C18" s="4">
        <v>20</v>
      </c>
    </row>
    <row r="19" spans="1:3" ht="20" customHeight="1" thickBot="1" x14ac:dyDescent="0.4">
      <c r="A19" s="5" t="s">
        <v>24</v>
      </c>
      <c r="B19" s="4" t="s">
        <v>6</v>
      </c>
      <c r="C19" s="4">
        <v>5</v>
      </c>
    </row>
    <row r="20" spans="1:3" ht="20" customHeight="1" thickBot="1" x14ac:dyDescent="0.4">
      <c r="A20" s="5" t="s">
        <v>25</v>
      </c>
      <c r="B20" s="4" t="s">
        <v>6</v>
      </c>
      <c r="C20" s="4">
        <v>10</v>
      </c>
    </row>
    <row r="21" spans="1:3" ht="20" customHeight="1" thickBot="1" x14ac:dyDescent="0.4">
      <c r="A21" s="8"/>
      <c r="B21" s="9"/>
      <c r="C21" s="10"/>
    </row>
    <row r="22" spans="1:3" ht="20" customHeight="1" thickBot="1" x14ac:dyDescent="0.4">
      <c r="A22" s="3" t="s">
        <v>26</v>
      </c>
      <c r="B22" s="4"/>
      <c r="C22" s="12">
        <f>SUM(C23:C27)</f>
        <v>27</v>
      </c>
    </row>
    <row r="23" spans="1:3" ht="20" customHeight="1" thickBot="1" x14ac:dyDescent="0.4">
      <c r="A23" s="5" t="s">
        <v>27</v>
      </c>
      <c r="B23" s="4" t="s">
        <v>19</v>
      </c>
      <c r="C23" s="4">
        <v>5</v>
      </c>
    </row>
    <row r="24" spans="1:3" ht="20" customHeight="1" thickBot="1" x14ac:dyDescent="0.4">
      <c r="A24" s="5" t="s">
        <v>28</v>
      </c>
      <c r="B24" s="4" t="s">
        <v>29</v>
      </c>
      <c r="C24" s="4">
        <v>10</v>
      </c>
    </row>
    <row r="25" spans="1:3" ht="20" customHeight="1" thickBot="1" x14ac:dyDescent="0.4">
      <c r="A25" s="6" t="s">
        <v>30</v>
      </c>
      <c r="B25" s="4" t="s">
        <v>29</v>
      </c>
      <c r="C25" s="4">
        <v>5</v>
      </c>
    </row>
    <row r="26" spans="1:3" ht="20" customHeight="1" thickBot="1" x14ac:dyDescent="0.4">
      <c r="A26" s="5" t="s">
        <v>31</v>
      </c>
      <c r="B26" s="4" t="s">
        <v>13</v>
      </c>
      <c r="C26" s="4">
        <v>2</v>
      </c>
    </row>
    <row r="27" spans="1:3" ht="20" customHeight="1" thickBot="1" x14ac:dyDescent="0.4">
      <c r="A27" s="5" t="s">
        <v>32</v>
      </c>
      <c r="B27" s="4" t="s">
        <v>16</v>
      </c>
      <c r="C27" s="4">
        <v>5</v>
      </c>
    </row>
    <row r="28" spans="1:3" ht="20" customHeight="1" thickBot="1" x14ac:dyDescent="0.4">
      <c r="A28" s="11"/>
      <c r="B28" s="9"/>
      <c r="C28" s="10"/>
    </row>
    <row r="29" spans="1:3" ht="20" customHeight="1" thickBot="1" x14ac:dyDescent="0.4">
      <c r="A29" s="3" t="s">
        <v>33</v>
      </c>
      <c r="B29" s="4"/>
      <c r="C29" s="12">
        <f>SUM(C30:C34)</f>
        <v>86</v>
      </c>
    </row>
    <row r="30" spans="1:3" ht="20" customHeight="1" thickBot="1" x14ac:dyDescent="0.4">
      <c r="A30" s="5" t="s">
        <v>34</v>
      </c>
      <c r="B30" s="4" t="s">
        <v>6</v>
      </c>
      <c r="C30" s="4">
        <v>11</v>
      </c>
    </row>
    <row r="31" spans="1:3" ht="20" customHeight="1" thickBot="1" x14ac:dyDescent="0.4">
      <c r="A31" s="5" t="s">
        <v>35</v>
      </c>
      <c r="B31" s="4" t="s">
        <v>6</v>
      </c>
      <c r="C31" s="4">
        <v>10</v>
      </c>
    </row>
    <row r="32" spans="1:3" ht="20" customHeight="1" thickBot="1" x14ac:dyDescent="0.4">
      <c r="A32" s="5" t="s">
        <v>36</v>
      </c>
      <c r="B32" s="4" t="s">
        <v>6</v>
      </c>
      <c r="C32" s="4">
        <v>25</v>
      </c>
    </row>
    <row r="33" spans="1:3" ht="20" customHeight="1" thickBot="1" x14ac:dyDescent="0.4">
      <c r="A33" s="5" t="s">
        <v>37</v>
      </c>
      <c r="B33" s="4" t="s">
        <v>6</v>
      </c>
      <c r="C33" s="4">
        <v>20</v>
      </c>
    </row>
    <row r="34" spans="1:3" ht="20" customHeight="1" thickBot="1" x14ac:dyDescent="0.4">
      <c r="A34" s="5" t="s">
        <v>38</v>
      </c>
      <c r="B34" s="4" t="s">
        <v>6</v>
      </c>
      <c r="C34" s="4">
        <v>20</v>
      </c>
    </row>
    <row r="35" spans="1:3" ht="20" customHeight="1" thickBot="1" x14ac:dyDescent="0.4">
      <c r="A35" s="7"/>
      <c r="B35" s="9"/>
      <c r="C35" s="10"/>
    </row>
    <row r="36" spans="1:3" ht="20" customHeight="1" thickBot="1" x14ac:dyDescent="0.4">
      <c r="A36" s="3" t="s">
        <v>39</v>
      </c>
      <c r="B36" s="4"/>
      <c r="C36" s="12">
        <f>SUM(C37)</f>
        <v>40</v>
      </c>
    </row>
    <row r="37" spans="1:3" ht="20" customHeight="1" thickBot="1" x14ac:dyDescent="0.4">
      <c r="A37" s="5" t="s">
        <v>40</v>
      </c>
      <c r="B37" s="4" t="s">
        <v>6</v>
      </c>
      <c r="C37" s="4">
        <v>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4FB0-197E-421F-BADD-058A21EA0C84}">
  <dimension ref="A1:F14"/>
  <sheetViews>
    <sheetView tabSelected="1" workbookViewId="0">
      <selection activeCell="I11" sqref="I11"/>
    </sheetView>
  </sheetViews>
  <sheetFormatPr baseColWidth="10" defaultRowHeight="14.5" x14ac:dyDescent="0.35"/>
  <cols>
    <col min="1" max="1" width="3" customWidth="1"/>
    <col min="2" max="2" width="21" customWidth="1"/>
    <col min="3" max="3" width="13.453125" bestFit="1" customWidth="1"/>
    <col min="4" max="4" width="12.36328125" bestFit="1" customWidth="1"/>
    <col min="5" max="5" width="13.453125" bestFit="1" customWidth="1"/>
    <col min="6" max="8" width="11.453125" customWidth="1"/>
  </cols>
  <sheetData>
    <row r="1" spans="1:6" ht="21" x14ac:dyDescent="0.5">
      <c r="B1" s="26" t="s">
        <v>56</v>
      </c>
    </row>
    <row r="2" spans="1:6" ht="15" thickBot="1" x14ac:dyDescent="0.4"/>
    <row r="3" spans="1:6" ht="15.5" customHeight="1" thickBot="1" x14ac:dyDescent="0.4">
      <c r="B3" s="1" t="s">
        <v>41</v>
      </c>
      <c r="C3" s="2" t="s">
        <v>42</v>
      </c>
      <c r="D3" s="2" t="s">
        <v>43</v>
      </c>
      <c r="E3" s="1" t="s">
        <v>51</v>
      </c>
      <c r="F3" s="2" t="s">
        <v>44</v>
      </c>
    </row>
    <row r="4" spans="1:6" ht="15.5" customHeight="1" thickBot="1" x14ac:dyDescent="0.4">
      <c r="B4" s="17" t="s">
        <v>48</v>
      </c>
      <c r="C4" s="13">
        <f>Projektstrukturplan!C2</f>
        <v>105</v>
      </c>
      <c r="D4" s="14">
        <f>C4/$C$9</f>
        <v>0.35836177474402731</v>
      </c>
      <c r="E4" s="15">
        <f>C4*74</f>
        <v>7770</v>
      </c>
      <c r="F4" s="14">
        <f>E4/$E$9</f>
        <v>0.328125</v>
      </c>
    </row>
    <row r="5" spans="1:6" ht="15.5" customHeight="1" thickBot="1" x14ac:dyDescent="0.4">
      <c r="B5" s="18" t="s">
        <v>49</v>
      </c>
      <c r="C5" s="13">
        <f>Projektstrukturplan!C17</f>
        <v>35</v>
      </c>
      <c r="D5" s="14">
        <f>C5/$C$9</f>
        <v>0.11945392491467577</v>
      </c>
      <c r="E5" s="15">
        <f>C5*74</f>
        <v>2590</v>
      </c>
      <c r="F5" s="14">
        <f>E5/$E$9</f>
        <v>0.109375</v>
      </c>
    </row>
    <row r="6" spans="1:6" ht="15.5" customHeight="1" thickBot="1" x14ac:dyDescent="0.4">
      <c r="A6" s="16"/>
      <c r="B6" s="18" t="s">
        <v>50</v>
      </c>
      <c r="C6" s="13">
        <f>Projektstrukturplan!C22</f>
        <v>27</v>
      </c>
      <c r="D6" s="14">
        <f>C6/$C$9</f>
        <v>9.2150170648464161E-2</v>
      </c>
      <c r="E6" s="15">
        <f>C6*148</f>
        <v>3996</v>
      </c>
      <c r="F6" s="14">
        <f>E6/$E$9</f>
        <v>0.16875000000000001</v>
      </c>
    </row>
    <row r="7" spans="1:6" ht="15.5" customHeight="1" thickBot="1" x14ac:dyDescent="0.4">
      <c r="B7" s="18" t="s">
        <v>47</v>
      </c>
      <c r="C7" s="13">
        <f>Projektstrukturplan!C29</f>
        <v>86</v>
      </c>
      <c r="D7" s="14">
        <f>C7/$C$9</f>
        <v>0.29351535836177473</v>
      </c>
      <c r="E7" s="15">
        <f>C7*74</f>
        <v>6364</v>
      </c>
      <c r="F7" s="14">
        <f>E7/$E$9</f>
        <v>0.26874999999999999</v>
      </c>
    </row>
    <row r="8" spans="1:6" ht="15.5" customHeight="1" thickBot="1" x14ac:dyDescent="0.4">
      <c r="B8" s="18" t="s">
        <v>46</v>
      </c>
      <c r="C8" s="13">
        <f>Projektstrukturplan!C36</f>
        <v>40</v>
      </c>
      <c r="D8" s="14">
        <f>C8/$C$9</f>
        <v>0.13651877133105803</v>
      </c>
      <c r="E8" s="15">
        <f>C8*74</f>
        <v>2960</v>
      </c>
      <c r="F8" s="14">
        <f>E8/$E$9</f>
        <v>0.125</v>
      </c>
    </row>
    <row r="9" spans="1:6" ht="15.5" customHeight="1" thickBot="1" x14ac:dyDescent="0.4">
      <c r="B9" s="22" t="s">
        <v>45</v>
      </c>
      <c r="C9" s="23">
        <f>SUM(C4:C8)</f>
        <v>293</v>
      </c>
      <c r="D9" s="24">
        <f>C9/$C$9</f>
        <v>1</v>
      </c>
      <c r="E9" s="25">
        <f>SUM(E4:E8)</f>
        <v>23680</v>
      </c>
      <c r="F9" s="24">
        <f>E9/$E$9</f>
        <v>1</v>
      </c>
    </row>
    <row r="11" spans="1:6" x14ac:dyDescent="0.35">
      <c r="B11" s="19" t="s">
        <v>54</v>
      </c>
      <c r="C11" s="21">
        <f>E9</f>
        <v>23680</v>
      </c>
    </row>
    <row r="12" spans="1:6" x14ac:dyDescent="0.35">
      <c r="B12" s="19" t="s">
        <v>52</v>
      </c>
      <c r="C12">
        <f>C9</f>
        <v>293</v>
      </c>
    </row>
    <row r="13" spans="1:6" x14ac:dyDescent="0.35">
      <c r="B13" s="19" t="s">
        <v>53</v>
      </c>
      <c r="C13">
        <v>6</v>
      </c>
    </row>
    <row r="14" spans="1:6" x14ac:dyDescent="0.35">
      <c r="B14" s="19" t="s">
        <v>55</v>
      </c>
      <c r="C14" s="20">
        <f>C12/C13</f>
        <v>48.833333333333336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Projektstrukturplan</vt:lpstr>
      <vt:lpstr>Projektbudget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2018-11-19T16:24:40Z</dcterms:created>
  <dcterms:modified xsi:type="dcterms:W3CDTF">2018-11-20T08:54:31Z</dcterms:modified>
</cp:coreProperties>
</file>