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335BACD-AF6F-40AF-B23C-1A33B689B252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P7" i="1" s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<sst xmlns="http://schemas.openxmlformats.org/spreadsheetml/2006/main" count="24" uniqueCount="24">
  <si>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</si>
  <si>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</si>
  <si>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</si>
  <si>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</si>
  <si>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</si>
  <si>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</si>
  <si>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</si>
  <si>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</si>
  <si>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</si>
  <si>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</si>
  <si>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</si>
  <si>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</si>
  <si>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</si>
  <si>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P über Q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</si>
  <si>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</si>
  <si>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</si>
  <si>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</si>
  <si>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</si>
  <si>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Volumenstrom in m^3/s:</t>
  </si>
  <si>
    <t>p*g*h</t>
  </si>
  <si>
    <t>p(h) in Pa</t>
  </si>
  <si>
    <t>Druck bar m*g/A [N/m^2]:</t>
  </si>
  <si>
    <t>P über p</t>
  </si>
  <si>
    <t>ρ*µ*η*g*h*A*v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</si>
</sst>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</cellXfs>
  <cellStyles count="2">
    <cellStyle name="Komma" xfId="1" builtinId="3"/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5" dataDxfId="4" totalsRowDxfId="3"/>
    <tableColumn id="2" xr3:uid="{74FA20B8-17BD-4BBA-81C4-F0A4F1969D94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abSelected="1" topLeftCell="A2" workbookViewId="0">
      <selection activeCell="Q3" sqref="Q3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54296875" customWidth="1"/>
    <col min="11" max="11" width="23.269531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1.90625" customWidth="1"/>
    <col min="17" max="17" width="14.54296875" customWidth="1"/>
  </cols>
  <sheetData>
    <row r="1" spans="1:17" x14ac:dyDescent="0.35">
      <c r="A1" t="s">
        <v>2</v>
      </c>
    </row>
    <row r="3" spans="1:17" x14ac:dyDescent="0.35">
      <c r="D3" s="28" t="s">
        <v>19</v>
      </c>
      <c r="N3" s="28" t="s">
        <v>9</v>
      </c>
      <c r="O3" s="28" t="s">
        <v>10</v>
      </c>
      <c r="P3" s="28" t="s">
        <v>17</v>
      </c>
      <c r="Q3" s="81" t="s">
        <v>23</v>
      </c>
    </row>
    <row r="4" spans="1:17" x14ac:dyDescent="0.35">
      <c r="F4" s="52" t="s">
        <v>18</v>
      </c>
      <c r="G4" s="53"/>
      <c r="H4" s="21"/>
      <c r="I4" s="2"/>
      <c r="J4" s="2"/>
      <c r="K4" s="15"/>
      <c r="L4" s="17"/>
      <c r="M4" s="19"/>
      <c r="N4" s="2"/>
    </row>
    <row r="5" spans="1:17" x14ac:dyDescent="0.35">
      <c r="B5" s="58" t="s">
        <v>0</v>
      </c>
      <c r="C5" s="70" t="s">
        <v>1</v>
      </c>
      <c r="D5" s="13" t="s">
        <v>20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13</v>
      </c>
      <c r="Q5" s="76" t="s">
        <v>22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O6*L12*L14</f>
        <v>64.981440000000021</v>
      </c>
      <c r="O6" s="22">
        <f>(L8*L10*L6*B6)/(L16*1000)</f>
        <v>78.48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81.226799999999997</v>
      </c>
      <c r="O7" s="23">
        <f>(L8*L10*L6*B7)/(L16*1000)</f>
        <v>98.1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</v>
      </c>
      <c r="M8" s="19"/>
      <c r="N8" s="26">
        <f>O8*L12*L14</f>
        <v>121.84020000000001</v>
      </c>
      <c r="O8" s="23">
        <f>(L8*L10*L6*B8)/(L16*1000)</f>
        <v>147.15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243.68040000000002</v>
      </c>
      <c r="O9" s="20">
        <f>(L8*L10*L6*B9)/(L16*1000)</f>
        <v>294.3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324.90719999999999</v>
      </c>
      <c r="O10" s="20">
        <f>(L8*L10*L6*B10)/(L16*1000)</f>
        <v>392.4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406.13400000000007</v>
      </c>
      <c r="O11" s="20">
        <f>(L8*L10*L6*B11)/(L16*1000)</f>
        <v>490.5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487.36080000000004</v>
      </c>
      <c r="O12" s="23">
        <f>(L8*L10*L6*B12)/(L16*1000)</f>
        <v>588.6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503.60616000000005</v>
      </c>
      <c r="O13" s="23">
        <f>(L8*L10*L6*B13)/(L16*1000)</f>
        <v>608.22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527.9742</v>
      </c>
      <c r="O14" s="23">
        <f>(L8*L10*L6*B14)/(L16*1000)</f>
        <v>637.65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568.58760000000018</v>
      </c>
      <c r="O15" s="35">
        <f>(L8*L10*L6*B15)/(L16*1000)</f>
        <v>686.7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15</v>
      </c>
      <c r="L16" s="17">
        <v>1</v>
      </c>
      <c r="M16" s="45"/>
      <c r="N16" s="27">
        <f>O16*L12*L14</f>
        <v>812.26800000000014</v>
      </c>
      <c r="O16" s="20">
        <f>(L8*L10*L6*B16)/(L16*1000)</f>
        <v>981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1096.5618000000002</v>
      </c>
      <c r="O17" s="35">
        <f>(L8*L10*L6*B17)/(L16*1000)</f>
        <v>1324.35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16</v>
      </c>
      <c r="L18" s="49">
        <v>0.1</v>
      </c>
      <c r="M18" s="45"/>
      <c r="N18" s="34">
        <f>O18*L12*L14</f>
        <v>1665.1494</v>
      </c>
      <c r="O18" s="35">
        <f>(L8*L10*L6*B18)/(L16*1000)</f>
        <v>2011.05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2193.1236000000004</v>
      </c>
      <c r="O19" s="35">
        <f>(L8*L10*L6*B19)/(L16*1000)</f>
        <v>2648.7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14</v>
      </c>
      <c r="L20" s="29">
        <f>((L18)^2*3.141592)/4</f>
        <v>7.8539800000000017E-3</v>
      </c>
      <c r="M20" s="45"/>
      <c r="N20" s="27">
        <f>O20*L12*L14</f>
        <v>2436.8040000000001</v>
      </c>
      <c r="O20" s="20">
        <f>(L8*L10*L6*B20)/(L16*1000)</f>
        <v>2943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2721.0978</v>
      </c>
      <c r="O21" s="40">
        <f>(L8*L10*L6*B21)/(L16*1000)</f>
        <v>3286.35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21</v>
      </c>
      <c r="L22" s="51">
        <f>(L10*L8*L6)/(L20*100000)</f>
        <v>12.49048253242305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2018-11-26T17:16:54Z</dcterms:modified>
</cp:coreProperties>
</file>