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5" windowWidth="20400" windowHeight="7755" activeTab="1"/>
  </bookViews>
  <sheets>
    <sheet name="Table 1" sheetId="1" r:id="rId1"/>
    <sheet name="Figure 2" sheetId="2" r:id="rId2"/>
  </sheets>
  <calcPr calcId="144525"/>
</workbook>
</file>

<file path=xl/calcChain.xml><?xml version="1.0" encoding="utf-8"?>
<calcChain xmlns="http://schemas.openxmlformats.org/spreadsheetml/2006/main">
  <c r="D27" i="1" l="1"/>
  <c r="F28" i="1"/>
  <c r="E28" i="1"/>
  <c r="D28" i="1"/>
  <c r="F27" i="1"/>
  <c r="E27" i="1"/>
</calcChain>
</file>

<file path=xl/sharedStrings.xml><?xml version="1.0" encoding="utf-8"?>
<sst xmlns="http://schemas.openxmlformats.org/spreadsheetml/2006/main" count="762" uniqueCount="69">
  <si>
    <t>species</t>
  </si>
  <si>
    <t>method</t>
  </si>
  <si>
    <t>n</t>
  </si>
  <si>
    <t>subjects</t>
  </si>
  <si>
    <t>study</t>
  </si>
  <si>
    <t>subject</t>
  </si>
  <si>
    <t>mean</t>
  </si>
  <si>
    <t>sd</t>
  </si>
  <si>
    <t>sex</t>
  </si>
  <si>
    <t>F</t>
  </si>
  <si>
    <t>M</t>
  </si>
  <si>
    <t>age [y]</t>
  </si>
  <si>
    <t>age</t>
  </si>
  <si>
    <t>height [cm]</t>
  </si>
  <si>
    <t>height</t>
  </si>
  <si>
    <t>weight [kg]</t>
  </si>
  <si>
    <t>weight</t>
  </si>
  <si>
    <t>Loetsch2006</t>
  </si>
  <si>
    <t>Metaboliser type</t>
  </si>
  <si>
    <t>metaboliser_type</t>
  </si>
  <si>
    <t>CYP2D6 genotype</t>
  </si>
  <si>
    <t>CYP2D6_genotype</t>
  </si>
  <si>
    <t>EM</t>
  </si>
  <si>
    <t>plasma_codeine_codeine_administration</t>
  </si>
  <si>
    <t>plasma_norcodeine_codeine_administration</t>
  </si>
  <si>
    <t>plasma_morphine_codeine_administration</t>
  </si>
  <si>
    <t>plasma_M6G_codeine_administration</t>
  </si>
  <si>
    <t>plasma_normorphine_codeine_administration</t>
  </si>
  <si>
    <t>miotic_effects_codeine_administration</t>
  </si>
  <si>
    <t>plasma codeine after codeine administration [nmol/l]</t>
  </si>
  <si>
    <t>plasma C6G after codeine administration [nmol/l]</t>
  </si>
  <si>
    <t>plasma norcodeine after codeine administration [nmol/l]</t>
  </si>
  <si>
    <t>plasma morphine after codeine administration [nmol/l]</t>
  </si>
  <si>
    <t>plasma M6G after codeine administration [nmol/l]</t>
  </si>
  <si>
    <t>plasma normorphine after codeine administration [nmol/l]</t>
  </si>
  <si>
    <t>miotic effects after codeine administration [% change from baseline]</t>
  </si>
  <si>
    <t>plasma codeine after morphine administration [nmol/l]</t>
  </si>
  <si>
    <t>plasma_codeine_morphine_administration</t>
  </si>
  <si>
    <t>plasma norcodeine after morphine administration [nmol/l]</t>
  </si>
  <si>
    <t>plasma_norcodeine_morphine_administration</t>
  </si>
  <si>
    <t>plasma morphine after morphine administration [nmol/l]</t>
  </si>
  <si>
    <t>plasma_morphine_morphine_administration</t>
  </si>
  <si>
    <t>plasma M6G after morphine administration [nmol/l]</t>
  </si>
  <si>
    <t>plasma_M6G_morphine_administration</t>
  </si>
  <si>
    <t>plasma normorphine after morphine administration [nmol/l]</t>
  </si>
  <si>
    <t>plasma_normorphine_morphine_administration</t>
  </si>
  <si>
    <t>miotic effects after morphine administration [% change from baseline]</t>
  </si>
  <si>
    <t>miotic_effects_morphine_administration</t>
  </si>
  <si>
    <t>plasma_C6G_codeine_administration2</t>
  </si>
  <si>
    <t>plasma C6G after morphine administration [nmol/l]</t>
  </si>
  <si>
    <t>plasma_C6G_morphine_administration</t>
  </si>
  <si>
    <t>time morphine administration [h]</t>
  </si>
  <si>
    <t>time_morphine</t>
  </si>
  <si>
    <t>time_codeine</t>
  </si>
  <si>
    <t>time codeine administration [h]</t>
  </si>
  <si>
    <t>IM</t>
  </si>
  <si>
    <t>na</t>
  </si>
  <si>
    <t>Subject 5: 120mg codeine, 69kg, CYP2D6 *1x2/*1, UM</t>
  </si>
  <si>
    <t>Subject 4: 120mg codeine, 74kg, CYP2D6 *4/*4, IM</t>
  </si>
  <si>
    <t>Subject 3: 120mg codeine, 75kg, CYP2D6 *x/*4, IM</t>
  </si>
  <si>
    <t>Subject 2: 80mg codeine, 68kg, CYP2D6 *7/*41, IM</t>
  </si>
  <si>
    <t>Subject 1: 80mg codeine, 56kg, CYP2D6 *1/*1, EM</t>
  </si>
  <si>
    <t>UM</t>
  </si>
  <si>
    <t>Subject 6: 120mg codeine, 69kg, CYP2D6 *1/*1, EM</t>
  </si>
  <si>
    <t>Subject 7: 120mg codeine, 56kg, CYP2D6 *1/*4, EM</t>
  </si>
  <si>
    <t>Subject 8: 120mg codeine, 84kg, CYP2D6 *1/*41, EM</t>
  </si>
  <si>
    <t>Subject 9: 120mg codeine, 85kg, CYP2D6 *4/*41, IM</t>
  </si>
  <si>
    <t>Subject 10: 120mg codeine, 56kg, CYP2D6 *1/*4, EM</t>
  </si>
  <si>
    <t>Subject 11: 120mg codeine, 58kg, CYP2D6 *1/*1, 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</si>
</sst>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Arial"/>
      <family val="2"/>
      <charset val="161"/>
    </font>
    <font>
      <sz val="10"/>
      <color theme="1"/>
      <name val="Arial"/>
      <family val="2"/>
      <charset val="16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2" fillId="2" borderId="0" xfId="0" applyFont="1" applyFill="1"/>
    <xf numFmtId="164" fontId="0" fillId="0" borderId="0" xfId="0" applyNumberFormat="1"/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0" fillId="4" borderId="1" xfId="0" applyNumberFormat="1" applyFont="1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186"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 style="thin">
          <color theme="1"/>
        </bottom>
      </border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 style="thin">
          <color theme="1"/>
        </bottom>
      </border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general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 style="thin">
          <color theme="1"/>
        </bottom>
      </border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 style="thin">
          <color theme="1"/>
        </bottom>
      </border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 style="thin">
          <color theme="1"/>
        </bottom>
      </border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652638</xdr:colOff>
      <xdr:row>11</xdr:row>
      <xdr:rowOff>38099</xdr:rowOff>
    </xdr:from>
    <xdr:to>
      <xdr:col>13</xdr:col>
      <xdr:colOff>580214</xdr:colOff>
      <xdr:row>29</xdr:row>
      <xdr:rowOff>27931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86913" y="1819274"/>
          <a:ext cx="3861401" cy="306640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347383</xdr:colOff>
      <xdr:row>263</xdr:row>
      <xdr:rowOff>116653</xdr:rowOff>
    </xdr:from>
    <xdr:to>
      <xdr:col>11</xdr:col>
      <xdr:colOff>785092</xdr:colOff>
      <xdr:row>294</xdr:row>
      <xdr:rowOff>11208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6265" y="54745329"/>
          <a:ext cx="9626533" cy="573282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elle1" displayName="Tabelle1" ref="A15:H26" totalsRowShown="0" headerRowDxfId="185" dataDxfId="184">
  <autoFilter ref="A15:H26"/>
  <tableColumns count="8">
    <tableColumn id="1" name="study" dataDxfId="183"/>
    <tableColumn id="2" name="subject" dataDxfId="182"/>
    <tableColumn id="3" name="sex" dataDxfId="181"/>
    <tableColumn id="4" name="age" dataDxfId="180"/>
    <tableColumn id="5" name="height" dataDxfId="179"/>
    <tableColumn id="6" name="weight" dataDxfId="178"/>
    <tableColumn id="7" name="CYP2D6_genotype" dataDxfId="177"/>
    <tableColumn id="8" name="metaboliser_type" dataDxfId="176"/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id="10" name="Table257911" displayName="Table257911" ref="A143:I156" totalsRowShown="0">
  <autoFilter ref="A143:I156"/>
  <tableColumns count="9">
    <tableColumn id="1" name="study"/>
    <tableColumn id="2" name="time_codeine" dataDxfId="111"/>
    <tableColumn id="3" name="plasma_codeine_codeine_administration" dataDxfId="110"/>
    <tableColumn id="4" name="plasma_C6G_codeine_administration2" dataDxfId="109"/>
    <tableColumn id="5" name="plasma_norcodeine_codeine_administration" dataDxfId="108"/>
    <tableColumn id="6" name="plasma_morphine_codeine_administration" dataDxfId="107"/>
    <tableColumn id="7" name="plasma_M6G_codeine_administration" dataDxfId="106"/>
    <tableColumn id="8" name="plasma_normorphine_codeine_administration" dataDxfId="105"/>
    <tableColumn id="9" name="miotic_effects_codeine_administration" dataDxfId="104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id="11" name="Table24681012" displayName="Table24681012" ref="A160:I173" totalsRowShown="0">
  <autoFilter ref="A160:I173"/>
  <tableColumns count="9">
    <tableColumn id="1" name="study"/>
    <tableColumn id="2" name="time_morphine" dataDxfId="103"/>
    <tableColumn id="3" name="plasma_codeine_morphine_administration" dataDxfId="102"/>
    <tableColumn id="4" name="plasma_C6G_morphine_administration" dataDxfId="101"/>
    <tableColumn id="5" name="plasma_norcodeine_morphine_administration" dataDxfId="100"/>
    <tableColumn id="6" name="plasma_morphine_morphine_administration" dataDxfId="99"/>
    <tableColumn id="7" name="plasma_M6G_morphine_administration" dataDxfId="98"/>
    <tableColumn id="8" name="plasma_normorphine_morphine_administration" dataDxfId="97"/>
    <tableColumn id="9" name="miotic_effects_morphine_administration" dataDxfId="96"/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id="12" name="Table25791113" displayName="Table25791113" ref="A178:I191" totalsRowShown="0">
  <autoFilter ref="A178:I191"/>
  <tableColumns count="9">
    <tableColumn id="1" name="study"/>
    <tableColumn id="2" name="time_codeine" dataDxfId="95"/>
    <tableColumn id="3" name="plasma_codeine_codeine_administration" dataDxfId="94"/>
    <tableColumn id="4" name="plasma_C6G_codeine_administration2" dataDxfId="93"/>
    <tableColumn id="5" name="plasma_norcodeine_codeine_administration" dataDxfId="92"/>
    <tableColumn id="6" name="plasma_morphine_codeine_administration" dataDxfId="91"/>
    <tableColumn id="7" name="plasma_M6G_codeine_administration" dataDxfId="90"/>
    <tableColumn id="8" name="plasma_normorphine_codeine_administration" dataDxfId="89"/>
    <tableColumn id="9" name="miotic_effects_codeine_administration" dataDxfId="88"/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id="13" name="Table2468101214" displayName="Table2468101214" ref="A195:I208" totalsRowShown="0">
  <autoFilter ref="A195:I208"/>
  <tableColumns count="9">
    <tableColumn id="1" name="study"/>
    <tableColumn id="2" name="time_morphine" dataDxfId="87"/>
    <tableColumn id="3" name="plasma_codeine_morphine_administration" dataDxfId="86"/>
    <tableColumn id="4" name="plasma_C6G_morphine_administration" dataDxfId="85"/>
    <tableColumn id="5" name="plasma_norcodeine_morphine_administration" dataDxfId="84"/>
    <tableColumn id="6" name="plasma_morphine_morphine_administration" dataDxfId="83"/>
    <tableColumn id="7" name="plasma_M6G_morphine_administration" dataDxfId="82"/>
    <tableColumn id="8" name="plasma_normorphine_morphine_administration" dataDxfId="81"/>
    <tableColumn id="9" name="miotic_effects_morphine_administration" dataDxfId="80"/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id="14" name="Table2579111315" displayName="Table2579111315" ref="A213:I227" totalsRowShown="0">
  <autoFilter ref="A213:I227"/>
  <tableColumns count="9">
    <tableColumn id="1" name="study"/>
    <tableColumn id="2" name="time_codeine" dataDxfId="79"/>
    <tableColumn id="3" name="plasma_codeine_codeine_administration" dataDxfId="78"/>
    <tableColumn id="4" name="plasma_C6G_codeine_administration2" dataDxfId="77"/>
    <tableColumn id="5" name="plasma_norcodeine_codeine_administration" dataDxfId="76"/>
    <tableColumn id="6" name="plasma_morphine_codeine_administration" dataDxfId="75"/>
    <tableColumn id="7" name="plasma_M6G_codeine_administration" dataDxfId="74"/>
    <tableColumn id="8" name="plasma_normorphine_codeine_administration" dataDxfId="73"/>
    <tableColumn id="9" name="miotic_effects_codeine_administration" dataDxfId="72"/>
  </tableColumns>
  <tableStyleInfo name="TableStyleMedium1" showFirstColumn="0" showLastColumn="0" showRowStripes="1" showColumnStripes="0"/>
</table>
</file>

<file path=xl/tables/table15.xml><?xml version="1.0" encoding="utf-8"?>
<table xmlns="http://schemas.openxmlformats.org/spreadsheetml/2006/main" id="15" name="Table246810121416" displayName="Table246810121416" ref="A230:I243" totalsRowShown="0">
  <autoFilter ref="A230:I243"/>
  <tableColumns count="9">
    <tableColumn id="1" name="study"/>
    <tableColumn id="2" name="time_morphine" dataDxfId="71"/>
    <tableColumn id="3" name="plasma_codeine_morphine_administration" dataDxfId="70"/>
    <tableColumn id="4" name="plasma_C6G_morphine_administration" dataDxfId="69"/>
    <tableColumn id="5" name="plasma_norcodeine_morphine_administration" dataDxfId="68"/>
    <tableColumn id="6" name="plasma_morphine_morphine_administration" dataDxfId="67"/>
    <tableColumn id="7" name="plasma_M6G_morphine_administration" dataDxfId="66"/>
    <tableColumn id="8" name="plasma_normorphine_morphine_administration" dataDxfId="65"/>
    <tableColumn id="9" name="miotic_effects_morphine_administration" dataDxfId="64"/>
  </tableColumns>
  <tableStyleInfo name="TableStyleMedium1" showFirstColumn="0" showLastColumn="0" showRowStripes="1" showColumnStripes="0"/>
</table>
</file>

<file path=xl/tables/table16.xml><?xml version="1.0" encoding="utf-8"?>
<table xmlns="http://schemas.openxmlformats.org/spreadsheetml/2006/main" id="16" name="Table257911131517" displayName="Table257911131517" ref="A249:I262" totalsRowShown="0">
  <autoFilter ref="A249:I262"/>
  <tableColumns count="9">
    <tableColumn id="1" name="study"/>
    <tableColumn id="2" name="time_codeine" dataDxfId="63"/>
    <tableColumn id="3" name="plasma_codeine_codeine_administration" dataDxfId="62"/>
    <tableColumn id="4" name="plasma_C6G_codeine_administration2" dataDxfId="61"/>
    <tableColumn id="5" name="plasma_norcodeine_codeine_administration" dataDxfId="60"/>
    <tableColumn id="6" name="plasma_morphine_codeine_administration" dataDxfId="59"/>
    <tableColumn id="7" name="plasma_M6G_codeine_administration" dataDxfId="58"/>
    <tableColumn id="8" name="plasma_normorphine_codeine_administration" dataDxfId="57"/>
    <tableColumn id="9" name="miotic_effects_codeine_administration" dataDxfId="56"/>
  </tableColumns>
  <tableStyleInfo name="TableStyleMedium1" showFirstColumn="0" showLastColumn="0" showRowStripes="1" showColumnStripes="0"/>
</table>
</file>

<file path=xl/tables/table17.xml><?xml version="1.0" encoding="utf-8"?>
<table xmlns="http://schemas.openxmlformats.org/spreadsheetml/2006/main" id="17" name="Table24681012141618" displayName="Table24681012141618" ref="A274:I286" totalsRowShown="0">
  <autoFilter ref="A274:I286"/>
  <tableColumns count="9">
    <tableColumn id="1" name="study"/>
    <tableColumn id="2" name="time_morphine" dataDxfId="55"/>
    <tableColumn id="3" name="plasma_codeine_morphine_administration" dataDxfId="54"/>
    <tableColumn id="4" name="plasma_C6G_morphine_administration" dataDxfId="53"/>
    <tableColumn id="5" name="plasma_norcodeine_morphine_administration" dataDxfId="52"/>
    <tableColumn id="6" name="plasma_morphine_morphine_administration" dataDxfId="51"/>
    <tableColumn id="7" name="plasma_M6G_morphine_administration" dataDxfId="50"/>
    <tableColumn id="8" name="plasma_normorphine_morphine_administration" dataDxfId="49"/>
    <tableColumn id="9" name="miotic_effects_morphine_administration" dataDxfId="48"/>
  </tableColumns>
  <tableStyleInfo name="TableStyleMedium1" showFirstColumn="0" showLastColumn="0" showRowStripes="1" showColumnStripes="0"/>
</table>
</file>

<file path=xl/tables/table18.xml><?xml version="1.0" encoding="utf-8"?>
<table xmlns="http://schemas.openxmlformats.org/spreadsheetml/2006/main" id="18" name="Table25791113151719" displayName="Table25791113151719" ref="A299:I312" totalsRowShown="0">
  <autoFilter ref="A299:I312"/>
  <tableColumns count="9">
    <tableColumn id="1" name="study"/>
    <tableColumn id="2" name="time_codeine" dataDxfId="43"/>
    <tableColumn id="3" name="plasma_codeine_codeine_administration" dataDxfId="41"/>
    <tableColumn id="4" name="plasma_C6G_codeine_administration2" dataDxfId="42"/>
    <tableColumn id="5" name="plasma_norcodeine_codeine_administration" dataDxfId="44"/>
    <tableColumn id="6" name="plasma_morphine_codeine_administration" dataDxfId="47"/>
    <tableColumn id="7" name="plasma_M6G_codeine_administration" dataDxfId="46"/>
    <tableColumn id="8" name="plasma_normorphine_codeine_administration" dataDxfId="36"/>
    <tableColumn id="9" name="miotic_effects_codeine_administration" dataDxfId="45"/>
  </tableColumns>
  <tableStyleInfo name="TableStyleMedium1" showFirstColumn="0" showLastColumn="0" showRowStripes="1" showColumnStripes="0"/>
</table>
</file>

<file path=xl/tables/table19.xml><?xml version="1.0" encoding="utf-8"?>
<table xmlns="http://schemas.openxmlformats.org/spreadsheetml/2006/main" id="19" name="Table2468101214161820" displayName="Table2468101214161820" ref="A315:I327" totalsRowShown="0">
  <autoFilter ref="A315:I327"/>
  <tableColumns count="9">
    <tableColumn id="1" name="study"/>
    <tableColumn id="2" name="time_morphine" dataDxfId="40"/>
    <tableColumn id="3" name="plasma_codeine_morphine_administration" dataDxfId="39"/>
    <tableColumn id="4" name="plasma_C6G_morphine_administration" dataDxfId="35"/>
    <tableColumn id="5" name="plasma_norcodeine_morphine_administration" dataDxfId="34"/>
    <tableColumn id="6" name="plasma_morphine_morphine_administration" dataDxfId="38"/>
    <tableColumn id="7" name="plasma_M6G_morphine_administration" dataDxfId="33"/>
    <tableColumn id="8" name="plasma_normorphine_morphine_administration" dataDxfId="32"/>
    <tableColumn id="9" name="miotic_effects_morphine_administration" dataDxfId="37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1:I22" totalsRowShown="0">
  <autoFilter ref="A11:I22"/>
  <tableColumns count="9">
    <tableColumn id="1" name="study"/>
    <tableColumn id="2" name="time_codeine" dataDxfId="175"/>
    <tableColumn id="3" name="plasma_codeine_codeine_administration" dataDxfId="174"/>
    <tableColumn id="4" name="plasma_C6G_codeine_administration2" dataDxfId="173"/>
    <tableColumn id="5" name="plasma_norcodeine_codeine_administration" dataDxfId="172"/>
    <tableColumn id="6" name="plasma_morphine_codeine_administration" dataDxfId="171"/>
    <tableColumn id="7" name="plasma_M6G_codeine_administration" dataDxfId="170"/>
    <tableColumn id="8" name="plasma_normorphine_codeine_administration" dataDxfId="169"/>
    <tableColumn id="9" name="miotic_effects_codeine_administration" dataDxfId="168"/>
  </tableColumns>
  <tableStyleInfo name="TableStyleMedium1" showFirstColumn="0" showLastColumn="0" showRowStripes="1" showColumnStripes="0"/>
</table>
</file>

<file path=xl/tables/table20.xml><?xml version="1.0" encoding="utf-8"?>
<table xmlns="http://schemas.openxmlformats.org/spreadsheetml/2006/main" id="20" name="Table2579111315171921" displayName="Table2579111315171921" ref="A333:I346" totalsRowShown="0">
  <autoFilter ref="A333:I346"/>
  <tableColumns count="9">
    <tableColumn id="1" name="study"/>
    <tableColumn id="2" name="time_codeine" dataDxfId="16"/>
    <tableColumn id="3" name="plasma_codeine_codeine_administration" dataDxfId="17"/>
    <tableColumn id="4" name="plasma_C6G_codeine_administration2" dataDxfId="23"/>
    <tableColumn id="5" name="plasma_norcodeine_codeine_administration" dataDxfId="22"/>
    <tableColumn id="6" name="plasma_morphine_codeine_administration" dataDxfId="21"/>
    <tableColumn id="7" name="plasma_M6G_codeine_administration" dataDxfId="20"/>
    <tableColumn id="8" name="plasma_normorphine_codeine_administration" dataDxfId="19"/>
    <tableColumn id="9" name="miotic_effects_codeine_administration" dataDxfId="18"/>
  </tableColumns>
  <tableStyleInfo name="TableStyleMedium1" showFirstColumn="0" showLastColumn="0" showRowStripes="1" showColumnStripes="0"/>
</table>
</file>

<file path=xl/tables/table21.xml><?xml version="1.0" encoding="utf-8"?>
<table xmlns="http://schemas.openxmlformats.org/spreadsheetml/2006/main" id="21" name="Table246810121416182022" displayName="Table246810121416182022" ref="A349:I362" totalsRowShown="0">
  <autoFilter ref="A349:I362"/>
  <tableColumns count="9">
    <tableColumn id="1" name="study"/>
    <tableColumn id="2" name="time_morphine" dataDxfId="31"/>
    <tableColumn id="3" name="plasma_codeine_morphine_administration" dataDxfId="30"/>
    <tableColumn id="4" name="plasma_C6G_morphine_administration" dataDxfId="29"/>
    <tableColumn id="5" name="plasma_norcodeine_morphine_administration" dataDxfId="28"/>
    <tableColumn id="6" name="plasma_morphine_morphine_administration" dataDxfId="27"/>
    <tableColumn id="7" name="plasma_M6G_morphine_administration" dataDxfId="26"/>
    <tableColumn id="8" name="plasma_normorphine_morphine_administration" dataDxfId="25"/>
    <tableColumn id="9" name="miotic_effects_morphine_administration" dataDxfId="24"/>
  </tableColumns>
  <tableStyleInfo name="TableStyleMedium1" showFirstColumn="0" showLastColumn="0" showRowStripes="1" showColumnStripes="0"/>
</table>
</file>

<file path=xl/tables/table22.xml><?xml version="1.0" encoding="utf-8"?>
<table xmlns="http://schemas.openxmlformats.org/spreadsheetml/2006/main" id="22" name="Table257911131517192123" displayName="Table257911131517192123" ref="A367:I380" totalsRowShown="0">
  <autoFilter ref="A367:I380"/>
  <tableColumns count="9">
    <tableColumn id="1" name="study"/>
    <tableColumn id="2" name="time_codeine" dataDxfId="15"/>
    <tableColumn id="3" name="plasma_codeine_codeine_administration" dataDxfId="14"/>
    <tableColumn id="4" name="plasma_C6G_codeine_administration2" dataDxfId="12"/>
    <tableColumn id="5" name="plasma_norcodeine_codeine_administration" dataDxfId="11"/>
    <tableColumn id="6" name="plasma_morphine_codeine_administration" dataDxfId="10"/>
    <tableColumn id="7" name="plasma_M6G_codeine_administration" dataDxfId="4"/>
    <tableColumn id="8" name="plasma_normorphine_codeine_administration" dataDxfId="3"/>
    <tableColumn id="9" name="miotic_effects_codeine_administration" dataDxfId="2"/>
  </tableColumns>
  <tableStyleInfo name="TableStyleMedium1" showFirstColumn="0" showLastColumn="0" showRowStripes="1" showColumnStripes="0"/>
</table>
</file>

<file path=xl/tables/table23.xml><?xml version="1.0" encoding="utf-8"?>
<table xmlns="http://schemas.openxmlformats.org/spreadsheetml/2006/main" id="23" name="Table24681012141618202224" displayName="Table24681012141618202224" ref="A383:I396" totalsRowShown="0">
  <autoFilter ref="A383:I396"/>
  <tableColumns count="9">
    <tableColumn id="1" name="study"/>
    <tableColumn id="2" name="time_morphine" dataDxfId="7"/>
    <tableColumn id="3" name="plasma_codeine_morphine_administration" dataDxfId="13"/>
    <tableColumn id="4" name="plasma_C6G_morphine_administration" dataDxfId="6"/>
    <tableColumn id="5" name="plasma_norcodeine_morphine_administration" dataDxfId="5"/>
    <tableColumn id="6" name="plasma_morphine_morphine_administration" dataDxfId="9"/>
    <tableColumn id="7" name="plasma_M6G_morphine_administration" dataDxfId="8"/>
    <tableColumn id="8" name="plasma_normorphine_morphine_administration" dataDxfId="1"/>
    <tableColumn id="9" name="miotic_effects_morphine_administration" dataDxfId="0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3" name="Table24" displayName="Table24" ref="A25:I38" totalsRowShown="0">
  <autoFilter ref="A25:I38"/>
  <tableColumns count="9">
    <tableColumn id="1" name="study"/>
    <tableColumn id="2" name="time_morphine" dataDxfId="167"/>
    <tableColumn id="3" name="plasma_codeine_morphine_administration" dataDxfId="166"/>
    <tableColumn id="4" name="plasma_C6G_morphine_administration" dataDxfId="165"/>
    <tableColumn id="5" name="plasma_norcodeine_morphine_administration" dataDxfId="164"/>
    <tableColumn id="6" name="plasma_morphine_morphine_administration" dataDxfId="163"/>
    <tableColumn id="7" name="plasma_M6G_morphine_administration" dataDxfId="162"/>
    <tableColumn id="8" name="plasma_normorphine_morphine_administration" dataDxfId="161"/>
    <tableColumn id="9" name="miotic_effects_morphine_administration" dataDxfId="160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id="4" name="Table25" displayName="Table25" ref="A45:I56" totalsRowShown="0">
  <autoFilter ref="A45:I56"/>
  <tableColumns count="9">
    <tableColumn id="1" name="study"/>
    <tableColumn id="2" name="time_codeine" dataDxfId="159"/>
    <tableColumn id="3" name="plasma_codeine_codeine_administration" dataDxfId="158"/>
    <tableColumn id="4" name="plasma_C6G_codeine_administration2" dataDxfId="157"/>
    <tableColumn id="5" name="plasma_norcodeine_codeine_administration" dataDxfId="156"/>
    <tableColumn id="6" name="plasma_morphine_codeine_administration" dataDxfId="155"/>
    <tableColumn id="7" name="plasma_M6G_codeine_administration" dataDxfId="154"/>
    <tableColumn id="8" name="plasma_normorphine_codeine_administration" dataDxfId="153"/>
    <tableColumn id="9" name="miotic_effects_codeine_administration" dataDxfId="152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id="5" name="Table246" displayName="Table246" ref="A59:I72" totalsRowShown="0">
  <autoFilter ref="A59:I72"/>
  <tableColumns count="9">
    <tableColumn id="1" name="study"/>
    <tableColumn id="2" name="time_morphine" dataDxfId="151"/>
    <tableColumn id="3" name="plasma_codeine_morphine_administration" dataDxfId="150"/>
    <tableColumn id="4" name="plasma_C6G_morphine_administration" dataDxfId="149"/>
    <tableColumn id="5" name="plasma_norcodeine_morphine_administration" dataDxfId="148"/>
    <tableColumn id="6" name="plasma_morphine_morphine_administration" dataDxfId="147"/>
    <tableColumn id="7" name="plasma_M6G_morphine_administration" dataDxfId="146"/>
    <tableColumn id="8" name="plasma_normorphine_morphine_administration" dataDxfId="145"/>
    <tableColumn id="9" name="miotic_effects_morphine_administration" dataDxfId="144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6" name="Table257" displayName="Table257" ref="A77:I89" totalsRowShown="0">
  <autoFilter ref="A77:I89"/>
  <tableColumns count="9">
    <tableColumn id="1" name="study"/>
    <tableColumn id="2" name="time_codeine" dataDxfId="143"/>
    <tableColumn id="3" name="plasma_codeine_codeine_administration" dataDxfId="142"/>
    <tableColumn id="4" name="plasma_C6G_codeine_administration2" dataDxfId="141"/>
    <tableColumn id="5" name="plasma_norcodeine_codeine_administration" dataDxfId="140"/>
    <tableColumn id="6" name="plasma_morphine_codeine_administration" dataDxfId="139"/>
    <tableColumn id="7" name="plasma_M6G_codeine_administration" dataDxfId="138"/>
    <tableColumn id="8" name="plasma_normorphine_codeine_administration" dataDxfId="137"/>
    <tableColumn id="9" name="miotic_effects_codeine_administration" dataDxfId="136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id="7" name="Table2468" displayName="Table2468" ref="A92:I105" totalsRowShown="0">
  <autoFilter ref="A92:I105"/>
  <tableColumns count="9">
    <tableColumn id="1" name="study"/>
    <tableColumn id="2" name="time_morphine" dataDxfId="135"/>
    <tableColumn id="3" name="plasma_codeine_morphine_administration" dataDxfId="134"/>
    <tableColumn id="4" name="plasma_C6G_morphine_administration" dataDxfId="133"/>
    <tableColumn id="5" name="plasma_norcodeine_morphine_administration" dataDxfId="132"/>
    <tableColumn id="6" name="plasma_morphine_morphine_administration" dataDxfId="131"/>
    <tableColumn id="7" name="plasma_M6G_morphine_administration" dataDxfId="130"/>
    <tableColumn id="8" name="plasma_normorphine_morphine_administration" dataDxfId="129"/>
    <tableColumn id="9" name="miotic_effects_morphine_administration" dataDxfId="128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id="8" name="Table2579" displayName="Table2579" ref="A110:I122" totalsRowShown="0">
  <autoFilter ref="A110:I122"/>
  <tableColumns count="9">
    <tableColumn id="1" name="study"/>
    <tableColumn id="2" name="time_codeine" dataDxfId="127"/>
    <tableColumn id="3" name="plasma_codeine_codeine_administration" dataDxfId="126"/>
    <tableColumn id="4" name="plasma_C6G_codeine_administration2" dataDxfId="125"/>
    <tableColumn id="5" name="plasma_norcodeine_codeine_administration" dataDxfId="124"/>
    <tableColumn id="6" name="plasma_morphine_codeine_administration" dataDxfId="123"/>
    <tableColumn id="7" name="plasma_M6G_codeine_administration" dataDxfId="122"/>
    <tableColumn id="8" name="plasma_normorphine_codeine_administration" dataDxfId="121"/>
    <tableColumn id="9" name="miotic_effects_codeine_administration" dataDxfId="120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id="9" name="Table246810" displayName="Table246810" ref="A125:I138" totalsRowShown="0">
  <autoFilter ref="A125:I138"/>
  <tableColumns count="9">
    <tableColumn id="1" name="study"/>
    <tableColumn id="2" name="time_morphine" dataDxfId="119"/>
    <tableColumn id="3" name="plasma_codeine_morphine_administration" dataDxfId="118"/>
    <tableColumn id="4" name="plasma_C6G_morphine_administration" dataDxfId="117"/>
    <tableColumn id="5" name="plasma_norcodeine_morphine_administration" dataDxfId="116"/>
    <tableColumn id="6" name="plasma_morphine_morphine_administration" dataDxfId="115"/>
    <tableColumn id="7" name="plasma_M6G_morphine_administration" dataDxfId="114"/>
    <tableColumn id="8" name="plasma_normorphine_morphine_administration" dataDxfId="113"/>
    <tableColumn id="9" name="miotic_effects_morphine_administration" dataDxfId="11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" Type="http://schemas.openxmlformats.org/officeDocument/2006/relationships/table" Target="../tables/table3.xml"/><Relationship Id="rId21" Type="http://schemas.openxmlformats.org/officeDocument/2006/relationships/table" Target="../tables/table21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1" Type="http://schemas.openxmlformats.org/officeDocument/2006/relationships/drawing" Target="../drawings/drawing2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23" Type="http://schemas.openxmlformats.org/officeDocument/2006/relationships/table" Target="../tables/table23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Relationship Id="rId22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opLeftCell="A5" workbookViewId="0">
      <selection activeCell="G19" sqref="G19"/>
    </sheetView>
  </sheetViews>
  <sheetFormatPr defaultColWidth="11.42578125" defaultRowHeight="12.75" x14ac:dyDescent="0.2"/>
  <cols>
    <col min="3" max="3" width="19" customWidth="1"/>
    <col min="4" max="4" width="13.28515625" customWidth="1"/>
    <col min="5" max="5" width="12" customWidth="1"/>
    <col min="6" max="6" width="13" customWidth="1"/>
    <col min="7" max="7" width="16.28515625" customWidth="1"/>
    <col min="8" max="8" width="16.5703125" customWidth="1"/>
    <col min="9" max="9" width="13.28515625" customWidth="1"/>
  </cols>
  <sheetData>
    <row r="1" spans="1:12" x14ac:dyDescent="0.2">
      <c r="A1" t="s">
        <v>17</v>
      </c>
    </row>
    <row r="3" spans="1:12" x14ac:dyDescent="0.2">
      <c r="A3" s="1" t="s">
        <v>0</v>
      </c>
      <c r="B3" s="2"/>
    </row>
    <row r="4" spans="1:12" x14ac:dyDescent="0.2">
      <c r="A4" s="1" t="s">
        <v>1</v>
      </c>
    </row>
    <row r="5" spans="1:12" x14ac:dyDescent="0.2">
      <c r="A5" s="1" t="s">
        <v>2</v>
      </c>
    </row>
    <row r="6" spans="1:12" x14ac:dyDescent="0.2">
      <c r="A6" s="1" t="s">
        <v>3</v>
      </c>
      <c r="B6" s="3"/>
    </row>
    <row r="7" spans="1:12" x14ac:dyDescent="0.2">
      <c r="B7" s="4"/>
    </row>
    <row r="13" spans="1:12" x14ac:dyDescent="0.2">
      <c r="G13" s="6"/>
      <c r="H13" s="6"/>
      <c r="I13" s="6"/>
      <c r="J13" s="6"/>
      <c r="K13" s="6"/>
      <c r="L13" s="6"/>
    </row>
    <row r="14" spans="1:12" ht="25.5" x14ac:dyDescent="0.2">
      <c r="A14" s="5" t="s">
        <v>4</v>
      </c>
      <c r="B14" s="5" t="s">
        <v>5</v>
      </c>
      <c r="C14" s="5" t="s">
        <v>8</v>
      </c>
      <c r="D14" s="5" t="s">
        <v>11</v>
      </c>
      <c r="E14" s="5" t="s">
        <v>13</v>
      </c>
      <c r="F14" s="5" t="s">
        <v>15</v>
      </c>
      <c r="G14" s="5" t="s">
        <v>20</v>
      </c>
      <c r="H14" s="5" t="s">
        <v>18</v>
      </c>
      <c r="I14" s="6"/>
      <c r="J14" s="6"/>
      <c r="K14" s="6"/>
      <c r="L14" s="6"/>
    </row>
    <row r="15" spans="1:12" x14ac:dyDescent="0.2">
      <c r="A15" s="6" t="s">
        <v>4</v>
      </c>
      <c r="B15" s="6" t="s">
        <v>5</v>
      </c>
      <c r="C15" s="6" t="s">
        <v>8</v>
      </c>
      <c r="D15" s="6" t="s">
        <v>12</v>
      </c>
      <c r="E15" s="6" t="s">
        <v>14</v>
      </c>
      <c r="F15" s="6" t="s">
        <v>16</v>
      </c>
      <c r="G15" s="6" t="s">
        <v>21</v>
      </c>
      <c r="H15" s="6" t="s">
        <v>19</v>
      </c>
      <c r="I15" s="6"/>
      <c r="J15" s="6"/>
      <c r="K15" s="6"/>
      <c r="L15" s="6"/>
    </row>
    <row r="16" spans="1:12" x14ac:dyDescent="0.2">
      <c r="A16" s="6" t="s">
        <v>17</v>
      </c>
      <c r="B16" s="6">
        <v>1</v>
      </c>
      <c r="C16" s="6" t="s">
        <v>9</v>
      </c>
      <c r="D16" s="6">
        <v>33</v>
      </c>
      <c r="E16" s="6">
        <v>168</v>
      </c>
      <c r="F16" s="6">
        <v>56</v>
      </c>
      <c r="G16" s="6"/>
      <c r="H16" s="6" t="s">
        <v>22</v>
      </c>
      <c r="I16" s="6"/>
      <c r="J16" s="6"/>
      <c r="K16" s="6"/>
      <c r="L16" s="6"/>
    </row>
    <row r="17" spans="1:12" x14ac:dyDescent="0.2">
      <c r="A17" s="6" t="s">
        <v>17</v>
      </c>
      <c r="B17" s="6">
        <v>2</v>
      </c>
      <c r="C17" s="6" t="s">
        <v>9</v>
      </c>
      <c r="D17" s="6">
        <v>32</v>
      </c>
      <c r="E17" s="6">
        <v>166</v>
      </c>
      <c r="F17" s="6">
        <v>68</v>
      </c>
      <c r="G17" s="6"/>
      <c r="H17" s="6" t="s">
        <v>55</v>
      </c>
      <c r="I17" s="6"/>
      <c r="J17" s="6"/>
      <c r="K17" s="6"/>
      <c r="L17" s="6"/>
    </row>
    <row r="18" spans="1:12" x14ac:dyDescent="0.2">
      <c r="A18" s="6" t="s">
        <v>17</v>
      </c>
      <c r="B18" s="6">
        <v>3</v>
      </c>
      <c r="C18" s="6" t="s">
        <v>10</v>
      </c>
      <c r="D18" s="6">
        <v>30</v>
      </c>
      <c r="E18" s="6">
        <v>180</v>
      </c>
      <c r="F18" s="6">
        <v>75</v>
      </c>
      <c r="G18" s="6"/>
      <c r="H18" s="12" t="s">
        <v>55</v>
      </c>
      <c r="I18" s="6"/>
      <c r="J18" s="6"/>
      <c r="K18" s="6"/>
      <c r="L18" s="6"/>
    </row>
    <row r="19" spans="1:12" x14ac:dyDescent="0.2">
      <c r="A19" s="6" t="s">
        <v>17</v>
      </c>
      <c r="B19" s="6">
        <v>4</v>
      </c>
      <c r="C19" s="6" t="s">
        <v>10</v>
      </c>
      <c r="D19" s="6">
        <v>35</v>
      </c>
      <c r="E19" s="6">
        <v>173</v>
      </c>
      <c r="F19" s="6">
        <v>73</v>
      </c>
      <c r="G19" s="6"/>
      <c r="H19" s="6"/>
      <c r="I19" s="6"/>
      <c r="J19" s="6"/>
      <c r="K19" s="6"/>
      <c r="L19" s="6"/>
    </row>
    <row r="20" spans="1:12" x14ac:dyDescent="0.2">
      <c r="A20" s="6" t="s">
        <v>17</v>
      </c>
      <c r="B20" s="6">
        <v>5</v>
      </c>
      <c r="C20" s="6" t="s">
        <v>10</v>
      </c>
      <c r="D20" s="6">
        <v>41</v>
      </c>
      <c r="E20" s="6">
        <v>180</v>
      </c>
      <c r="F20" s="6">
        <v>69</v>
      </c>
      <c r="G20" s="6"/>
      <c r="H20" s="6" t="s">
        <v>62</v>
      </c>
      <c r="I20" s="6"/>
      <c r="J20" s="6"/>
      <c r="K20" s="6"/>
      <c r="L20" s="6"/>
    </row>
    <row r="21" spans="1:12" x14ac:dyDescent="0.2">
      <c r="A21" s="6" t="s">
        <v>17</v>
      </c>
      <c r="B21" s="6">
        <v>6</v>
      </c>
      <c r="C21" s="6" t="s">
        <v>10</v>
      </c>
      <c r="D21" s="6">
        <v>29</v>
      </c>
      <c r="E21" s="6">
        <v>183</v>
      </c>
      <c r="F21" s="6">
        <v>69</v>
      </c>
      <c r="G21" s="6"/>
      <c r="H21" s="6"/>
      <c r="I21" s="6"/>
      <c r="J21" s="6"/>
      <c r="K21" s="6"/>
      <c r="L21" s="6"/>
    </row>
    <row r="22" spans="1:12" x14ac:dyDescent="0.2">
      <c r="A22" s="6" t="s">
        <v>17</v>
      </c>
      <c r="B22" s="6">
        <v>7</v>
      </c>
      <c r="C22" s="6" t="s">
        <v>9</v>
      </c>
      <c r="D22" s="6">
        <v>28</v>
      </c>
      <c r="E22" s="6">
        <v>165</v>
      </c>
      <c r="F22" s="6">
        <v>56</v>
      </c>
      <c r="G22" s="6"/>
      <c r="H22" s="6"/>
      <c r="I22" s="6"/>
      <c r="J22" s="6"/>
      <c r="K22" s="6"/>
    </row>
    <row r="23" spans="1:12" x14ac:dyDescent="0.2">
      <c r="A23" s="6" t="s">
        <v>17</v>
      </c>
      <c r="B23" s="6">
        <v>8</v>
      </c>
      <c r="C23" s="6" t="s">
        <v>10</v>
      </c>
      <c r="D23" s="6">
        <v>28</v>
      </c>
      <c r="E23" s="6">
        <v>180</v>
      </c>
      <c r="F23" s="6">
        <v>84</v>
      </c>
      <c r="G23" s="6"/>
      <c r="H23" s="6"/>
      <c r="I23" s="6"/>
      <c r="J23" s="6"/>
      <c r="K23" s="6"/>
    </row>
    <row r="24" spans="1:12" x14ac:dyDescent="0.2">
      <c r="A24" s="6" t="s">
        <v>17</v>
      </c>
      <c r="B24" s="6">
        <v>9</v>
      </c>
      <c r="C24" s="6" t="s">
        <v>10</v>
      </c>
      <c r="D24" s="6">
        <v>23</v>
      </c>
      <c r="E24" s="6">
        <v>182</v>
      </c>
      <c r="F24" s="6">
        <v>85</v>
      </c>
      <c r="G24" s="6"/>
      <c r="H24" s="6"/>
      <c r="I24" s="6"/>
      <c r="J24" s="6"/>
      <c r="K24" s="6"/>
    </row>
    <row r="25" spans="1:12" x14ac:dyDescent="0.2">
      <c r="A25" s="6" t="s">
        <v>17</v>
      </c>
      <c r="B25" s="6">
        <v>10</v>
      </c>
      <c r="C25" s="6" t="s">
        <v>9</v>
      </c>
      <c r="D25" s="6">
        <v>22</v>
      </c>
      <c r="E25" s="6">
        <v>167</v>
      </c>
      <c r="F25" s="6">
        <v>56</v>
      </c>
      <c r="G25" s="6"/>
      <c r="H25" s="6"/>
      <c r="I25" s="6"/>
      <c r="J25" s="6"/>
      <c r="K25" s="6"/>
    </row>
    <row r="26" spans="1:12" x14ac:dyDescent="0.2">
      <c r="A26" s="6" t="s">
        <v>17</v>
      </c>
      <c r="B26" s="6">
        <v>11</v>
      </c>
      <c r="C26" s="6" t="s">
        <v>9</v>
      </c>
      <c r="D26" s="6">
        <v>26</v>
      </c>
      <c r="E26" s="6">
        <v>167</v>
      </c>
      <c r="F26" s="6">
        <v>58</v>
      </c>
      <c r="G26" s="6"/>
      <c r="H26" s="6"/>
      <c r="I26" s="6"/>
      <c r="J26" s="6"/>
      <c r="K26" s="6"/>
    </row>
    <row r="27" spans="1:12" x14ac:dyDescent="0.2">
      <c r="C27" t="s">
        <v>6</v>
      </c>
      <c r="D27" s="7">
        <f>AVERAGE(Tabelle1[age])</f>
        <v>29.727272727272727</v>
      </c>
      <c r="E27" s="7">
        <f>AVERAGE(Tabelle1[height])</f>
        <v>173.72727272727272</v>
      </c>
      <c r="F27" s="7">
        <f>AVERAGE(Tabelle1[weight])</f>
        <v>68.090909090909093</v>
      </c>
      <c r="G27" s="7"/>
      <c r="H27" s="7"/>
      <c r="I27" s="7"/>
      <c r="J27" s="7"/>
      <c r="K27" s="7"/>
    </row>
    <row r="28" spans="1:12" x14ac:dyDescent="0.2">
      <c r="C28" t="s">
        <v>7</v>
      </c>
      <c r="D28" s="7">
        <f>STDEV(Tabelle1[age])</f>
        <v>5.4422588893015558</v>
      </c>
      <c r="E28" s="7">
        <f>STDEV(Tabelle1[height])</f>
        <v>7.295079287998302</v>
      </c>
      <c r="F28" s="7">
        <f>STDEV(Tabelle1[weight])</f>
        <v>10.737360434059612</v>
      </c>
      <c r="G28" s="7"/>
      <c r="H28" s="7"/>
      <c r="I28" s="7"/>
      <c r="J28" s="7"/>
      <c r="K28" s="7"/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6"/>
  <sheetViews>
    <sheetView tabSelected="1" topLeftCell="A379" zoomScale="90" zoomScaleNormal="90" workbookViewId="0">
      <selection activeCell="M388" sqref="M388"/>
    </sheetView>
  </sheetViews>
  <sheetFormatPr defaultRowHeight="12.75" x14ac:dyDescent="0.2"/>
  <cols>
    <col min="1" max="16" width="13.7109375" customWidth="1"/>
  </cols>
  <sheetData>
    <row r="1" spans="1:9" x14ac:dyDescent="0.2">
      <c r="A1" t="s">
        <v>17</v>
      </c>
    </row>
    <row r="3" spans="1:9" x14ac:dyDescent="0.2">
      <c r="A3" s="1" t="s">
        <v>0</v>
      </c>
    </row>
    <row r="4" spans="1:9" x14ac:dyDescent="0.2">
      <c r="A4" s="1" t="s">
        <v>1</v>
      </c>
    </row>
    <row r="5" spans="1:9" x14ac:dyDescent="0.2">
      <c r="A5" s="1" t="s">
        <v>2</v>
      </c>
    </row>
    <row r="6" spans="1:9" x14ac:dyDescent="0.2">
      <c r="A6" s="1" t="s">
        <v>3</v>
      </c>
    </row>
    <row r="8" spans="1:9" x14ac:dyDescent="0.2">
      <c r="A8" s="8" t="s">
        <v>61</v>
      </c>
    </row>
    <row r="10" spans="1:9" ht="76.5" x14ac:dyDescent="0.2">
      <c r="A10" s="5" t="s">
        <v>4</v>
      </c>
      <c r="B10" s="5" t="s">
        <v>54</v>
      </c>
      <c r="C10" s="5" t="s">
        <v>29</v>
      </c>
      <c r="D10" s="5" t="s">
        <v>30</v>
      </c>
      <c r="E10" s="5" t="s">
        <v>31</v>
      </c>
      <c r="F10" s="5" t="s">
        <v>32</v>
      </c>
      <c r="G10" s="5" t="s">
        <v>33</v>
      </c>
      <c r="H10" s="5" t="s">
        <v>34</v>
      </c>
      <c r="I10" s="5" t="s">
        <v>35</v>
      </c>
    </row>
    <row r="11" spans="1:9" x14ac:dyDescent="0.2">
      <c r="A11" t="s">
        <v>4</v>
      </c>
      <c r="B11" t="s">
        <v>53</v>
      </c>
      <c r="C11" t="s">
        <v>23</v>
      </c>
      <c r="D11" t="s">
        <v>48</v>
      </c>
      <c r="E11" t="s">
        <v>24</v>
      </c>
      <c r="F11" t="s">
        <v>25</v>
      </c>
      <c r="G11" t="s">
        <v>26</v>
      </c>
      <c r="H11" t="s">
        <v>27</v>
      </c>
      <c r="I11" s="6" t="s">
        <v>28</v>
      </c>
    </row>
    <row r="12" spans="1:9" x14ac:dyDescent="0.2">
      <c r="A12" t="s">
        <v>17</v>
      </c>
      <c r="B12" s="11">
        <v>4.9740616000000001E-2</v>
      </c>
      <c r="C12" s="11">
        <v>33.196136000000003</v>
      </c>
      <c r="D12" s="11">
        <v>74.590789999999998</v>
      </c>
      <c r="E12" s="11">
        <v>0.76126590000000005</v>
      </c>
      <c r="F12" s="11">
        <v>0.83462670000000005</v>
      </c>
      <c r="G12" s="11">
        <v>25.525406</v>
      </c>
      <c r="H12" s="11">
        <v>3.5198653000000002</v>
      </c>
      <c r="I12" s="11">
        <v>-2.0722319999999999E-2</v>
      </c>
    </row>
    <row r="13" spans="1:9" x14ac:dyDescent="0.2">
      <c r="A13" t="s">
        <v>17</v>
      </c>
      <c r="B13" s="11">
        <v>0.3040891</v>
      </c>
      <c r="C13" s="11">
        <v>146.29563999999999</v>
      </c>
      <c r="D13" s="11">
        <v>781.33849999999995</v>
      </c>
      <c r="E13" s="11">
        <v>19.071021999999999</v>
      </c>
      <c r="F13" s="11">
        <v>13.057423999999999</v>
      </c>
      <c r="G13" s="11">
        <v>16.654392000000001</v>
      </c>
      <c r="H13" s="11">
        <v>5.2509465000000004</v>
      </c>
      <c r="I13" s="11">
        <v>-8.7063349999999993</v>
      </c>
    </row>
    <row r="14" spans="1:9" x14ac:dyDescent="0.2">
      <c r="A14" t="s">
        <v>17</v>
      </c>
      <c r="B14" s="11">
        <v>0.71299970000000001</v>
      </c>
      <c r="C14" s="11">
        <v>634.30565999999999</v>
      </c>
      <c r="D14" s="11">
        <v>5591.201</v>
      </c>
      <c r="E14" s="11">
        <v>44.842495</v>
      </c>
      <c r="F14" s="11">
        <v>21.734781000000002</v>
      </c>
      <c r="G14" s="11">
        <v>85.515209999999996</v>
      </c>
      <c r="H14" s="11">
        <v>89.395930000000007</v>
      </c>
      <c r="I14" s="11">
        <v>-15.523978</v>
      </c>
    </row>
    <row r="15" spans="1:9" x14ac:dyDescent="0.2">
      <c r="A15" t="s">
        <v>17</v>
      </c>
      <c r="B15" s="11">
        <v>1.2987489000000001</v>
      </c>
      <c r="C15" s="11">
        <v>553.77593999999999</v>
      </c>
      <c r="D15" s="11">
        <v>5583.1206000000002</v>
      </c>
      <c r="E15" s="11">
        <v>43.083710000000004</v>
      </c>
      <c r="F15" s="11">
        <v>16.402828</v>
      </c>
      <c r="G15" s="11">
        <v>128.23883000000001</v>
      </c>
      <c r="H15" s="11">
        <v>102.06167000000001</v>
      </c>
      <c r="I15" s="11">
        <v>-14.801658</v>
      </c>
    </row>
    <row r="16" spans="1:9" x14ac:dyDescent="0.2">
      <c r="A16" t="s">
        <v>17</v>
      </c>
      <c r="B16" s="11">
        <v>1.7871528999999999</v>
      </c>
      <c r="C16" s="11">
        <v>518.43240000000003</v>
      </c>
      <c r="D16" s="11">
        <v>6128.2550000000001</v>
      </c>
      <c r="E16" s="11">
        <v>44.671866999999999</v>
      </c>
      <c r="F16" s="11">
        <v>18.941196000000001</v>
      </c>
      <c r="G16" s="11">
        <v>106.18025</v>
      </c>
      <c r="H16" s="11">
        <v>96.392380000000003</v>
      </c>
      <c r="I16" s="11">
        <v>-21.225576</v>
      </c>
    </row>
    <row r="17" spans="1:16" x14ac:dyDescent="0.2">
      <c r="A17" t="s">
        <v>17</v>
      </c>
      <c r="B17" s="11">
        <v>2.2368019000000001</v>
      </c>
      <c r="C17" s="11">
        <v>380.995</v>
      </c>
      <c r="D17" s="11">
        <v>4462.3940000000002</v>
      </c>
      <c r="E17" s="11">
        <v>31.264399999999998</v>
      </c>
      <c r="F17" s="11">
        <v>10.981204</v>
      </c>
      <c r="G17" s="11">
        <v>79.873109999999997</v>
      </c>
      <c r="H17" s="11">
        <v>87.030109999999993</v>
      </c>
      <c r="I17" s="11">
        <v>-29.162226</v>
      </c>
    </row>
    <row r="18" spans="1:16" x14ac:dyDescent="0.2">
      <c r="A18" t="s">
        <v>17</v>
      </c>
      <c r="B18" s="11">
        <v>2.6858406000000001</v>
      </c>
      <c r="C18" s="11">
        <v>413.83321999999998</v>
      </c>
      <c r="D18" s="11">
        <v>5084.6054999999997</v>
      </c>
      <c r="E18" s="11">
        <v>36.166690000000003</v>
      </c>
      <c r="F18" s="11">
        <v>11.746853</v>
      </c>
      <c r="G18" s="11">
        <v>100.98</v>
      </c>
      <c r="H18" s="11">
        <v>117.98762000000001</v>
      </c>
      <c r="I18" s="11">
        <v>-40.849617000000002</v>
      </c>
    </row>
    <row r="19" spans="1:16" x14ac:dyDescent="0.2">
      <c r="A19" t="s">
        <v>17</v>
      </c>
      <c r="B19" s="11">
        <v>3.3303324999999999</v>
      </c>
      <c r="C19" s="11">
        <v>309.86040000000003</v>
      </c>
      <c r="D19" s="11">
        <v>3651.8406</v>
      </c>
      <c r="E19" s="11">
        <v>36.042000000000002</v>
      </c>
      <c r="F19" s="11">
        <v>9.8430769999999992</v>
      </c>
      <c r="G19" s="11">
        <v>70.050415000000001</v>
      </c>
      <c r="H19" s="11">
        <v>88.371703999999994</v>
      </c>
      <c r="I19" s="11">
        <v>-32.986972999999999</v>
      </c>
    </row>
    <row r="20" spans="1:16" x14ac:dyDescent="0.2">
      <c r="A20" t="s">
        <v>17</v>
      </c>
      <c r="B20" s="11">
        <v>3.9555994999999999</v>
      </c>
      <c r="C20" s="11">
        <v>228.88332</v>
      </c>
      <c r="D20" s="11">
        <v>3406.9340000000002</v>
      </c>
      <c r="E20" s="11">
        <v>31.776287</v>
      </c>
      <c r="F20" s="11">
        <v>7.1322640000000002</v>
      </c>
      <c r="G20" s="11">
        <v>60.975470000000001</v>
      </c>
      <c r="H20" s="11">
        <v>91.848290000000006</v>
      </c>
      <c r="I20" s="11">
        <v>-14.979278000000001</v>
      </c>
    </row>
    <row r="21" spans="1:16" x14ac:dyDescent="0.2">
      <c r="A21" t="s">
        <v>17</v>
      </c>
      <c r="B21" s="11">
        <v>4.4436983999999997</v>
      </c>
      <c r="C21" s="11">
        <v>227.63063</v>
      </c>
      <c r="D21" s="11">
        <v>3240.9697000000001</v>
      </c>
      <c r="E21" s="11">
        <v>26.696805999999999</v>
      </c>
      <c r="F21" s="11">
        <v>7.0632869999999999</v>
      </c>
      <c r="G21" s="11">
        <v>69.132729999999995</v>
      </c>
      <c r="H21" s="11">
        <v>84.332509999999999</v>
      </c>
      <c r="I21" s="11">
        <v>-7.8744820000000004</v>
      </c>
    </row>
    <row r="22" spans="1:16" x14ac:dyDescent="0.2">
      <c r="A22" t="s">
        <v>17</v>
      </c>
      <c r="B22" s="11">
        <v>4.9711629999999998</v>
      </c>
      <c r="C22" s="11">
        <v>169.64924999999999</v>
      </c>
      <c r="D22" s="11">
        <v>2599.489</v>
      </c>
      <c r="E22" s="11">
        <v>22.437653999999998</v>
      </c>
      <c r="F22" s="11">
        <v>5.1939989999999998</v>
      </c>
      <c r="G22" s="11">
        <v>47.176116999999998</v>
      </c>
      <c r="H22" s="11">
        <v>63.963455000000003</v>
      </c>
      <c r="I22" s="11">
        <v>-14.683244999999999</v>
      </c>
    </row>
    <row r="23" spans="1:16" x14ac:dyDescent="0.2">
      <c r="B23" s="11"/>
      <c r="C23" s="6"/>
      <c r="D23" s="11"/>
      <c r="E23" s="11"/>
      <c r="F23" s="11"/>
      <c r="G23" s="11"/>
      <c r="H23" s="11"/>
      <c r="I23" s="11"/>
      <c r="J23" s="11"/>
    </row>
    <row r="24" spans="1:16" ht="89.25" x14ac:dyDescent="0.2">
      <c r="A24" s="5" t="s">
        <v>4</v>
      </c>
      <c r="B24" s="5" t="s">
        <v>51</v>
      </c>
      <c r="C24" s="5" t="s">
        <v>36</v>
      </c>
      <c r="D24" s="5" t="s">
        <v>49</v>
      </c>
      <c r="E24" s="5" t="s">
        <v>38</v>
      </c>
      <c r="F24" s="5" t="s">
        <v>40</v>
      </c>
      <c r="G24" s="5" t="s">
        <v>42</v>
      </c>
      <c r="H24" s="5" t="s">
        <v>44</v>
      </c>
      <c r="I24" s="5" t="s">
        <v>46</v>
      </c>
    </row>
    <row r="25" spans="1:16" x14ac:dyDescent="0.2">
      <c r="A25" t="s">
        <v>4</v>
      </c>
      <c r="B25" t="s">
        <v>52</v>
      </c>
      <c r="C25" t="s">
        <v>37</v>
      </c>
      <c r="D25" t="s">
        <v>50</v>
      </c>
      <c r="E25" t="s">
        <v>39</v>
      </c>
      <c r="F25" t="s">
        <v>41</v>
      </c>
      <c r="G25" t="s">
        <v>43</v>
      </c>
      <c r="H25" t="s">
        <v>45</v>
      </c>
      <c r="I25" s="6" t="s">
        <v>47</v>
      </c>
      <c r="P25" s="6"/>
    </row>
    <row r="26" spans="1:16" x14ac:dyDescent="0.2">
      <c r="A26" t="s">
        <v>17</v>
      </c>
      <c r="B26" s="11">
        <v>0.31974580000000002</v>
      </c>
      <c r="C26" s="10">
        <v>0</v>
      </c>
      <c r="D26" s="10">
        <v>0</v>
      </c>
      <c r="E26" s="10">
        <v>0</v>
      </c>
      <c r="F26" s="10">
        <v>1.2586930000000001</v>
      </c>
      <c r="G26" s="10">
        <v>0</v>
      </c>
      <c r="H26" s="10">
        <v>0</v>
      </c>
      <c r="I26">
        <v>-0.32452175</v>
      </c>
      <c r="P26" s="11"/>
    </row>
    <row r="27" spans="1:16" x14ac:dyDescent="0.2">
      <c r="A27" t="s">
        <v>17</v>
      </c>
      <c r="B27" s="11">
        <v>0.53874767000000001</v>
      </c>
      <c r="C27" s="10">
        <v>0</v>
      </c>
      <c r="D27" s="10">
        <v>0</v>
      </c>
      <c r="E27" s="10">
        <v>0</v>
      </c>
      <c r="F27" s="10">
        <v>8.228059</v>
      </c>
      <c r="G27" s="10">
        <v>0</v>
      </c>
      <c r="H27" s="10">
        <v>0</v>
      </c>
      <c r="I27">
        <v>-4.7504716</v>
      </c>
      <c r="P27" s="11"/>
    </row>
    <row r="28" spans="1:16" x14ac:dyDescent="0.2">
      <c r="A28" t="s">
        <v>17</v>
      </c>
      <c r="B28" s="11">
        <v>0.83648480000000003</v>
      </c>
      <c r="C28" s="10">
        <v>0</v>
      </c>
      <c r="D28" s="10">
        <v>0</v>
      </c>
      <c r="E28" s="10">
        <v>0</v>
      </c>
      <c r="F28" s="10">
        <v>15.183631</v>
      </c>
      <c r="G28" s="10">
        <v>0</v>
      </c>
      <c r="H28" s="10">
        <v>0</v>
      </c>
      <c r="I28">
        <v>-3.6990690000000002</v>
      </c>
      <c r="P28" s="11"/>
    </row>
    <row r="29" spans="1:16" x14ac:dyDescent="0.2">
      <c r="A29" t="s">
        <v>17</v>
      </c>
      <c r="B29" s="11">
        <v>1.2910725000000001</v>
      </c>
      <c r="C29" s="10">
        <v>0</v>
      </c>
      <c r="D29" s="10">
        <v>0</v>
      </c>
      <c r="E29" s="10">
        <v>0</v>
      </c>
      <c r="F29" s="10">
        <v>20.35979</v>
      </c>
      <c r="G29" s="10">
        <v>0</v>
      </c>
      <c r="H29" s="10">
        <v>0</v>
      </c>
      <c r="I29">
        <v>-5.7048769999999998</v>
      </c>
      <c r="P29" s="11"/>
    </row>
    <row r="30" spans="1:16" x14ac:dyDescent="0.2">
      <c r="A30" t="s">
        <v>17</v>
      </c>
      <c r="B30" s="11">
        <v>1.7445754</v>
      </c>
      <c r="C30" s="10">
        <v>0</v>
      </c>
      <c r="D30" s="10">
        <v>0</v>
      </c>
      <c r="E30" s="10">
        <v>0</v>
      </c>
      <c r="F30" s="10">
        <v>22.470257</v>
      </c>
      <c r="G30" s="10">
        <v>0</v>
      </c>
      <c r="H30" s="10">
        <v>0</v>
      </c>
      <c r="I30">
        <v>-4.8223213999999999</v>
      </c>
      <c r="P30" s="11"/>
    </row>
    <row r="31" spans="1:16" x14ac:dyDescent="0.2">
      <c r="A31" t="s">
        <v>17</v>
      </c>
      <c r="B31" s="11">
        <v>2.1966831999999998</v>
      </c>
      <c r="C31" s="10">
        <v>0</v>
      </c>
      <c r="D31" s="10">
        <v>0</v>
      </c>
      <c r="E31" s="10">
        <v>0</v>
      </c>
      <c r="F31" s="10">
        <v>20.639116000000001</v>
      </c>
      <c r="G31" s="10">
        <v>0</v>
      </c>
      <c r="H31" s="10">
        <v>0</v>
      </c>
      <c r="I31">
        <v>-8.6531149999999997</v>
      </c>
      <c r="P31" s="11"/>
    </row>
    <row r="32" spans="1:16" x14ac:dyDescent="0.2">
      <c r="A32" t="s">
        <v>17</v>
      </c>
      <c r="B32" s="11">
        <v>2.7465901000000001</v>
      </c>
      <c r="C32" s="10">
        <v>0</v>
      </c>
      <c r="D32" s="10">
        <v>0</v>
      </c>
      <c r="E32" s="10">
        <v>0</v>
      </c>
      <c r="F32" s="10">
        <v>17.038910000000001</v>
      </c>
      <c r="G32" s="10">
        <v>0</v>
      </c>
      <c r="H32" s="10">
        <v>0</v>
      </c>
      <c r="I32">
        <v>-1.8417507</v>
      </c>
      <c r="P32" s="11"/>
    </row>
    <row r="33" spans="1:16" x14ac:dyDescent="0.2">
      <c r="A33" t="s">
        <v>17</v>
      </c>
      <c r="B33" s="11">
        <v>3.2389956</v>
      </c>
      <c r="C33" s="10">
        <v>0</v>
      </c>
      <c r="D33" s="10">
        <v>0</v>
      </c>
      <c r="E33" s="10">
        <v>0</v>
      </c>
      <c r="F33" s="10">
        <v>17.828610999999999</v>
      </c>
      <c r="G33" s="10">
        <v>0</v>
      </c>
      <c r="H33" s="10">
        <v>0</v>
      </c>
      <c r="I33">
        <v>-13.274257</v>
      </c>
      <c r="P33" s="11"/>
    </row>
    <row r="34" spans="1:16" x14ac:dyDescent="0.2">
      <c r="A34" t="s">
        <v>17</v>
      </c>
      <c r="B34" s="11">
        <v>3.6523560000000002</v>
      </c>
      <c r="C34" s="10">
        <v>0</v>
      </c>
      <c r="D34" s="10">
        <v>0</v>
      </c>
      <c r="E34" s="10">
        <v>0</v>
      </c>
      <c r="F34" s="10">
        <v>17.756193</v>
      </c>
      <c r="G34" s="10">
        <v>0</v>
      </c>
      <c r="H34" s="10">
        <v>0</v>
      </c>
      <c r="I34">
        <v>-14.974703</v>
      </c>
      <c r="P34" s="11"/>
    </row>
    <row r="35" spans="1:16" x14ac:dyDescent="0.2">
      <c r="A35" t="s">
        <v>17</v>
      </c>
      <c r="B35" s="11">
        <v>4.1232176000000003</v>
      </c>
      <c r="C35" s="10">
        <v>0</v>
      </c>
      <c r="D35" s="10">
        <v>0</v>
      </c>
      <c r="E35" s="10">
        <v>0</v>
      </c>
      <c r="F35" s="10">
        <v>13.293867000000001</v>
      </c>
      <c r="G35" s="10">
        <v>0</v>
      </c>
      <c r="H35" s="10">
        <v>0</v>
      </c>
      <c r="I35">
        <v>-11.962997</v>
      </c>
      <c r="P35" s="11"/>
    </row>
    <row r="36" spans="1:16" x14ac:dyDescent="0.2">
      <c r="A36" t="s">
        <v>17</v>
      </c>
      <c r="B36" s="11">
        <v>4.5550220000000001</v>
      </c>
      <c r="C36" s="10">
        <v>0</v>
      </c>
      <c r="D36" s="10">
        <v>0</v>
      </c>
      <c r="E36" s="10">
        <v>0</v>
      </c>
      <c r="F36" s="10">
        <v>9.7143519999999999</v>
      </c>
      <c r="G36" s="10">
        <v>0</v>
      </c>
      <c r="H36" s="10">
        <v>0</v>
      </c>
      <c r="I36">
        <v>-7.4340630000000001</v>
      </c>
      <c r="P36" s="11"/>
    </row>
    <row r="37" spans="1:16" x14ac:dyDescent="0.2">
      <c r="A37" t="s">
        <v>17</v>
      </c>
      <c r="B37" s="11">
        <v>5.1845939999999997</v>
      </c>
      <c r="C37" s="10">
        <v>0</v>
      </c>
      <c r="D37" s="10">
        <v>0</v>
      </c>
      <c r="E37" s="10">
        <v>0</v>
      </c>
      <c r="F37" s="10">
        <v>8.7280870000000004</v>
      </c>
      <c r="G37" s="10">
        <v>0</v>
      </c>
      <c r="H37" s="10">
        <v>0</v>
      </c>
      <c r="I37">
        <v>-10.649343</v>
      </c>
    </row>
    <row r="38" spans="1:16" x14ac:dyDescent="0.2">
      <c r="A38" t="s">
        <v>17</v>
      </c>
      <c r="B38" s="11">
        <v>5.499225</v>
      </c>
      <c r="C38" s="10">
        <v>0</v>
      </c>
      <c r="D38" s="10">
        <v>0</v>
      </c>
      <c r="E38" s="10">
        <v>0</v>
      </c>
      <c r="F38" s="10">
        <v>7.7969999999999997</v>
      </c>
      <c r="G38" s="10">
        <v>0</v>
      </c>
      <c r="H38" s="10">
        <v>0</v>
      </c>
      <c r="I38">
        <v>-7.7849292999999999</v>
      </c>
    </row>
    <row r="41" spans="1:16" x14ac:dyDescent="0.2">
      <c r="G41" s="9"/>
    </row>
    <row r="42" spans="1:16" x14ac:dyDescent="0.2">
      <c r="A42" s="8" t="s">
        <v>60</v>
      </c>
    </row>
    <row r="44" spans="1:16" ht="76.5" x14ac:dyDescent="0.2">
      <c r="A44" s="5" t="s">
        <v>4</v>
      </c>
      <c r="B44" s="5" t="s">
        <v>54</v>
      </c>
      <c r="C44" s="5" t="s">
        <v>29</v>
      </c>
      <c r="D44" s="5" t="s">
        <v>30</v>
      </c>
      <c r="E44" s="5" t="s">
        <v>31</v>
      </c>
      <c r="F44" s="5" t="s">
        <v>32</v>
      </c>
      <c r="G44" s="5" t="s">
        <v>33</v>
      </c>
      <c r="H44" s="5" t="s">
        <v>34</v>
      </c>
      <c r="I44" s="5" t="s">
        <v>35</v>
      </c>
    </row>
    <row r="45" spans="1:16" x14ac:dyDescent="0.2">
      <c r="A45" t="s">
        <v>4</v>
      </c>
      <c r="B45" t="s">
        <v>53</v>
      </c>
      <c r="C45" t="s">
        <v>23</v>
      </c>
      <c r="D45" t="s">
        <v>48</v>
      </c>
      <c r="E45" t="s">
        <v>24</v>
      </c>
      <c r="F45" t="s">
        <v>25</v>
      </c>
      <c r="G45" t="s">
        <v>26</v>
      </c>
      <c r="H45" t="s">
        <v>27</v>
      </c>
      <c r="I45" s="6" t="s">
        <v>28</v>
      </c>
    </row>
    <row r="46" spans="1:16" x14ac:dyDescent="0.2">
      <c r="A46" t="s">
        <v>17</v>
      </c>
      <c r="B46" s="11">
        <v>4.9740616000000001E-2</v>
      </c>
      <c r="C46" s="11">
        <v>44.214264</v>
      </c>
      <c r="D46" s="11">
        <v>264.20456000000001</v>
      </c>
      <c r="E46" s="11">
        <v>3.6927794999999999</v>
      </c>
      <c r="F46" s="10">
        <v>3.3999434000000002</v>
      </c>
      <c r="G46" s="11">
        <v>19.51389</v>
      </c>
      <c r="H46" s="11">
        <v>5.3780700000000001</v>
      </c>
      <c r="I46" s="11">
        <v>-5.8991959999999999</v>
      </c>
      <c r="J46" s="11"/>
    </row>
    <row r="47" spans="1:16" x14ac:dyDescent="0.2">
      <c r="A47" t="s">
        <v>17</v>
      </c>
      <c r="B47" s="11">
        <v>0.3040891</v>
      </c>
      <c r="C47" s="11">
        <v>198.12074000000001</v>
      </c>
      <c r="D47" s="11">
        <v>1007.8125</v>
      </c>
      <c r="E47" s="11">
        <v>21.387896000000001</v>
      </c>
      <c r="F47" s="10">
        <v>6.4874042999999997</v>
      </c>
      <c r="G47" s="11">
        <v>13.072917</v>
      </c>
      <c r="H47" s="11">
        <v>6.3810070000000003</v>
      </c>
      <c r="I47" s="11">
        <v>-12.897954</v>
      </c>
      <c r="J47" s="11"/>
    </row>
    <row r="48" spans="1:16" x14ac:dyDescent="0.2">
      <c r="A48" t="s">
        <v>17</v>
      </c>
      <c r="B48" s="11">
        <v>0.71299970000000001</v>
      </c>
      <c r="C48" s="11">
        <v>693.53357000000005</v>
      </c>
      <c r="D48" s="11">
        <v>5456.3716000000004</v>
      </c>
      <c r="E48" s="11">
        <v>55.532963000000002</v>
      </c>
      <c r="F48" s="10">
        <v>6.1273704000000002</v>
      </c>
      <c r="G48" s="11">
        <v>31.215278999999999</v>
      </c>
      <c r="H48" s="11">
        <v>17.733094999999999</v>
      </c>
      <c r="I48" s="11">
        <v>-16.365300999999999</v>
      </c>
      <c r="J48" s="11"/>
    </row>
    <row r="49" spans="1:10" x14ac:dyDescent="0.2">
      <c r="A49" t="s">
        <v>17</v>
      </c>
      <c r="B49" s="11">
        <v>1.2987489000000001</v>
      </c>
      <c r="C49" s="11">
        <v>740.23379999999997</v>
      </c>
      <c r="D49" s="11">
        <v>6517.7560000000003</v>
      </c>
      <c r="E49" s="11">
        <v>51.005695000000003</v>
      </c>
      <c r="F49" s="10">
        <v>4.4800452999999996</v>
      </c>
      <c r="G49" s="11">
        <v>33.958331999999999</v>
      </c>
      <c r="H49" s="11">
        <v>19.789843000000001</v>
      </c>
      <c r="I49" s="11">
        <v>-21.528403999999998</v>
      </c>
      <c r="J49" s="11"/>
    </row>
    <row r="50" spans="1:10" x14ac:dyDescent="0.2">
      <c r="A50" t="s">
        <v>17</v>
      </c>
      <c r="B50" s="11">
        <v>1.7871528999999999</v>
      </c>
      <c r="C50" s="11">
        <v>599.28972999999996</v>
      </c>
      <c r="D50" s="11">
        <v>5276.7856000000002</v>
      </c>
      <c r="E50" s="11">
        <v>43.92239</v>
      </c>
      <c r="F50" s="10">
        <v>4.1200112999999998</v>
      </c>
      <c r="G50" s="11">
        <v>32.170140000000004</v>
      </c>
      <c r="H50" s="11">
        <v>19.041274999999999</v>
      </c>
      <c r="I50" s="11">
        <v>0.25102960000000002</v>
      </c>
      <c r="J50" s="11"/>
    </row>
    <row r="51" spans="1:10" x14ac:dyDescent="0.2">
      <c r="A51" t="s">
        <v>17</v>
      </c>
      <c r="B51" s="11">
        <v>2.2368019000000001</v>
      </c>
      <c r="C51" s="11">
        <v>520.67179999999996</v>
      </c>
      <c r="D51" s="11">
        <v>3997.4634000000001</v>
      </c>
      <c r="E51" s="11">
        <v>47.362197999999999</v>
      </c>
      <c r="F51" s="10">
        <v>4.2049250000000002</v>
      </c>
      <c r="G51" s="11">
        <v>25.902778999999999</v>
      </c>
      <c r="H51" s="11">
        <v>16.395845000000001</v>
      </c>
      <c r="I51" s="11">
        <v>-11.923906000000001</v>
      </c>
      <c r="J51" s="11"/>
    </row>
    <row r="52" spans="1:10" x14ac:dyDescent="0.2">
      <c r="A52" t="s">
        <v>17</v>
      </c>
      <c r="B52" s="11">
        <v>2.6858406000000001</v>
      </c>
      <c r="C52" s="11">
        <v>396.77420000000001</v>
      </c>
      <c r="D52" s="11">
        <v>3421.5706</v>
      </c>
      <c r="E52" s="11">
        <v>42.401257000000001</v>
      </c>
      <c r="F52" s="10">
        <v>4.7110105000000004</v>
      </c>
      <c r="G52" s="11">
        <v>28.524304999999998</v>
      </c>
      <c r="H52" s="11">
        <v>20.269507999999998</v>
      </c>
      <c r="I52" s="11">
        <v>-17.076550999999998</v>
      </c>
      <c r="J52" s="11"/>
    </row>
    <row r="53" spans="1:10" x14ac:dyDescent="0.2">
      <c r="A53" t="s">
        <v>17</v>
      </c>
      <c r="B53" s="11">
        <v>3.3303324999999999</v>
      </c>
      <c r="C53" s="11">
        <v>347.23289999999997</v>
      </c>
      <c r="D53" s="11">
        <v>2926.3393999999998</v>
      </c>
      <c r="E53" s="11">
        <v>37.4666</v>
      </c>
      <c r="F53" s="10">
        <v>3.5358052</v>
      </c>
      <c r="G53" s="11">
        <v>29.097221000000001</v>
      </c>
      <c r="H53" s="11">
        <v>15.916180000000001</v>
      </c>
      <c r="I53" s="11">
        <v>-13.037850000000001</v>
      </c>
      <c r="J53" s="11"/>
    </row>
    <row r="54" spans="1:10" x14ac:dyDescent="0.2">
      <c r="A54" t="s">
        <v>17</v>
      </c>
      <c r="B54" s="11">
        <v>3.9555994999999999</v>
      </c>
      <c r="C54" s="11">
        <v>308.74518</v>
      </c>
      <c r="D54" s="11">
        <v>2505.6819999999998</v>
      </c>
      <c r="E54" s="11">
        <v>32.952472999999998</v>
      </c>
      <c r="F54" s="10">
        <v>3.1893574999999998</v>
      </c>
      <c r="G54" s="11">
        <v>25.208334000000001</v>
      </c>
      <c r="H54" s="11">
        <v>16.134208999999998</v>
      </c>
      <c r="I54" s="11">
        <v>-15.515461</v>
      </c>
      <c r="J54" s="11"/>
    </row>
    <row r="55" spans="1:10" x14ac:dyDescent="0.2">
      <c r="A55" t="s">
        <v>17</v>
      </c>
      <c r="B55" s="11">
        <v>4.5</v>
      </c>
      <c r="C55" s="11">
        <v>264.35336000000001</v>
      </c>
      <c r="D55" s="11">
        <v>2162.9465</v>
      </c>
      <c r="E55" s="11">
        <v>33.87238</v>
      </c>
      <c r="F55" s="10">
        <v>4.6023209999999999</v>
      </c>
      <c r="G55" s="11">
        <v>27.864584000000001</v>
      </c>
      <c r="H55" s="11">
        <v>19.113949999999999</v>
      </c>
      <c r="I55" s="11">
        <v>-10.961626000000001</v>
      </c>
      <c r="J55" s="11"/>
    </row>
    <row r="56" spans="1:10" x14ac:dyDescent="0.2">
      <c r="A56" t="s">
        <v>17</v>
      </c>
      <c r="B56" s="11">
        <v>4.9711629999999998</v>
      </c>
      <c r="C56" s="11">
        <v>220.36105000000001</v>
      </c>
      <c r="D56" s="11">
        <v>1704.2411</v>
      </c>
      <c r="E56" s="11">
        <v>28.070381000000001</v>
      </c>
      <c r="F56" s="10">
        <v>2.9482026000000001</v>
      </c>
      <c r="G56" s="11">
        <v>26.11111</v>
      </c>
      <c r="H56" s="11">
        <v>15.596401999999999</v>
      </c>
      <c r="I56" s="11">
        <v>-14.436818000000001</v>
      </c>
      <c r="J56" s="11"/>
    </row>
    <row r="57" spans="1:10" x14ac:dyDescent="0.2">
      <c r="B57" s="11"/>
      <c r="C57" s="6"/>
      <c r="D57" s="11"/>
      <c r="E57" s="11"/>
      <c r="F57" s="11"/>
      <c r="G57" s="11"/>
      <c r="H57" s="11"/>
      <c r="I57" s="11"/>
    </row>
    <row r="58" spans="1:10" ht="89.25" x14ac:dyDescent="0.2">
      <c r="A58" s="5" t="s">
        <v>4</v>
      </c>
      <c r="B58" s="5" t="s">
        <v>51</v>
      </c>
      <c r="C58" s="5" t="s">
        <v>36</v>
      </c>
      <c r="D58" s="5" t="s">
        <v>49</v>
      </c>
      <c r="E58" s="5" t="s">
        <v>38</v>
      </c>
      <c r="F58" s="5" t="s">
        <v>40</v>
      </c>
      <c r="G58" s="5" t="s">
        <v>42</v>
      </c>
      <c r="H58" s="5" t="s">
        <v>44</v>
      </c>
      <c r="I58" s="5" t="s">
        <v>46</v>
      </c>
    </row>
    <row r="59" spans="1:10" x14ac:dyDescent="0.2">
      <c r="A59" t="s">
        <v>4</v>
      </c>
      <c r="B59" t="s">
        <v>52</v>
      </c>
      <c r="C59" t="s">
        <v>37</v>
      </c>
      <c r="D59" t="s">
        <v>50</v>
      </c>
      <c r="E59" t="s">
        <v>39</v>
      </c>
      <c r="F59" t="s">
        <v>41</v>
      </c>
      <c r="G59" t="s">
        <v>43</v>
      </c>
      <c r="H59" t="s">
        <v>45</v>
      </c>
      <c r="I59" s="6" t="s">
        <v>47</v>
      </c>
    </row>
    <row r="60" spans="1:10" x14ac:dyDescent="0.2">
      <c r="A60" t="s">
        <v>17</v>
      </c>
      <c r="B60" s="11">
        <v>6.0421117000000003E-2</v>
      </c>
      <c r="C60" s="10">
        <v>0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-6.0665490000000002</v>
      </c>
    </row>
    <row r="61" spans="1:10" x14ac:dyDescent="0.2">
      <c r="A61" t="s">
        <v>17</v>
      </c>
      <c r="B61" s="11">
        <v>0.34055540000000001</v>
      </c>
      <c r="C61" s="10">
        <v>0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-13.41178</v>
      </c>
    </row>
    <row r="62" spans="1:10" x14ac:dyDescent="0.2">
      <c r="A62" t="s">
        <v>17</v>
      </c>
      <c r="B62" s="11">
        <v>0.67043023999999996</v>
      </c>
      <c r="C62" s="10">
        <v>0</v>
      </c>
      <c r="D62" s="10">
        <v>0</v>
      </c>
      <c r="E62" s="10">
        <v>0</v>
      </c>
      <c r="F62" s="10">
        <v>0</v>
      </c>
      <c r="G62" s="10">
        <v>0</v>
      </c>
      <c r="H62" s="10">
        <v>0</v>
      </c>
      <c r="I62" s="10">
        <v>-11.046611</v>
      </c>
    </row>
    <row r="63" spans="1:10" x14ac:dyDescent="0.2">
      <c r="A63" t="s">
        <v>17</v>
      </c>
      <c r="B63" s="11">
        <v>1.0814769</v>
      </c>
      <c r="C63" s="10">
        <v>0</v>
      </c>
      <c r="D63" s="10">
        <v>0</v>
      </c>
      <c r="E63" s="10">
        <v>0</v>
      </c>
      <c r="F63" s="10">
        <v>0</v>
      </c>
      <c r="G63" s="10">
        <v>0</v>
      </c>
      <c r="H63" s="10">
        <v>0</v>
      </c>
      <c r="I63" s="10">
        <v>-12.023272499999999</v>
      </c>
    </row>
    <row r="64" spans="1:10" x14ac:dyDescent="0.2">
      <c r="A64" t="s">
        <v>17</v>
      </c>
      <c r="B64" s="11">
        <v>1.5148001</v>
      </c>
      <c r="C64" s="10">
        <v>0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-16.010983</v>
      </c>
    </row>
    <row r="65" spans="1:9" x14ac:dyDescent="0.2">
      <c r="A65" t="s">
        <v>17</v>
      </c>
      <c r="B65" s="11">
        <v>1.9957278000000001</v>
      </c>
      <c r="C65" s="10">
        <v>0</v>
      </c>
      <c r="D65" s="10">
        <v>0</v>
      </c>
      <c r="E65" s="10">
        <v>0</v>
      </c>
      <c r="F65" s="10">
        <v>0</v>
      </c>
      <c r="G65" s="10">
        <v>0</v>
      </c>
      <c r="H65" s="10">
        <v>0</v>
      </c>
      <c r="I65" s="10">
        <v>-7.9453487000000003</v>
      </c>
    </row>
    <row r="66" spans="1:9" x14ac:dyDescent="0.2">
      <c r="A66" t="s">
        <v>17</v>
      </c>
      <c r="B66" s="11">
        <v>2.5918521999999999</v>
      </c>
      <c r="C66" s="10">
        <v>0</v>
      </c>
      <c r="D66" s="10">
        <v>0</v>
      </c>
      <c r="E66" s="10">
        <v>0</v>
      </c>
      <c r="F66" s="10">
        <v>0</v>
      </c>
      <c r="G66" s="10">
        <v>0</v>
      </c>
      <c r="H66" s="10">
        <v>0</v>
      </c>
      <c r="I66" s="10">
        <v>-19.118781999999999</v>
      </c>
    </row>
    <row r="67" spans="1:9" x14ac:dyDescent="0.2">
      <c r="A67" t="s">
        <v>17</v>
      </c>
      <c r="B67" s="11">
        <v>3.0363137999999998</v>
      </c>
      <c r="C67" s="10">
        <v>0</v>
      </c>
      <c r="D67" s="10">
        <v>0</v>
      </c>
      <c r="E67" s="10">
        <v>0</v>
      </c>
      <c r="F67" s="10">
        <v>0</v>
      </c>
      <c r="G67" s="10">
        <v>0</v>
      </c>
      <c r="H67" s="10">
        <v>0</v>
      </c>
      <c r="I67" s="10">
        <v>-13.900764000000001</v>
      </c>
    </row>
    <row r="68" spans="1:9" x14ac:dyDescent="0.2">
      <c r="A68" t="s">
        <v>17</v>
      </c>
      <c r="B68" s="11">
        <v>3.5047299999999999</v>
      </c>
      <c r="C68" s="10">
        <v>0</v>
      </c>
      <c r="D68" s="10">
        <v>0</v>
      </c>
      <c r="E68" s="10">
        <v>0</v>
      </c>
      <c r="F68" s="10">
        <v>0</v>
      </c>
      <c r="G68" s="10">
        <v>0</v>
      </c>
      <c r="H68" s="10">
        <v>0</v>
      </c>
      <c r="I68" s="10">
        <v>-13.53468</v>
      </c>
    </row>
    <row r="69" spans="1:9" x14ac:dyDescent="0.2">
      <c r="A69" t="s">
        <v>17</v>
      </c>
      <c r="B69" s="11">
        <v>3.9717730000000002</v>
      </c>
      <c r="C69" s="10">
        <v>0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-11.662417</v>
      </c>
    </row>
    <row r="70" spans="1:9" x14ac:dyDescent="0.2">
      <c r="A70" t="s">
        <v>17</v>
      </c>
      <c r="B70" s="11">
        <v>4.4224899999999998</v>
      </c>
      <c r="C70" s="10">
        <v>0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  <c r="I70" s="10">
        <v>-13.305877000000001</v>
      </c>
    </row>
    <row r="71" spans="1:9" x14ac:dyDescent="0.2">
      <c r="A71" t="s">
        <v>17</v>
      </c>
      <c r="B71" s="11">
        <v>4.8701559999999997</v>
      </c>
      <c r="C71" s="10">
        <v>0</v>
      </c>
      <c r="D71" s="10">
        <v>0</v>
      </c>
      <c r="E71" s="10">
        <v>0</v>
      </c>
      <c r="F71" s="10">
        <v>0</v>
      </c>
      <c r="G71" s="10">
        <v>0</v>
      </c>
      <c r="H71" s="10">
        <v>0</v>
      </c>
      <c r="I71" s="10">
        <v>-11.602275000000001</v>
      </c>
    </row>
    <row r="72" spans="1:9" x14ac:dyDescent="0.2">
      <c r="A72" t="s">
        <v>17</v>
      </c>
      <c r="B72" s="11">
        <v>5.2389380000000001</v>
      </c>
      <c r="C72" s="10">
        <v>0</v>
      </c>
      <c r="D72" s="10">
        <v>0</v>
      </c>
      <c r="E72" s="10">
        <v>0</v>
      </c>
      <c r="F72" s="10">
        <v>0</v>
      </c>
      <c r="G72" s="10">
        <v>0</v>
      </c>
      <c r="H72" s="10">
        <v>0</v>
      </c>
      <c r="I72" s="10">
        <v>-9.0671379999999999</v>
      </c>
    </row>
    <row r="74" spans="1:9" x14ac:dyDescent="0.2">
      <c r="A74" s="8" t="s">
        <v>59</v>
      </c>
    </row>
    <row r="76" spans="1:9" ht="76.5" x14ac:dyDescent="0.2">
      <c r="A76" s="5" t="s">
        <v>4</v>
      </c>
      <c r="B76" s="5" t="s">
        <v>54</v>
      </c>
      <c r="C76" s="5" t="s">
        <v>29</v>
      </c>
      <c r="D76" s="5" t="s">
        <v>30</v>
      </c>
      <c r="E76" s="5" t="s">
        <v>31</v>
      </c>
      <c r="F76" s="5" t="s">
        <v>32</v>
      </c>
      <c r="G76" s="5" t="s">
        <v>33</v>
      </c>
      <c r="H76" s="5" t="s">
        <v>34</v>
      </c>
      <c r="I76" s="5" t="s">
        <v>35</v>
      </c>
    </row>
    <row r="77" spans="1:9" x14ac:dyDescent="0.2">
      <c r="A77" t="s">
        <v>4</v>
      </c>
      <c r="B77" t="s">
        <v>53</v>
      </c>
      <c r="C77" t="s">
        <v>23</v>
      </c>
      <c r="D77" t="s">
        <v>48</v>
      </c>
      <c r="E77" t="s">
        <v>24</v>
      </c>
      <c r="F77" t="s">
        <v>25</v>
      </c>
      <c r="G77" t="s">
        <v>26</v>
      </c>
      <c r="H77" t="s">
        <v>27</v>
      </c>
      <c r="I77" s="6" t="s">
        <v>28</v>
      </c>
    </row>
    <row r="78" spans="1:9" x14ac:dyDescent="0.2">
      <c r="A78" t="s">
        <v>17</v>
      </c>
      <c r="B78" s="11">
        <v>0.31900653000000001</v>
      </c>
      <c r="C78" s="11">
        <v>19.447199999999999</v>
      </c>
      <c r="D78" s="11">
        <v>16.098548999999998</v>
      </c>
      <c r="E78" s="10">
        <v>0.59678350000000002</v>
      </c>
      <c r="F78" s="10">
        <v>0</v>
      </c>
      <c r="G78" s="10">
        <v>0</v>
      </c>
      <c r="H78" s="10">
        <v>0</v>
      </c>
      <c r="I78" s="11">
        <v>-6.9566970000000001</v>
      </c>
    </row>
    <row r="79" spans="1:9" x14ac:dyDescent="0.2">
      <c r="A79" t="s">
        <v>17</v>
      </c>
      <c r="B79" s="11">
        <v>0.50616883999999995</v>
      </c>
      <c r="C79" s="11">
        <v>332.91592000000003</v>
      </c>
      <c r="D79" s="11">
        <v>1526.0209</v>
      </c>
      <c r="E79" s="10">
        <v>37.395634000000001</v>
      </c>
      <c r="F79" s="10">
        <v>0</v>
      </c>
      <c r="G79" s="10">
        <v>0</v>
      </c>
      <c r="H79" s="10">
        <v>0</v>
      </c>
      <c r="I79" s="11">
        <v>-9.6708169999999996</v>
      </c>
    </row>
    <row r="80" spans="1:9" x14ac:dyDescent="0.2">
      <c r="A80" t="s">
        <v>17</v>
      </c>
      <c r="B80" s="11">
        <v>0.78364646000000004</v>
      </c>
      <c r="C80" s="11">
        <v>1495.8081999999999</v>
      </c>
      <c r="D80" s="11">
        <v>5379.3450000000003</v>
      </c>
      <c r="E80" s="10">
        <v>75.035020000000003</v>
      </c>
      <c r="F80" s="10">
        <v>0</v>
      </c>
      <c r="G80" s="10">
        <v>0</v>
      </c>
      <c r="H80" s="10">
        <v>0</v>
      </c>
      <c r="I80" s="11">
        <v>-19.408850000000001</v>
      </c>
    </row>
    <row r="81" spans="1:9" x14ac:dyDescent="0.2">
      <c r="A81" t="s">
        <v>17</v>
      </c>
      <c r="B81" s="11">
        <v>1.3624707</v>
      </c>
      <c r="C81" s="11">
        <v>1095.4111</v>
      </c>
      <c r="D81" s="11">
        <v>9265.93</v>
      </c>
      <c r="E81" s="10" t="s">
        <v>56</v>
      </c>
      <c r="F81" s="10">
        <v>0</v>
      </c>
      <c r="G81" s="10">
        <v>0</v>
      </c>
      <c r="H81" s="10">
        <v>0</v>
      </c>
      <c r="I81" s="11">
        <v>-35.176017999999999</v>
      </c>
    </row>
    <row r="82" spans="1:9" x14ac:dyDescent="0.2">
      <c r="A82" t="s">
        <v>17</v>
      </c>
      <c r="B82" s="11">
        <v>1.7788081</v>
      </c>
      <c r="C82" s="11">
        <v>797.81629999999996</v>
      </c>
      <c r="D82" s="11">
        <v>8011.61</v>
      </c>
      <c r="E82" s="10" t="s">
        <v>56</v>
      </c>
      <c r="F82" s="10">
        <v>0</v>
      </c>
      <c r="G82" s="10">
        <v>0</v>
      </c>
      <c r="H82" s="10">
        <v>0</v>
      </c>
      <c r="I82" s="11">
        <v>-19.970089000000002</v>
      </c>
    </row>
    <row r="83" spans="1:9" x14ac:dyDescent="0.2">
      <c r="A83" t="s">
        <v>17</v>
      </c>
      <c r="B83" s="11">
        <v>2.2965083000000002</v>
      </c>
      <c r="C83" s="11">
        <v>779.28534000000002</v>
      </c>
      <c r="D83" s="11">
        <v>6982.6693999999998</v>
      </c>
      <c r="E83" s="10">
        <v>62.225189999999998</v>
      </c>
      <c r="F83" s="10">
        <v>0</v>
      </c>
      <c r="G83" s="10">
        <v>0</v>
      </c>
      <c r="H83" s="10">
        <v>0</v>
      </c>
      <c r="I83" s="11">
        <v>-16.494430000000001</v>
      </c>
    </row>
    <row r="84" spans="1:9" x14ac:dyDescent="0.2">
      <c r="A84" t="s">
        <v>17</v>
      </c>
      <c r="B84" s="11">
        <v>2.7952585000000001</v>
      </c>
      <c r="C84" s="11">
        <v>618.53093999999999</v>
      </c>
      <c r="D84" s="11">
        <v>6218.7479999999996</v>
      </c>
      <c r="E84" s="10">
        <v>62.134410000000003</v>
      </c>
      <c r="F84" s="10">
        <v>0</v>
      </c>
      <c r="G84" s="10">
        <v>0</v>
      </c>
      <c r="H84" s="10">
        <v>0</v>
      </c>
      <c r="I84" s="11">
        <v>-15.356489</v>
      </c>
    </row>
    <row r="85" spans="1:9" x14ac:dyDescent="0.2">
      <c r="A85" t="s">
        <v>17</v>
      </c>
      <c r="B85" s="11">
        <v>3.3155391000000001</v>
      </c>
      <c r="C85" s="11">
        <v>509.20060000000001</v>
      </c>
      <c r="D85" s="11">
        <v>5794.87</v>
      </c>
      <c r="E85" s="10">
        <v>63.309486</v>
      </c>
      <c r="F85" s="10">
        <v>0</v>
      </c>
      <c r="G85" s="10">
        <v>0</v>
      </c>
      <c r="H85" s="10">
        <v>0</v>
      </c>
      <c r="I85" s="11">
        <v>-16.726320000000001</v>
      </c>
    </row>
    <row r="86" spans="1:9" x14ac:dyDescent="0.2">
      <c r="A86" t="s">
        <v>17</v>
      </c>
      <c r="B86" s="11">
        <v>3.7739699999999998</v>
      </c>
      <c r="C86" s="11">
        <v>462.42649999999998</v>
      </c>
      <c r="D86" s="11">
        <v>4993.7393000000002</v>
      </c>
      <c r="E86" s="10">
        <v>58.212451999999999</v>
      </c>
      <c r="F86" s="10">
        <v>0</v>
      </c>
      <c r="G86" s="10">
        <v>0</v>
      </c>
      <c r="H86" s="10">
        <v>0</v>
      </c>
      <c r="I86" s="11">
        <v>-17.928785000000001</v>
      </c>
    </row>
    <row r="87" spans="1:9" x14ac:dyDescent="0.2">
      <c r="A87" t="s">
        <v>17</v>
      </c>
      <c r="B87" s="11">
        <v>4.2328843999999997</v>
      </c>
      <c r="C87" s="11">
        <v>358.79969999999997</v>
      </c>
      <c r="D87" s="11">
        <v>4306.058</v>
      </c>
      <c r="E87" s="10">
        <v>56.454039999999999</v>
      </c>
      <c r="F87" s="10">
        <v>0</v>
      </c>
      <c r="G87" s="10">
        <v>0</v>
      </c>
      <c r="H87" s="10">
        <v>0</v>
      </c>
      <c r="I87" s="11">
        <v>-14.78651</v>
      </c>
    </row>
    <row r="88" spans="1:9" x14ac:dyDescent="0.2">
      <c r="A88" t="s">
        <v>17</v>
      </c>
      <c r="B88" s="11">
        <v>4.7538103999999999</v>
      </c>
      <c r="C88" s="11">
        <v>300.38940000000002</v>
      </c>
      <c r="D88" s="11">
        <v>4033.4458</v>
      </c>
      <c r="E88" s="10">
        <v>50.519829999999999</v>
      </c>
      <c r="F88" s="10">
        <v>0</v>
      </c>
      <c r="G88" s="10">
        <v>0</v>
      </c>
      <c r="H88" s="10">
        <v>0</v>
      </c>
      <c r="I88" s="11">
        <v>-16.658432000000001</v>
      </c>
    </row>
    <row r="89" spans="1:9" x14ac:dyDescent="0.2">
      <c r="A89" t="s">
        <v>17</v>
      </c>
      <c r="B89" s="11">
        <v>5.2525599999999999</v>
      </c>
      <c r="C89" s="11">
        <v>230.80095</v>
      </c>
      <c r="D89" s="11">
        <v>3269.5241999999998</v>
      </c>
      <c r="E89" s="10">
        <v>44.140129999999999</v>
      </c>
      <c r="F89" s="10">
        <v>0</v>
      </c>
      <c r="G89" s="10">
        <v>0</v>
      </c>
      <c r="H89" s="10">
        <v>0</v>
      </c>
      <c r="I89" s="11" t="s">
        <v>56</v>
      </c>
    </row>
    <row r="90" spans="1:9" x14ac:dyDescent="0.2">
      <c r="B90" s="11"/>
      <c r="C90" s="11"/>
      <c r="D90" s="11"/>
      <c r="E90" s="11"/>
      <c r="F90" s="10"/>
      <c r="G90" s="11"/>
      <c r="H90" s="11"/>
      <c r="I90" s="11"/>
    </row>
    <row r="91" spans="1:9" ht="89.25" x14ac:dyDescent="0.2">
      <c r="A91" s="5" t="s">
        <v>4</v>
      </c>
      <c r="B91" s="5" t="s">
        <v>51</v>
      </c>
      <c r="C91" s="5" t="s">
        <v>36</v>
      </c>
      <c r="D91" s="5" t="s">
        <v>49</v>
      </c>
      <c r="E91" s="5" t="s">
        <v>38</v>
      </c>
      <c r="F91" s="5" t="s">
        <v>40</v>
      </c>
      <c r="G91" s="5" t="s">
        <v>42</v>
      </c>
      <c r="H91" s="5" t="s">
        <v>44</v>
      </c>
      <c r="I91" s="5" t="s">
        <v>46</v>
      </c>
    </row>
    <row r="92" spans="1:9" x14ac:dyDescent="0.2">
      <c r="A92" t="s">
        <v>4</v>
      </c>
      <c r="B92" t="s">
        <v>52</v>
      </c>
      <c r="C92" t="s">
        <v>37</v>
      </c>
      <c r="D92" t="s">
        <v>50</v>
      </c>
      <c r="E92" t="s">
        <v>39</v>
      </c>
      <c r="F92" t="s">
        <v>41</v>
      </c>
      <c r="G92" t="s">
        <v>43</v>
      </c>
      <c r="H92" t="s">
        <v>45</v>
      </c>
      <c r="I92" s="6" t="s">
        <v>47</v>
      </c>
    </row>
    <row r="93" spans="1:9" x14ac:dyDescent="0.2">
      <c r="A93" t="s">
        <v>17</v>
      </c>
      <c r="B93" s="11">
        <v>0.119829044</v>
      </c>
      <c r="C93" s="10">
        <v>0</v>
      </c>
      <c r="D93" s="10">
        <v>0</v>
      </c>
      <c r="E93" s="10">
        <v>0</v>
      </c>
      <c r="F93" s="10">
        <v>0</v>
      </c>
      <c r="G93" s="10">
        <v>0</v>
      </c>
      <c r="H93" s="10">
        <v>0</v>
      </c>
      <c r="I93" s="10">
        <v>-7.4628220000000001</v>
      </c>
    </row>
    <row r="94" spans="1:9" x14ac:dyDescent="0.2">
      <c r="A94" t="s">
        <v>17</v>
      </c>
      <c r="B94" s="11">
        <v>0.33860173999999998</v>
      </c>
      <c r="C94" s="10">
        <v>0</v>
      </c>
      <c r="D94" s="10">
        <v>0</v>
      </c>
      <c r="E94" s="10">
        <v>0</v>
      </c>
      <c r="F94" s="10">
        <v>0</v>
      </c>
      <c r="G94" s="10">
        <v>0</v>
      </c>
      <c r="H94" s="10">
        <v>0</v>
      </c>
      <c r="I94" s="10">
        <v>-9.6533409999999993</v>
      </c>
    </row>
    <row r="95" spans="1:9" x14ac:dyDescent="0.2">
      <c r="A95" t="s">
        <v>17</v>
      </c>
      <c r="B95" s="11">
        <v>0.57890489999999994</v>
      </c>
      <c r="C95" s="10">
        <v>0</v>
      </c>
      <c r="D95" s="10">
        <v>0</v>
      </c>
      <c r="E95" s="10">
        <v>0</v>
      </c>
      <c r="F95" s="10">
        <v>0</v>
      </c>
      <c r="G95" s="10">
        <v>0</v>
      </c>
      <c r="H95" s="10">
        <v>0</v>
      </c>
      <c r="I95" s="10">
        <v>-10.338929</v>
      </c>
    </row>
    <row r="96" spans="1:9" x14ac:dyDescent="0.2">
      <c r="A96" t="s">
        <v>17</v>
      </c>
      <c r="B96" s="11">
        <v>1.0797516</v>
      </c>
      <c r="C96" s="10">
        <v>0</v>
      </c>
      <c r="D96" s="10">
        <v>0</v>
      </c>
      <c r="E96" s="10">
        <v>0</v>
      </c>
      <c r="F96" s="10">
        <v>0</v>
      </c>
      <c r="G96" s="10">
        <v>0</v>
      </c>
      <c r="H96" s="10">
        <v>0</v>
      </c>
      <c r="I96" s="10">
        <v>-11.544085000000001</v>
      </c>
    </row>
    <row r="97" spans="1:9" x14ac:dyDescent="0.2">
      <c r="A97" t="s">
        <v>17</v>
      </c>
      <c r="B97" s="11">
        <v>1.5616482</v>
      </c>
      <c r="C97" s="10">
        <v>0</v>
      </c>
      <c r="D97" s="10">
        <v>0</v>
      </c>
      <c r="E97" s="10">
        <v>0</v>
      </c>
      <c r="F97" s="10">
        <v>0</v>
      </c>
      <c r="G97" s="10">
        <v>0</v>
      </c>
      <c r="H97" s="10">
        <v>0</v>
      </c>
      <c r="I97" s="10">
        <v>-11.576347</v>
      </c>
    </row>
    <row r="98" spans="1:9" x14ac:dyDescent="0.2">
      <c r="A98" t="s">
        <v>17</v>
      </c>
      <c r="B98" s="11">
        <v>2.1455529000000002</v>
      </c>
      <c r="C98" s="10">
        <v>0</v>
      </c>
      <c r="D98" s="10">
        <v>0</v>
      </c>
      <c r="E98" s="10">
        <v>0</v>
      </c>
      <c r="F98" s="10">
        <v>0</v>
      </c>
      <c r="G98" s="10">
        <v>0</v>
      </c>
      <c r="H98" s="10">
        <v>0</v>
      </c>
      <c r="I98" s="10">
        <v>-9.9416910000000005</v>
      </c>
    </row>
    <row r="99" spans="1:9" x14ac:dyDescent="0.2">
      <c r="A99" t="s">
        <v>17</v>
      </c>
      <c r="B99" s="11">
        <v>2.4676235000000002</v>
      </c>
      <c r="C99" s="10">
        <v>0</v>
      </c>
      <c r="D99" s="10">
        <v>0</v>
      </c>
      <c r="E99" s="10">
        <v>0</v>
      </c>
      <c r="F99" s="10">
        <v>0</v>
      </c>
      <c r="G99" s="10">
        <v>0</v>
      </c>
      <c r="H99" s="10">
        <v>0</v>
      </c>
      <c r="I99" s="10">
        <v>-9.1263799999999993</v>
      </c>
    </row>
    <row r="100" spans="1:9" x14ac:dyDescent="0.2">
      <c r="A100" t="s">
        <v>17</v>
      </c>
      <c r="B100" s="11">
        <v>3.0497540999999999</v>
      </c>
      <c r="C100" s="10">
        <v>0</v>
      </c>
      <c r="D100" s="10">
        <v>0</v>
      </c>
      <c r="E100" s="10">
        <v>0</v>
      </c>
      <c r="F100" s="10">
        <v>0</v>
      </c>
      <c r="G100" s="10">
        <v>0</v>
      </c>
      <c r="H100" s="10">
        <v>0</v>
      </c>
      <c r="I100" s="10">
        <v>-9.3327279999999995</v>
      </c>
    </row>
    <row r="101" spans="1:9" x14ac:dyDescent="0.2">
      <c r="A101" t="s">
        <v>17</v>
      </c>
      <c r="B101" s="11">
        <v>3.4511733000000002</v>
      </c>
      <c r="C101" s="10">
        <v>0</v>
      </c>
      <c r="D101" s="10">
        <v>0</v>
      </c>
      <c r="E101" s="10">
        <v>0</v>
      </c>
      <c r="F101" s="10">
        <v>0</v>
      </c>
      <c r="G101" s="10">
        <v>0</v>
      </c>
      <c r="H101" s="10">
        <v>0</v>
      </c>
      <c r="I101" s="10">
        <v>-9.5269785000000002</v>
      </c>
    </row>
    <row r="102" spans="1:9" x14ac:dyDescent="0.2">
      <c r="A102" t="s">
        <v>17</v>
      </c>
      <c r="B102" s="11">
        <v>3.9889524000000001</v>
      </c>
      <c r="C102" s="10">
        <v>0</v>
      </c>
      <c r="D102" s="10">
        <v>0</v>
      </c>
      <c r="E102" s="10">
        <v>0</v>
      </c>
      <c r="F102" s="10">
        <v>0</v>
      </c>
      <c r="G102" s="10">
        <v>0</v>
      </c>
      <c r="H102" s="10">
        <v>0</v>
      </c>
      <c r="I102" s="10">
        <v>-14.082103</v>
      </c>
    </row>
    <row r="103" spans="1:9" x14ac:dyDescent="0.2">
      <c r="A103" t="s">
        <v>17</v>
      </c>
      <c r="B103" s="11">
        <v>4.5767280000000001</v>
      </c>
      <c r="C103" s="10">
        <v>0</v>
      </c>
      <c r="D103" s="10">
        <v>0</v>
      </c>
      <c r="E103" s="10">
        <v>0</v>
      </c>
      <c r="F103" s="10">
        <v>0</v>
      </c>
      <c r="G103" s="10">
        <v>0</v>
      </c>
      <c r="H103" s="10">
        <v>0</v>
      </c>
      <c r="I103" s="10">
        <v>-8.4307099999999995</v>
      </c>
    </row>
    <row r="104" spans="1:9" x14ac:dyDescent="0.2">
      <c r="A104" t="s">
        <v>17</v>
      </c>
      <c r="B104" s="11">
        <v>4.9580679999999999</v>
      </c>
      <c r="C104" s="10">
        <v>0</v>
      </c>
      <c r="D104" s="10">
        <v>0</v>
      </c>
      <c r="E104" s="10">
        <v>0</v>
      </c>
      <c r="F104" s="10">
        <v>0</v>
      </c>
      <c r="G104" s="10">
        <v>0</v>
      </c>
      <c r="H104" s="10">
        <v>0</v>
      </c>
      <c r="I104" s="10">
        <v>-8.6236160000000002</v>
      </c>
    </row>
    <row r="105" spans="1:9" x14ac:dyDescent="0.2">
      <c r="A105" t="s">
        <v>17</v>
      </c>
      <c r="B105" s="11">
        <v>5.3577130000000004</v>
      </c>
      <c r="C105" s="10">
        <v>0</v>
      </c>
      <c r="D105" s="10">
        <v>0</v>
      </c>
      <c r="E105" s="10">
        <v>0</v>
      </c>
      <c r="F105" s="10">
        <v>0</v>
      </c>
      <c r="G105" s="10">
        <v>0</v>
      </c>
      <c r="H105" s="10">
        <v>0</v>
      </c>
      <c r="I105" s="10">
        <v>-10.65887</v>
      </c>
    </row>
    <row r="107" spans="1:9" x14ac:dyDescent="0.2">
      <c r="A107" s="8" t="s">
        <v>58</v>
      </c>
    </row>
    <row r="109" spans="1:9" ht="76.5" x14ac:dyDescent="0.2">
      <c r="A109" s="5" t="s">
        <v>4</v>
      </c>
      <c r="B109" s="5" t="s">
        <v>54</v>
      </c>
      <c r="C109" s="5" t="s">
        <v>29</v>
      </c>
      <c r="D109" s="5" t="s">
        <v>30</v>
      </c>
      <c r="E109" s="5" t="s">
        <v>31</v>
      </c>
      <c r="F109" s="5" t="s">
        <v>32</v>
      </c>
      <c r="G109" s="5" t="s">
        <v>33</v>
      </c>
      <c r="H109" s="5" t="s">
        <v>34</v>
      </c>
      <c r="I109" s="5" t="s">
        <v>35</v>
      </c>
    </row>
    <row r="110" spans="1:9" x14ac:dyDescent="0.2">
      <c r="A110" t="s">
        <v>4</v>
      </c>
      <c r="B110" t="s">
        <v>53</v>
      </c>
      <c r="C110" t="s">
        <v>23</v>
      </c>
      <c r="D110" t="s">
        <v>48</v>
      </c>
      <c r="E110" t="s">
        <v>24</v>
      </c>
      <c r="F110" t="s">
        <v>25</v>
      </c>
      <c r="G110" t="s">
        <v>26</v>
      </c>
      <c r="H110" t="s">
        <v>27</v>
      </c>
      <c r="I110" s="6" t="s">
        <v>28</v>
      </c>
    </row>
    <row r="111" spans="1:9" x14ac:dyDescent="0.2">
      <c r="A111" t="s">
        <v>17</v>
      </c>
      <c r="B111" s="11">
        <v>-4.1152265E-2</v>
      </c>
      <c r="C111" s="11">
        <v>5.7034219999999998</v>
      </c>
      <c r="D111" s="11">
        <v>232.75862000000001</v>
      </c>
      <c r="E111" s="10">
        <v>0.430622</v>
      </c>
      <c r="F111" s="10">
        <v>0</v>
      </c>
      <c r="G111" s="10">
        <v>0</v>
      </c>
      <c r="H111" s="10">
        <v>0</v>
      </c>
      <c r="I111" s="11">
        <v>-5.6170210000000003</v>
      </c>
    </row>
    <row r="112" spans="1:9" x14ac:dyDescent="0.2">
      <c r="A112" t="s">
        <v>17</v>
      </c>
      <c r="B112" s="11">
        <v>0.18518518</v>
      </c>
      <c r="C112" s="11">
        <v>51.330800000000004</v>
      </c>
      <c r="D112" s="11">
        <v>581.89655000000005</v>
      </c>
      <c r="E112" s="10">
        <v>15.071771</v>
      </c>
      <c r="F112" s="10">
        <v>0</v>
      </c>
      <c r="G112" s="10">
        <v>0</v>
      </c>
      <c r="H112" s="10">
        <v>0</v>
      </c>
      <c r="I112" s="11" t="s">
        <v>56</v>
      </c>
    </row>
    <row r="113" spans="1:9" x14ac:dyDescent="0.2">
      <c r="A113" t="s">
        <v>17</v>
      </c>
      <c r="B113" s="11">
        <v>0.47325101000000003</v>
      </c>
      <c r="C113" s="11">
        <v>718.63116000000002</v>
      </c>
      <c r="D113" s="11">
        <v>3064.6552999999999</v>
      </c>
      <c r="E113" s="10">
        <v>56.842106000000001</v>
      </c>
      <c r="F113" s="10">
        <v>0</v>
      </c>
      <c r="G113" s="10">
        <v>0</v>
      </c>
      <c r="H113" s="10">
        <v>0</v>
      </c>
      <c r="I113" s="11">
        <v>-7.3191490000000003</v>
      </c>
    </row>
    <row r="114" spans="1:9" x14ac:dyDescent="0.2">
      <c r="A114" t="s">
        <v>17</v>
      </c>
      <c r="B114" s="11">
        <v>0.9670782</v>
      </c>
      <c r="C114" s="11">
        <v>815.58936000000006</v>
      </c>
      <c r="D114" s="11">
        <v>6750</v>
      </c>
      <c r="E114" s="10">
        <v>58.995215999999999</v>
      </c>
      <c r="F114" s="10">
        <v>0</v>
      </c>
      <c r="G114" s="10">
        <v>0</v>
      </c>
      <c r="H114" s="10">
        <v>0</v>
      </c>
      <c r="I114" s="11">
        <v>-21.617021999999999</v>
      </c>
    </row>
    <row r="115" spans="1:9" x14ac:dyDescent="0.2">
      <c r="A115" t="s">
        <v>17</v>
      </c>
      <c r="B115" s="11">
        <v>1.4814814000000001</v>
      </c>
      <c r="C115" s="11">
        <v>730.03800000000001</v>
      </c>
      <c r="D115" s="11">
        <v>7875</v>
      </c>
      <c r="E115" s="10">
        <v>56.411484000000002</v>
      </c>
      <c r="F115" s="10">
        <v>0</v>
      </c>
      <c r="G115" s="10">
        <v>0</v>
      </c>
      <c r="H115" s="10">
        <v>0</v>
      </c>
      <c r="I115" s="11">
        <v>-21.957446999999998</v>
      </c>
    </row>
    <row r="116" spans="1:9" x14ac:dyDescent="0.2">
      <c r="A116" t="s">
        <v>17</v>
      </c>
      <c r="B116" s="11">
        <v>1.9753087</v>
      </c>
      <c r="C116" s="11">
        <v>684.41063999999994</v>
      </c>
      <c r="D116" s="11">
        <v>7060.3446999999996</v>
      </c>
      <c r="E116" s="10">
        <v>53.827750000000002</v>
      </c>
      <c r="F116" s="10">
        <v>0</v>
      </c>
      <c r="G116" s="10">
        <v>0</v>
      </c>
      <c r="H116" s="10">
        <v>0</v>
      </c>
      <c r="I116" s="11">
        <v>-34.893616000000002</v>
      </c>
    </row>
    <row r="117" spans="1:9" x14ac:dyDescent="0.2">
      <c r="A117" t="s">
        <v>17</v>
      </c>
      <c r="B117" s="11">
        <v>2.5308641999999999</v>
      </c>
      <c r="C117" s="11">
        <v>604.56273999999996</v>
      </c>
      <c r="D117" s="11">
        <v>7409.4830000000002</v>
      </c>
      <c r="E117" s="10">
        <v>56.411484000000002</v>
      </c>
      <c r="F117" s="10">
        <v>0</v>
      </c>
      <c r="G117" s="10">
        <v>0</v>
      </c>
      <c r="H117" s="10">
        <v>0</v>
      </c>
      <c r="I117" s="11">
        <v>-18.893618</v>
      </c>
    </row>
    <row r="118" spans="1:9" x14ac:dyDescent="0.2">
      <c r="A118" t="s">
        <v>17</v>
      </c>
      <c r="B118" s="11">
        <v>2.9835389999999999</v>
      </c>
      <c r="C118" s="11">
        <v>604.56273999999996</v>
      </c>
      <c r="D118" s="11">
        <v>6323.2759999999998</v>
      </c>
      <c r="E118" s="10">
        <v>27.559809000000001</v>
      </c>
      <c r="F118" s="10">
        <v>0</v>
      </c>
      <c r="G118" s="10">
        <v>0</v>
      </c>
      <c r="H118" s="10">
        <v>0</v>
      </c>
      <c r="I118" s="11">
        <v>-15.6595745</v>
      </c>
    </row>
    <row r="119" spans="1:9" x14ac:dyDescent="0.2">
      <c r="A119" t="s">
        <v>17</v>
      </c>
      <c r="B119" s="11">
        <v>3.4979423999999999</v>
      </c>
      <c r="C119" s="11">
        <v>536.12163999999996</v>
      </c>
      <c r="D119" s="11">
        <v>6439.6553000000004</v>
      </c>
      <c r="E119" s="10">
        <v>48.229664</v>
      </c>
      <c r="F119" s="10">
        <v>0</v>
      </c>
      <c r="G119" s="10">
        <v>0</v>
      </c>
      <c r="H119" s="10">
        <v>0</v>
      </c>
      <c r="I119" s="11">
        <v>-19.744679999999999</v>
      </c>
    </row>
    <row r="120" spans="1:9" x14ac:dyDescent="0.2">
      <c r="A120" t="s">
        <v>17</v>
      </c>
      <c r="B120" s="11">
        <v>3.9917696</v>
      </c>
      <c r="C120" s="11">
        <v>479.08746000000002</v>
      </c>
      <c r="D120" s="11">
        <v>5896.5519999999997</v>
      </c>
      <c r="E120" s="10">
        <v>48.229664</v>
      </c>
      <c r="F120" s="10">
        <v>0</v>
      </c>
      <c r="G120" s="10">
        <v>0</v>
      </c>
      <c r="H120" s="10">
        <v>0</v>
      </c>
      <c r="I120" s="11">
        <v>-11.404254999999999</v>
      </c>
    </row>
    <row r="121" spans="1:9" x14ac:dyDescent="0.2">
      <c r="A121" t="s">
        <v>17</v>
      </c>
      <c r="B121" s="11">
        <v>4.5267489999999997</v>
      </c>
      <c r="C121" s="11">
        <v>376.42583999999999</v>
      </c>
      <c r="D121" s="11">
        <v>5120.6895000000004</v>
      </c>
      <c r="E121" s="10">
        <v>47.36842</v>
      </c>
      <c r="F121" s="10">
        <v>0</v>
      </c>
      <c r="G121" s="10">
        <v>0</v>
      </c>
      <c r="H121" s="10">
        <v>0</v>
      </c>
      <c r="I121" s="11">
        <v>-6.6382979999999998</v>
      </c>
    </row>
    <row r="122" spans="1:9" x14ac:dyDescent="0.2">
      <c r="A122" t="s">
        <v>17</v>
      </c>
      <c r="B122" s="11">
        <v>5</v>
      </c>
      <c r="C122" s="11">
        <v>307.98480000000001</v>
      </c>
      <c r="D122" s="11">
        <v>4577.5864000000001</v>
      </c>
      <c r="E122" s="10">
        <v>46.076552999999997</v>
      </c>
      <c r="F122" s="10">
        <v>0</v>
      </c>
      <c r="G122" s="10">
        <v>0</v>
      </c>
      <c r="H122" s="10">
        <v>0</v>
      </c>
      <c r="I122" s="11" t="s">
        <v>56</v>
      </c>
    </row>
    <row r="123" spans="1:9" x14ac:dyDescent="0.2">
      <c r="B123" s="11"/>
      <c r="C123" s="11"/>
      <c r="D123" s="11"/>
      <c r="E123" s="11"/>
      <c r="F123" s="10"/>
      <c r="G123" s="11"/>
      <c r="H123" s="11"/>
      <c r="I123" s="11"/>
    </row>
    <row r="124" spans="1:9" ht="89.25" x14ac:dyDescent="0.2">
      <c r="A124" s="5" t="s">
        <v>4</v>
      </c>
      <c r="B124" s="5" t="s">
        <v>51</v>
      </c>
      <c r="C124" s="5" t="s">
        <v>36</v>
      </c>
      <c r="D124" s="5" t="s">
        <v>49</v>
      </c>
      <c r="E124" s="5" t="s">
        <v>38</v>
      </c>
      <c r="F124" s="5" t="s">
        <v>40</v>
      </c>
      <c r="G124" s="5" t="s">
        <v>42</v>
      </c>
      <c r="H124" s="5" t="s">
        <v>44</v>
      </c>
      <c r="I124" s="5" t="s">
        <v>46</v>
      </c>
    </row>
    <row r="125" spans="1:9" x14ac:dyDescent="0.2">
      <c r="A125" t="s">
        <v>4</v>
      </c>
      <c r="B125" t="s">
        <v>52</v>
      </c>
      <c r="C125" t="s">
        <v>37</v>
      </c>
      <c r="D125" t="s">
        <v>50</v>
      </c>
      <c r="E125" t="s">
        <v>39</v>
      </c>
      <c r="F125" t="s">
        <v>41</v>
      </c>
      <c r="G125" t="s">
        <v>43</v>
      </c>
      <c r="H125" t="s">
        <v>45</v>
      </c>
      <c r="I125" s="6" t="s">
        <v>47</v>
      </c>
    </row>
    <row r="126" spans="1:9" x14ac:dyDescent="0.2">
      <c r="A126" t="s">
        <v>17</v>
      </c>
      <c r="B126" s="11">
        <v>6.0421117000000003E-2</v>
      </c>
      <c r="C126" s="10">
        <v>0</v>
      </c>
      <c r="D126" s="10">
        <v>0</v>
      </c>
      <c r="E126" s="10">
        <v>0</v>
      </c>
      <c r="F126" s="10">
        <v>0</v>
      </c>
      <c r="G126" s="10">
        <v>0</v>
      </c>
      <c r="H126" s="10">
        <v>0</v>
      </c>
      <c r="I126" s="10">
        <v>-5.9574465999999999</v>
      </c>
    </row>
    <row r="127" spans="1:9" x14ac:dyDescent="0.2">
      <c r="A127" t="s">
        <v>17</v>
      </c>
      <c r="B127" s="11">
        <v>0.34055540000000001</v>
      </c>
      <c r="C127" s="10">
        <v>0</v>
      </c>
      <c r="D127" s="10">
        <v>0</v>
      </c>
      <c r="E127" s="10">
        <v>0</v>
      </c>
      <c r="F127" s="10">
        <v>0</v>
      </c>
      <c r="G127" s="10">
        <v>0</v>
      </c>
      <c r="H127" s="10">
        <v>0</v>
      </c>
      <c r="I127" s="10">
        <v>-7.1489362999999999</v>
      </c>
    </row>
    <row r="128" spans="1:9" x14ac:dyDescent="0.2">
      <c r="A128" t="s">
        <v>17</v>
      </c>
      <c r="B128" s="11">
        <v>0.67043023999999996</v>
      </c>
      <c r="C128" s="10">
        <v>0</v>
      </c>
      <c r="D128" s="10">
        <v>0</v>
      </c>
      <c r="E128" s="10">
        <v>0</v>
      </c>
      <c r="F128" s="10">
        <v>0</v>
      </c>
      <c r="G128" s="10">
        <v>0</v>
      </c>
      <c r="H128" s="10">
        <v>0</v>
      </c>
      <c r="I128" s="10">
        <v>-10.723404</v>
      </c>
    </row>
    <row r="129" spans="1:10" x14ac:dyDescent="0.2">
      <c r="A129" t="s">
        <v>17</v>
      </c>
      <c r="B129" s="11">
        <v>1.0814769</v>
      </c>
      <c r="C129" s="10">
        <v>0</v>
      </c>
      <c r="D129" s="10">
        <v>0</v>
      </c>
      <c r="E129" s="10">
        <v>0</v>
      </c>
      <c r="F129" s="10">
        <v>0</v>
      </c>
      <c r="G129" s="10">
        <v>0</v>
      </c>
      <c r="H129" s="10">
        <v>0</v>
      </c>
      <c r="I129" s="10">
        <v>-11.404254999999999</v>
      </c>
    </row>
    <row r="130" spans="1:10" x14ac:dyDescent="0.2">
      <c r="A130" t="s">
        <v>17</v>
      </c>
      <c r="B130" s="11">
        <v>1.5148001</v>
      </c>
      <c r="C130" s="10">
        <v>0</v>
      </c>
      <c r="D130" s="10">
        <v>0</v>
      </c>
      <c r="E130" s="10">
        <v>0</v>
      </c>
      <c r="F130" s="10">
        <v>0</v>
      </c>
      <c r="G130" s="10">
        <v>0</v>
      </c>
      <c r="H130" s="10">
        <v>0</v>
      </c>
      <c r="I130" s="10">
        <v>-5.4468082999999998</v>
      </c>
    </row>
    <row r="131" spans="1:10" x14ac:dyDescent="0.2">
      <c r="A131" t="s">
        <v>17</v>
      </c>
      <c r="B131" s="11">
        <v>1.9957278000000001</v>
      </c>
      <c r="C131" s="10">
        <v>0</v>
      </c>
      <c r="D131" s="10">
        <v>0</v>
      </c>
      <c r="E131" s="10">
        <v>0</v>
      </c>
      <c r="F131" s="10">
        <v>0</v>
      </c>
      <c r="G131" s="10">
        <v>0</v>
      </c>
      <c r="H131" s="10">
        <v>0</v>
      </c>
      <c r="I131" s="10">
        <v>-5.7872339999999998</v>
      </c>
    </row>
    <row r="132" spans="1:10" x14ac:dyDescent="0.2">
      <c r="A132" t="s">
        <v>17</v>
      </c>
      <c r="B132" s="11">
        <v>2.5918521999999999</v>
      </c>
      <c r="C132" s="10">
        <v>0</v>
      </c>
      <c r="D132" s="10">
        <v>0</v>
      </c>
      <c r="E132" s="10">
        <v>0</v>
      </c>
      <c r="F132" s="10">
        <v>0</v>
      </c>
      <c r="G132" s="10">
        <v>0</v>
      </c>
      <c r="H132" s="10">
        <v>0</v>
      </c>
      <c r="I132" s="10">
        <v>-4.5957445999999997</v>
      </c>
    </row>
    <row r="133" spans="1:10" x14ac:dyDescent="0.2">
      <c r="A133" t="s">
        <v>17</v>
      </c>
      <c r="B133" s="11">
        <v>3.0363137999999998</v>
      </c>
      <c r="C133" s="10">
        <v>0</v>
      </c>
      <c r="D133" s="10">
        <v>0</v>
      </c>
      <c r="E133" s="10">
        <v>0</v>
      </c>
      <c r="F133" s="10">
        <v>0</v>
      </c>
      <c r="G133" s="10">
        <v>0</v>
      </c>
      <c r="H133" s="10">
        <v>0</v>
      </c>
      <c r="I133" s="10">
        <v>-9.3617019999999993</v>
      </c>
    </row>
    <row r="134" spans="1:10" x14ac:dyDescent="0.2">
      <c r="A134" t="s">
        <v>17</v>
      </c>
      <c r="B134" s="11">
        <v>3.5047299999999999</v>
      </c>
      <c r="C134" s="10">
        <v>0</v>
      </c>
      <c r="D134" s="10">
        <v>0</v>
      </c>
      <c r="E134" s="10">
        <v>0</v>
      </c>
      <c r="F134" s="10">
        <v>0</v>
      </c>
      <c r="G134" s="10">
        <v>0</v>
      </c>
      <c r="H134" s="10">
        <v>0</v>
      </c>
      <c r="I134" s="10">
        <v>-9.3617019999999993</v>
      </c>
    </row>
    <row r="135" spans="1:10" x14ac:dyDescent="0.2">
      <c r="A135" t="s">
        <v>17</v>
      </c>
      <c r="B135" s="11">
        <v>3.9717730000000002</v>
      </c>
      <c r="C135" s="10">
        <v>0</v>
      </c>
      <c r="D135" s="10">
        <v>0</v>
      </c>
      <c r="E135" s="10">
        <v>0</v>
      </c>
      <c r="F135" s="10">
        <v>0</v>
      </c>
      <c r="G135" s="10">
        <v>0</v>
      </c>
      <c r="H135" s="10">
        <v>0</v>
      </c>
      <c r="I135" s="10">
        <v>-11.574468</v>
      </c>
    </row>
    <row r="136" spans="1:10" x14ac:dyDescent="0.2">
      <c r="A136" t="s">
        <v>17</v>
      </c>
      <c r="B136" s="11">
        <v>4.4224899999999998</v>
      </c>
      <c r="C136" s="10">
        <v>0</v>
      </c>
      <c r="D136" s="10">
        <v>0</v>
      </c>
      <c r="E136" s="10">
        <v>0</v>
      </c>
      <c r="F136" s="10">
        <v>0</v>
      </c>
      <c r="G136" s="10">
        <v>0</v>
      </c>
      <c r="H136" s="10">
        <v>0</v>
      </c>
      <c r="I136" s="10">
        <v>-11.574468</v>
      </c>
    </row>
    <row r="137" spans="1:10" x14ac:dyDescent="0.2">
      <c r="A137" t="s">
        <v>17</v>
      </c>
      <c r="B137" s="11">
        <v>4.8701559999999997</v>
      </c>
      <c r="C137" s="10">
        <v>0</v>
      </c>
      <c r="D137" s="10">
        <v>0</v>
      </c>
      <c r="E137" s="10">
        <v>0</v>
      </c>
      <c r="F137" s="10">
        <v>0</v>
      </c>
      <c r="G137" s="10">
        <v>0</v>
      </c>
      <c r="H137" s="10">
        <v>0</v>
      </c>
      <c r="I137" s="10">
        <v>-9.3617019999999993</v>
      </c>
    </row>
    <row r="138" spans="1:10" x14ac:dyDescent="0.2">
      <c r="A138" t="s">
        <v>17</v>
      </c>
      <c r="B138" s="11">
        <v>5.2389380000000001</v>
      </c>
      <c r="C138" s="10">
        <v>0</v>
      </c>
      <c r="D138" s="10">
        <v>0</v>
      </c>
      <c r="E138" s="10">
        <v>0</v>
      </c>
      <c r="F138" s="10">
        <v>0</v>
      </c>
      <c r="G138" s="10">
        <v>0</v>
      </c>
      <c r="H138" s="10">
        <v>0</v>
      </c>
      <c r="I138" s="10">
        <v>-14.127660000000001</v>
      </c>
    </row>
    <row r="140" spans="1:10" x14ac:dyDescent="0.2">
      <c r="A140" s="8" t="s">
        <v>57</v>
      </c>
    </row>
    <row r="142" spans="1:10" ht="76.5" x14ac:dyDescent="0.2">
      <c r="A142" s="5" t="s">
        <v>4</v>
      </c>
      <c r="B142" s="5" t="s">
        <v>54</v>
      </c>
      <c r="C142" s="5" t="s">
        <v>29</v>
      </c>
      <c r="D142" s="5" t="s">
        <v>30</v>
      </c>
      <c r="E142" s="5" t="s">
        <v>31</v>
      </c>
      <c r="F142" s="5" t="s">
        <v>32</v>
      </c>
      <c r="G142" s="5" t="s">
        <v>33</v>
      </c>
      <c r="H142" s="5" t="s">
        <v>34</v>
      </c>
      <c r="I142" s="5" t="s">
        <v>35</v>
      </c>
    </row>
    <row r="143" spans="1:10" x14ac:dyDescent="0.2">
      <c r="A143" t="s">
        <v>4</v>
      </c>
      <c r="B143" t="s">
        <v>53</v>
      </c>
      <c r="C143" t="s">
        <v>23</v>
      </c>
      <c r="D143" t="s">
        <v>48</v>
      </c>
      <c r="E143" t="s">
        <v>24</v>
      </c>
      <c r="F143" t="s">
        <v>25</v>
      </c>
      <c r="G143" t="s">
        <v>26</v>
      </c>
      <c r="H143" t="s">
        <v>27</v>
      </c>
      <c r="I143" s="6" t="s">
        <v>28</v>
      </c>
    </row>
    <row r="144" spans="1:10" x14ac:dyDescent="0.2">
      <c r="A144" t="s">
        <v>17</v>
      </c>
      <c r="B144" s="10">
        <v>0.05</v>
      </c>
      <c r="C144" s="11">
        <v>100.754715</v>
      </c>
      <c r="D144" s="10">
        <v>343.16881999999998</v>
      </c>
      <c r="E144" s="10">
        <v>10.95407</v>
      </c>
      <c r="F144" s="10">
        <v>12.790091500000001</v>
      </c>
      <c r="G144" s="10">
        <v>28.895800000000001</v>
      </c>
      <c r="H144" s="11">
        <v>11.724117</v>
      </c>
      <c r="I144" s="11" t="s">
        <v>56</v>
      </c>
      <c r="J144" s="10"/>
    </row>
    <row r="145" spans="1:10" x14ac:dyDescent="0.2">
      <c r="A145" t="s">
        <v>17</v>
      </c>
      <c r="B145" s="10">
        <v>0.1</v>
      </c>
      <c r="C145" s="11">
        <v>718.05286000000001</v>
      </c>
      <c r="D145" s="10">
        <v>2761.5583000000001</v>
      </c>
      <c r="E145" s="10">
        <v>72.538025000000005</v>
      </c>
      <c r="F145" s="10">
        <v>91.930779999999999</v>
      </c>
      <c r="G145" s="10">
        <v>169.5341</v>
      </c>
      <c r="H145" s="11">
        <v>54.854213999999999</v>
      </c>
      <c r="I145" s="10">
        <v>-3.9752488000000001</v>
      </c>
      <c r="J145" s="10"/>
    </row>
    <row r="146" spans="1:10" x14ac:dyDescent="0.2">
      <c r="A146" t="s">
        <v>17</v>
      </c>
      <c r="B146" s="10">
        <v>0.25</v>
      </c>
      <c r="C146" s="11">
        <v>1397.8416</v>
      </c>
      <c r="D146" s="10">
        <v>7751.0649999999996</v>
      </c>
      <c r="E146" s="10">
        <v>95.502510000000001</v>
      </c>
      <c r="F146" s="10">
        <v>121.31207999999999</v>
      </c>
      <c r="G146" s="10">
        <v>500.35930000000002</v>
      </c>
      <c r="H146" s="11">
        <v>184.09795</v>
      </c>
      <c r="I146" s="10">
        <v>-17.454446999999998</v>
      </c>
      <c r="J146" s="10"/>
    </row>
    <row r="147" spans="1:10" x14ac:dyDescent="0.2">
      <c r="A147" t="s">
        <v>17</v>
      </c>
      <c r="B147" s="10">
        <v>0.64267885999999996</v>
      </c>
      <c r="C147" s="11">
        <v>991.2</v>
      </c>
      <c r="D147" s="10">
        <v>8692.6759999999995</v>
      </c>
      <c r="E147" s="10">
        <v>80.292490000000001</v>
      </c>
      <c r="F147" s="10">
        <v>77.387694999999994</v>
      </c>
      <c r="G147" s="10">
        <v>620.74339999999995</v>
      </c>
      <c r="H147" s="11">
        <v>206.21254999999999</v>
      </c>
      <c r="I147" s="10">
        <v>-37.758710000000001</v>
      </c>
      <c r="J147" s="10"/>
    </row>
    <row r="148" spans="1:10" x14ac:dyDescent="0.2">
      <c r="A148" t="s">
        <v>17</v>
      </c>
      <c r="B148" s="10">
        <v>1.1482464999999999</v>
      </c>
      <c r="C148" s="11">
        <v>794.21889999999996</v>
      </c>
      <c r="D148" s="10">
        <v>7843.6360000000004</v>
      </c>
      <c r="E148" s="10">
        <v>62.090049999999998</v>
      </c>
      <c r="F148" s="10">
        <v>55.23527</v>
      </c>
      <c r="G148" s="10">
        <v>623.40650000000005</v>
      </c>
      <c r="H148" s="11">
        <v>202.74661</v>
      </c>
      <c r="I148" s="10">
        <v>-42.509315000000001</v>
      </c>
      <c r="J148" s="10"/>
    </row>
    <row r="149" spans="1:10" x14ac:dyDescent="0.2">
      <c r="A149" t="s">
        <v>17</v>
      </c>
      <c r="B149" s="10">
        <v>1.6698132000000001</v>
      </c>
      <c r="C149" s="11">
        <v>738.79250000000002</v>
      </c>
      <c r="D149" s="10">
        <v>6487.7920000000004</v>
      </c>
      <c r="E149" s="10">
        <v>55.830092999999998</v>
      </c>
      <c r="F149" s="10">
        <v>49.101578000000003</v>
      </c>
      <c r="G149" s="10">
        <v>478.96375</v>
      </c>
      <c r="H149" s="11">
        <v>197.41213999999999</v>
      </c>
      <c r="I149" s="10">
        <v>-41.965060000000001</v>
      </c>
      <c r="J149" s="10"/>
    </row>
    <row r="150" spans="1:10" x14ac:dyDescent="0.2">
      <c r="A150" t="s">
        <v>17</v>
      </c>
      <c r="B150" s="10">
        <v>2.1350633999999999</v>
      </c>
      <c r="C150" s="11">
        <v>553.04150000000004</v>
      </c>
      <c r="D150" s="10">
        <v>6690.3896000000004</v>
      </c>
      <c r="E150" s="10">
        <v>52.083632999999999</v>
      </c>
      <c r="F150" s="10">
        <v>36.304375</v>
      </c>
      <c r="G150" s="10">
        <v>456.73480000000001</v>
      </c>
      <c r="H150" s="11">
        <v>159.11825999999999</v>
      </c>
      <c r="I150" s="10">
        <v>-40.054699999999997</v>
      </c>
      <c r="J150" s="10"/>
    </row>
    <row r="151" spans="1:10" x14ac:dyDescent="0.2">
      <c r="A151" t="s">
        <v>17</v>
      </c>
      <c r="B151" s="10">
        <v>2.594074</v>
      </c>
      <c r="C151" s="11">
        <v>588.0453</v>
      </c>
      <c r="D151" s="10">
        <v>5685.1949999999997</v>
      </c>
      <c r="E151" s="10">
        <v>49.607501999999997</v>
      </c>
      <c r="F151" s="10">
        <v>37.723125000000003</v>
      </c>
      <c r="G151" s="10">
        <v>343.92343</v>
      </c>
      <c r="H151" s="11">
        <v>172.11736999999999</v>
      </c>
      <c r="I151" s="10">
        <v>-42.067622999999998</v>
      </c>
      <c r="J151" s="10"/>
    </row>
    <row r="152" spans="1:10" x14ac:dyDescent="0.2">
      <c r="A152" t="s">
        <v>17</v>
      </c>
      <c r="B152" s="10">
        <v>3.1153206999999998</v>
      </c>
      <c r="C152" s="11">
        <v>543.93964000000005</v>
      </c>
      <c r="D152" s="10">
        <v>5497.87</v>
      </c>
      <c r="E152" s="10">
        <v>51.417895999999999</v>
      </c>
      <c r="F152" s="10">
        <v>37.378216000000002</v>
      </c>
      <c r="G152" s="10">
        <v>326.35043000000002</v>
      </c>
      <c r="H152" s="11">
        <v>132.91484</v>
      </c>
      <c r="I152" s="10">
        <v>-37.245907000000003</v>
      </c>
      <c r="J152" s="10"/>
    </row>
    <row r="153" spans="1:10" x14ac:dyDescent="0.2">
      <c r="A153" t="s">
        <v>17</v>
      </c>
      <c r="B153" s="10">
        <v>3.5970496999999999</v>
      </c>
      <c r="C153" s="11">
        <v>482.76227</v>
      </c>
      <c r="D153" s="10">
        <v>5700.1559999999999</v>
      </c>
      <c r="E153" s="10">
        <v>45.973129999999998</v>
      </c>
      <c r="F153" s="10">
        <v>31.230295000000002</v>
      </c>
      <c r="G153" s="10">
        <v>372.00400000000002</v>
      </c>
      <c r="H153" s="11">
        <v>135.84586999999999</v>
      </c>
      <c r="I153" s="10">
        <v>-30.714848</v>
      </c>
      <c r="J153" s="10"/>
    </row>
    <row r="154" spans="1:10" x14ac:dyDescent="0.2">
      <c r="A154" t="s">
        <v>17</v>
      </c>
      <c r="B154" s="10">
        <v>4.2592473000000002</v>
      </c>
      <c r="C154" s="11">
        <v>405.01132000000001</v>
      </c>
      <c r="D154" s="10">
        <v>5164.0519999999997</v>
      </c>
      <c r="E154" s="10">
        <v>39.281807000000001</v>
      </c>
      <c r="F154" s="10">
        <v>23.788076</v>
      </c>
      <c r="G154" s="10">
        <v>288.75873000000001</v>
      </c>
      <c r="H154" s="11">
        <v>133.31787</v>
      </c>
      <c r="I154" s="10">
        <v>-33.243310000000001</v>
      </c>
      <c r="J154" s="10"/>
    </row>
    <row r="155" spans="1:10" x14ac:dyDescent="0.2">
      <c r="A155" t="s">
        <v>17</v>
      </c>
      <c r="B155" s="10">
        <v>4.5800270000000003</v>
      </c>
      <c r="C155" s="11">
        <v>377.43396000000001</v>
      </c>
      <c r="D155" s="10">
        <v>4819.6360000000004</v>
      </c>
      <c r="E155" s="10">
        <v>32.9709</v>
      </c>
      <c r="F155" s="10">
        <v>22.077753000000001</v>
      </c>
      <c r="G155" s="10">
        <v>311.80290000000002</v>
      </c>
      <c r="H155" s="11">
        <v>130.73123000000001</v>
      </c>
      <c r="I155" s="10">
        <v>-36.976512999999997</v>
      </c>
      <c r="J155" s="10"/>
    </row>
    <row r="156" spans="1:10" x14ac:dyDescent="0.2">
      <c r="A156" t="s">
        <v>17</v>
      </c>
      <c r="B156" s="10">
        <v>5.1404709999999998</v>
      </c>
      <c r="C156" s="11">
        <v>361.72075999999998</v>
      </c>
      <c r="D156" s="10">
        <v>4827.74</v>
      </c>
      <c r="E156" s="10">
        <v>25.43722</v>
      </c>
      <c r="F156" s="10">
        <v>21.725733000000002</v>
      </c>
      <c r="G156" s="10">
        <v>291.83852999999999</v>
      </c>
      <c r="H156" s="11">
        <v>108.93170000000001</v>
      </c>
      <c r="I156" s="10">
        <v>-30.615023000000001</v>
      </c>
      <c r="J156" s="10"/>
    </row>
    <row r="157" spans="1:10" x14ac:dyDescent="0.2">
      <c r="B157" s="11"/>
      <c r="C157" s="11"/>
      <c r="D157" s="11"/>
      <c r="E157" s="10"/>
      <c r="F157" s="10"/>
      <c r="G157" s="10"/>
      <c r="H157" s="10"/>
      <c r="I157" s="11"/>
    </row>
    <row r="158" spans="1:10" x14ac:dyDescent="0.2">
      <c r="B158" s="11"/>
      <c r="C158" s="11"/>
      <c r="D158" s="11"/>
      <c r="E158" s="10"/>
      <c r="F158" s="10"/>
      <c r="G158" s="10"/>
      <c r="H158" s="10"/>
      <c r="I158" s="11"/>
    </row>
    <row r="159" spans="1:10" ht="89.25" x14ac:dyDescent="0.2">
      <c r="A159" s="5" t="s">
        <v>4</v>
      </c>
      <c r="B159" s="5" t="s">
        <v>51</v>
      </c>
      <c r="C159" s="5" t="s">
        <v>36</v>
      </c>
      <c r="D159" s="5" t="s">
        <v>49</v>
      </c>
      <c r="E159" s="5" t="s">
        <v>38</v>
      </c>
      <c r="F159" s="5" t="s">
        <v>40</v>
      </c>
      <c r="G159" s="5" t="s">
        <v>42</v>
      </c>
      <c r="H159" s="5" t="s">
        <v>44</v>
      </c>
      <c r="I159" s="5" t="s">
        <v>46</v>
      </c>
    </row>
    <row r="160" spans="1:10" x14ac:dyDescent="0.2">
      <c r="A160" t="s">
        <v>4</v>
      </c>
      <c r="B160" t="s">
        <v>52</v>
      </c>
      <c r="C160" t="s">
        <v>37</v>
      </c>
      <c r="D160" t="s">
        <v>50</v>
      </c>
      <c r="E160" t="s">
        <v>39</v>
      </c>
      <c r="F160" t="s">
        <v>41</v>
      </c>
      <c r="G160" t="s">
        <v>43</v>
      </c>
      <c r="H160" t="s">
        <v>45</v>
      </c>
      <c r="I160" s="6" t="s">
        <v>47</v>
      </c>
    </row>
    <row r="161" spans="1:9" x14ac:dyDescent="0.2">
      <c r="A161" t="s">
        <v>17</v>
      </c>
      <c r="B161" s="11">
        <v>6.0421117000000003E-2</v>
      </c>
      <c r="C161" s="10">
        <v>0</v>
      </c>
      <c r="D161" s="10">
        <v>0</v>
      </c>
      <c r="E161" s="10">
        <v>0</v>
      </c>
      <c r="F161" s="10">
        <v>10.693674</v>
      </c>
      <c r="G161" s="10">
        <v>26.339897000000001</v>
      </c>
      <c r="H161" s="10">
        <v>0</v>
      </c>
      <c r="I161" s="10">
        <v>-3.4610782000000002</v>
      </c>
    </row>
    <row r="162" spans="1:9" x14ac:dyDescent="0.2">
      <c r="A162" t="s">
        <v>17</v>
      </c>
      <c r="B162" s="11">
        <v>0.34055540000000001</v>
      </c>
      <c r="C162" s="10">
        <v>0</v>
      </c>
      <c r="D162" s="10">
        <v>0</v>
      </c>
      <c r="E162" s="10">
        <v>0</v>
      </c>
      <c r="F162" s="10">
        <v>112.75821999999999</v>
      </c>
      <c r="G162" s="10" t="s">
        <v>56</v>
      </c>
      <c r="H162" s="10">
        <v>0</v>
      </c>
      <c r="I162" s="10" t="s">
        <v>56</v>
      </c>
    </row>
    <row r="163" spans="1:9" x14ac:dyDescent="0.2">
      <c r="A163" t="s">
        <v>17</v>
      </c>
      <c r="B163" s="11">
        <v>0.67043023999999996</v>
      </c>
      <c r="C163" s="10">
        <v>0</v>
      </c>
      <c r="D163" s="10">
        <v>0</v>
      </c>
      <c r="E163" s="10">
        <v>0</v>
      </c>
      <c r="F163" s="10">
        <v>123.59932000000001</v>
      </c>
      <c r="G163" s="10">
        <v>42.275889999999997</v>
      </c>
      <c r="H163" s="10">
        <v>0</v>
      </c>
      <c r="I163" s="10">
        <v>-17.094799999999999</v>
      </c>
    </row>
    <row r="164" spans="1:9" x14ac:dyDescent="0.2">
      <c r="A164" t="s">
        <v>17</v>
      </c>
      <c r="B164" s="11">
        <v>1.0814769</v>
      </c>
      <c r="C164" s="10">
        <v>0</v>
      </c>
      <c r="D164" s="10">
        <v>0</v>
      </c>
      <c r="E164" s="10">
        <v>0</v>
      </c>
      <c r="F164" s="10">
        <v>98.051720000000003</v>
      </c>
      <c r="G164" s="10">
        <v>82.945694000000003</v>
      </c>
      <c r="H164" s="10">
        <v>0</v>
      </c>
      <c r="I164" s="10">
        <v>-32.106937000000002</v>
      </c>
    </row>
    <row r="165" spans="1:9" x14ac:dyDescent="0.2">
      <c r="A165" t="s">
        <v>17</v>
      </c>
      <c r="B165" s="11">
        <v>1.5148001</v>
      </c>
      <c r="C165" s="10">
        <v>0</v>
      </c>
      <c r="D165" s="10">
        <v>0</v>
      </c>
      <c r="E165" s="10">
        <v>0</v>
      </c>
      <c r="F165" s="10">
        <v>77.462615999999997</v>
      </c>
      <c r="G165" s="10">
        <v>90.01249</v>
      </c>
      <c r="H165" s="10">
        <v>0</v>
      </c>
      <c r="I165" s="10">
        <v>-33.613894999999999</v>
      </c>
    </row>
    <row r="166" spans="1:9" x14ac:dyDescent="0.2">
      <c r="A166" t="s">
        <v>17</v>
      </c>
      <c r="B166" s="11">
        <v>1.9957278000000001</v>
      </c>
      <c r="C166" s="10">
        <v>0</v>
      </c>
      <c r="D166" s="10">
        <v>0</v>
      </c>
      <c r="E166" s="10">
        <v>0</v>
      </c>
      <c r="F166" s="10">
        <v>64.521619999999999</v>
      </c>
      <c r="G166" s="10">
        <v>92.617930000000001</v>
      </c>
      <c r="H166" s="10">
        <v>0</v>
      </c>
      <c r="I166" s="10">
        <v>-40.764420000000001</v>
      </c>
    </row>
    <row r="167" spans="1:9" x14ac:dyDescent="0.2">
      <c r="A167" t="s">
        <v>17</v>
      </c>
      <c r="B167" s="11">
        <v>2.5918521999999999</v>
      </c>
      <c r="C167" s="10">
        <v>0</v>
      </c>
      <c r="D167" s="10">
        <v>0</v>
      </c>
      <c r="E167" s="10">
        <v>0</v>
      </c>
      <c r="F167" s="10">
        <v>54.719684999999998</v>
      </c>
      <c r="G167" s="10">
        <v>99.827489999999997</v>
      </c>
      <c r="H167" s="10">
        <v>0</v>
      </c>
      <c r="I167" s="10">
        <v>-34.742060000000002</v>
      </c>
    </row>
    <row r="168" spans="1:9" x14ac:dyDescent="0.2">
      <c r="A168" t="s">
        <v>17</v>
      </c>
      <c r="B168" s="11">
        <v>3.0363137999999998</v>
      </c>
      <c r="C168" s="10">
        <v>0</v>
      </c>
      <c r="D168" s="10">
        <v>0</v>
      </c>
      <c r="E168" s="10">
        <v>0</v>
      </c>
      <c r="F168" s="10">
        <v>54.356513999999997</v>
      </c>
      <c r="G168" s="10">
        <v>89.048835999999994</v>
      </c>
      <c r="H168" s="10">
        <v>0</v>
      </c>
      <c r="I168" s="10">
        <v>-32.316160000000004</v>
      </c>
    </row>
    <row r="169" spans="1:9" x14ac:dyDescent="0.2">
      <c r="A169" t="s">
        <v>17</v>
      </c>
      <c r="B169" s="11">
        <v>3.5047299999999999</v>
      </c>
      <c r="C169" s="10">
        <v>0</v>
      </c>
      <c r="D169" s="10">
        <v>0</v>
      </c>
      <c r="E169" s="10">
        <v>0</v>
      </c>
      <c r="F169" s="10">
        <v>52.195487999999997</v>
      </c>
      <c r="G169" s="10">
        <v>87.317824999999999</v>
      </c>
      <c r="H169" s="10">
        <v>0</v>
      </c>
      <c r="I169" s="10">
        <v>-39.287543999999997</v>
      </c>
    </row>
    <row r="170" spans="1:9" x14ac:dyDescent="0.2">
      <c r="A170" t="s">
        <v>17</v>
      </c>
      <c r="B170" s="11">
        <v>3.9717730000000002</v>
      </c>
      <c r="C170" s="10">
        <v>0</v>
      </c>
      <c r="D170" s="10">
        <v>0</v>
      </c>
      <c r="E170" s="10">
        <v>0</v>
      </c>
      <c r="F170" s="10">
        <v>55.866720000000001</v>
      </c>
      <c r="G170" s="10">
        <v>83.24906</v>
      </c>
      <c r="H170" s="10">
        <v>0</v>
      </c>
      <c r="I170" s="10">
        <v>-32.931522000000001</v>
      </c>
    </row>
    <row r="171" spans="1:9" x14ac:dyDescent="0.2">
      <c r="A171" t="s">
        <v>17</v>
      </c>
      <c r="B171" s="11">
        <v>4.4224899999999998</v>
      </c>
      <c r="C171" s="10">
        <v>0</v>
      </c>
      <c r="D171" s="10">
        <v>0</v>
      </c>
      <c r="E171" s="10">
        <v>0</v>
      </c>
      <c r="F171" s="10">
        <v>45.19462</v>
      </c>
      <c r="G171" s="10">
        <v>90.440780000000004</v>
      </c>
      <c r="H171" s="10">
        <v>0</v>
      </c>
      <c r="I171" s="10">
        <v>-34.443950000000001</v>
      </c>
    </row>
    <row r="172" spans="1:9" x14ac:dyDescent="0.2">
      <c r="A172" t="s">
        <v>17</v>
      </c>
      <c r="B172" s="11">
        <v>4.8701559999999997</v>
      </c>
      <c r="C172" s="10">
        <v>0</v>
      </c>
      <c r="D172" s="10">
        <v>0</v>
      </c>
      <c r="E172" s="10">
        <v>0</v>
      </c>
      <c r="F172" s="10">
        <v>37.168970000000002</v>
      </c>
      <c r="G172" s="10">
        <v>90.726309999999998</v>
      </c>
      <c r="H172" s="10">
        <v>0</v>
      </c>
      <c r="I172" s="10">
        <v>-30.129567999999999</v>
      </c>
    </row>
    <row r="173" spans="1:9" x14ac:dyDescent="0.2">
      <c r="A173" t="s">
        <v>17</v>
      </c>
      <c r="B173" s="11">
        <v>5.2389380000000001</v>
      </c>
      <c r="C173" s="10">
        <v>0</v>
      </c>
      <c r="D173" s="10">
        <v>0</v>
      </c>
      <c r="E173" s="10">
        <v>0</v>
      </c>
      <c r="F173" s="10" t="s">
        <v>56</v>
      </c>
      <c r="G173" s="10">
        <v>95.723039999999997</v>
      </c>
      <c r="H173" s="10">
        <v>0</v>
      </c>
      <c r="I173" s="10">
        <v>-20.188027999999999</v>
      </c>
    </row>
    <row r="175" spans="1:9" x14ac:dyDescent="0.2">
      <c r="A175" s="8" t="s">
        <v>63</v>
      </c>
    </row>
    <row r="177" spans="1:12" ht="76.5" x14ac:dyDescent="0.2">
      <c r="A177" s="5" t="s">
        <v>4</v>
      </c>
      <c r="B177" s="5" t="s">
        <v>54</v>
      </c>
      <c r="C177" s="5" t="s">
        <v>29</v>
      </c>
      <c r="D177" s="5" t="s">
        <v>30</v>
      </c>
      <c r="E177" s="5" t="s">
        <v>31</v>
      </c>
      <c r="F177" s="5" t="s">
        <v>32</v>
      </c>
      <c r="G177" s="5" t="s">
        <v>33</v>
      </c>
      <c r="H177" s="5" t="s">
        <v>34</v>
      </c>
      <c r="I177" s="5" t="s">
        <v>35</v>
      </c>
    </row>
    <row r="178" spans="1:12" x14ac:dyDescent="0.2">
      <c r="A178" t="s">
        <v>4</v>
      </c>
      <c r="B178" t="s">
        <v>53</v>
      </c>
      <c r="C178" t="s">
        <v>23</v>
      </c>
      <c r="D178" t="s">
        <v>48</v>
      </c>
      <c r="E178" t="s">
        <v>24</v>
      </c>
      <c r="F178" t="s">
        <v>25</v>
      </c>
      <c r="G178" t="s">
        <v>26</v>
      </c>
      <c r="H178" t="s">
        <v>27</v>
      </c>
      <c r="I178" s="6" t="s">
        <v>28</v>
      </c>
    </row>
    <row r="179" spans="1:12" x14ac:dyDescent="0.2">
      <c r="A179" t="s">
        <v>17</v>
      </c>
      <c r="B179" s="11">
        <v>0</v>
      </c>
      <c r="C179" s="11">
        <v>87.764989999999997</v>
      </c>
      <c r="D179" s="11">
        <v>809.50160000000005</v>
      </c>
      <c r="E179" s="11">
        <v>6.4576989999999999</v>
      </c>
      <c r="F179" s="11">
        <v>8.4206900000000005</v>
      </c>
      <c r="G179" s="11">
        <v>32.833458</v>
      </c>
      <c r="H179" s="11">
        <v>17.370622999999998</v>
      </c>
      <c r="I179" s="14">
        <v>-3.2866863999999998</v>
      </c>
      <c r="L179" s="9"/>
    </row>
    <row r="180" spans="1:12" x14ac:dyDescent="0.2">
      <c r="A180" t="s">
        <v>17</v>
      </c>
      <c r="B180" s="11">
        <v>0.1</v>
      </c>
      <c r="C180" s="11">
        <v>838.03754000000004</v>
      </c>
      <c r="D180" s="11">
        <v>1957.0962</v>
      </c>
      <c r="E180" s="11">
        <v>38.766247</v>
      </c>
      <c r="F180" s="11">
        <v>20.710343999999999</v>
      </c>
      <c r="G180" s="11">
        <v>45.107425999999997</v>
      </c>
      <c r="H180" s="11">
        <v>28.688590999999999</v>
      </c>
      <c r="I180" s="11" t="s">
        <v>56</v>
      </c>
      <c r="L180" s="9"/>
    </row>
    <row r="181" spans="1:12" x14ac:dyDescent="0.2">
      <c r="A181" t="s">
        <v>17</v>
      </c>
      <c r="B181" s="11">
        <v>0.2383757</v>
      </c>
      <c r="C181" s="11">
        <v>1230.9811999999999</v>
      </c>
      <c r="D181" s="11">
        <v>5696.5370000000003</v>
      </c>
      <c r="E181" s="11">
        <v>49.000965000000001</v>
      </c>
      <c r="F181" s="11">
        <v>25.124137999999999</v>
      </c>
      <c r="G181" s="11">
        <v>93.51482</v>
      </c>
      <c r="H181" s="11">
        <v>51.314689999999999</v>
      </c>
      <c r="I181" s="13">
        <v>-9.1308260000000008</v>
      </c>
      <c r="L181" s="9"/>
    </row>
    <row r="182" spans="1:12" x14ac:dyDescent="0.2">
      <c r="A182" t="s">
        <v>17</v>
      </c>
      <c r="B182" s="11">
        <v>0.60074395000000003</v>
      </c>
      <c r="C182" s="11">
        <v>931.7989</v>
      </c>
      <c r="D182" s="11">
        <v>6082.0712999999996</v>
      </c>
      <c r="E182" s="11">
        <v>38.010845000000003</v>
      </c>
      <c r="F182" s="11">
        <v>19.068966</v>
      </c>
      <c r="G182" s="11">
        <v>106.00246</v>
      </c>
      <c r="H182" s="11">
        <v>71.421310000000005</v>
      </c>
      <c r="I182" s="14">
        <v>-13.662001999999999</v>
      </c>
      <c r="L182" s="9"/>
    </row>
    <row r="183" spans="1:12" x14ac:dyDescent="0.2">
      <c r="A183" t="s">
        <v>17</v>
      </c>
      <c r="B183" s="11">
        <v>1.1949784000000001</v>
      </c>
      <c r="C183" s="11">
        <v>794.7002</v>
      </c>
      <c r="D183" s="11">
        <v>5632.8819999999996</v>
      </c>
      <c r="E183" s="11">
        <v>35.570824000000002</v>
      </c>
      <c r="F183" s="11">
        <v>16.537931</v>
      </c>
      <c r="G183" s="11">
        <v>103.36723000000001</v>
      </c>
      <c r="H183" s="11">
        <v>65.329284999999999</v>
      </c>
      <c r="I183" s="13">
        <v>-11.679719</v>
      </c>
      <c r="L183" s="9"/>
    </row>
    <row r="184" spans="1:12" x14ac:dyDescent="0.2">
      <c r="A184" t="s">
        <v>17</v>
      </c>
      <c r="B184" s="11">
        <v>1.5911344999999999</v>
      </c>
      <c r="C184" s="11">
        <v>703.30100000000004</v>
      </c>
      <c r="D184" s="11">
        <v>4649.2295000000004</v>
      </c>
      <c r="E184" s="11">
        <v>30.537026999999998</v>
      </c>
      <c r="F184" s="11">
        <v>14.855172</v>
      </c>
      <c r="G184" s="11">
        <v>103.84205</v>
      </c>
      <c r="H184" s="11">
        <v>64.286063999999996</v>
      </c>
      <c r="I184" s="14">
        <v>-11.429793999999999</v>
      </c>
      <c r="L184" s="9"/>
    </row>
    <row r="185" spans="1:12" x14ac:dyDescent="0.2">
      <c r="A185" t="s">
        <v>17</v>
      </c>
      <c r="B185" s="11">
        <v>2.0207685999999998</v>
      </c>
      <c r="C185" s="11">
        <v>831.22349999999994</v>
      </c>
      <c r="D185" s="11">
        <v>5189.6977999999999</v>
      </c>
      <c r="E185" s="11">
        <v>40.811855000000001</v>
      </c>
      <c r="F185" s="11">
        <v>16.696552000000001</v>
      </c>
      <c r="G185" s="11">
        <v>104.26938</v>
      </c>
      <c r="H185" s="11">
        <v>63.183791999999997</v>
      </c>
      <c r="I185" s="13">
        <v>-18.788889999999999</v>
      </c>
      <c r="L185" s="9"/>
    </row>
    <row r="186" spans="1:12" x14ac:dyDescent="0.2">
      <c r="A186" t="s">
        <v>17</v>
      </c>
      <c r="B186" s="11">
        <v>2.5313081999999998</v>
      </c>
      <c r="C186" s="11">
        <v>878.55849999999998</v>
      </c>
      <c r="D186" s="11">
        <v>5960.7659999999996</v>
      </c>
      <c r="E186" s="11">
        <v>40.892074999999998</v>
      </c>
      <c r="F186" s="11">
        <v>18.531033999999998</v>
      </c>
      <c r="G186" s="11">
        <v>134.77625</v>
      </c>
      <c r="H186" s="11">
        <v>70.909540000000007</v>
      </c>
      <c r="I186" s="14">
        <v>-16.154406000000002</v>
      </c>
      <c r="L186" s="9"/>
    </row>
    <row r="187" spans="1:12" x14ac:dyDescent="0.2">
      <c r="A187" t="s">
        <v>17</v>
      </c>
      <c r="B187" s="11">
        <v>3.0015499999999999</v>
      </c>
      <c r="C187" s="11">
        <v>960.41790000000003</v>
      </c>
      <c r="D187" s="11">
        <v>6273.6369999999997</v>
      </c>
      <c r="E187" s="11">
        <v>42.670279999999998</v>
      </c>
      <c r="F187" s="11">
        <v>18.606897</v>
      </c>
      <c r="G187" s="11">
        <v>129.24464</v>
      </c>
      <c r="H187" s="11">
        <v>71.096530000000001</v>
      </c>
      <c r="I187" s="13">
        <v>-22.633628999999999</v>
      </c>
      <c r="L187" s="9"/>
    </row>
    <row r="188" spans="1:12" x14ac:dyDescent="0.2">
      <c r="A188" t="s">
        <v>17</v>
      </c>
      <c r="B188" s="11">
        <v>3.4724116</v>
      </c>
      <c r="C188" s="11">
        <v>1019.2005</v>
      </c>
      <c r="D188" s="11">
        <v>6891.5727999999999</v>
      </c>
      <c r="E188" s="11">
        <v>42.757187000000002</v>
      </c>
      <c r="F188" s="11">
        <v>17.841380000000001</v>
      </c>
      <c r="G188" s="11">
        <v>141.75603000000001</v>
      </c>
      <c r="H188" s="11">
        <v>93.761989999999997</v>
      </c>
      <c r="I188" s="14">
        <v>-20.868746000000002</v>
      </c>
      <c r="L188" s="9"/>
    </row>
    <row r="189" spans="1:12" x14ac:dyDescent="0.2">
      <c r="A189" t="s">
        <v>17</v>
      </c>
      <c r="B189" s="11">
        <v>3.9476132000000002</v>
      </c>
      <c r="C189" s="11">
        <v>916.44460000000004</v>
      </c>
      <c r="D189" s="11">
        <v>7813.3716000000004</v>
      </c>
      <c r="E189" s="11">
        <v>43.686399999999999</v>
      </c>
      <c r="F189" s="11">
        <v>16.165517999999999</v>
      </c>
      <c r="G189" s="11">
        <v>136.10572999999999</v>
      </c>
      <c r="H189" s="11">
        <v>87.709339999999997</v>
      </c>
      <c r="I189" s="13">
        <v>-11.054907</v>
      </c>
      <c r="L189" s="9"/>
    </row>
    <row r="190" spans="1:12" x14ac:dyDescent="0.2">
      <c r="A190" t="s">
        <v>17</v>
      </c>
      <c r="B190" s="11">
        <v>4.4996900000000002</v>
      </c>
      <c r="C190" s="11">
        <v>883.10113999999999</v>
      </c>
      <c r="D190" s="11">
        <v>6675.9859999999999</v>
      </c>
      <c r="E190" s="11">
        <v>43.779989999999998</v>
      </c>
      <c r="F190" s="11">
        <v>16.262070000000001</v>
      </c>
      <c r="G190" s="11">
        <v>133.56546</v>
      </c>
      <c r="H190" s="11">
        <v>85.416219999999996</v>
      </c>
      <c r="I190" s="14">
        <v>-12.323361999999999</v>
      </c>
      <c r="L190" s="9"/>
    </row>
    <row r="191" spans="1:12" x14ac:dyDescent="0.2">
      <c r="A191" t="s">
        <v>17</v>
      </c>
      <c r="B191" s="11">
        <v>5.0526967000000003</v>
      </c>
      <c r="C191" s="11">
        <v>815.14233000000002</v>
      </c>
      <c r="D191" s="11">
        <v>5769.8002999999999</v>
      </c>
      <c r="E191" s="11">
        <v>40.464236999999997</v>
      </c>
      <c r="F191" s="11">
        <v>16.344828</v>
      </c>
      <c r="G191" s="11">
        <v>128.05761999999999</v>
      </c>
      <c r="H191" s="11">
        <v>75.594189999999998</v>
      </c>
      <c r="I191" s="13">
        <v>-9.6837420000000005</v>
      </c>
    </row>
    <row r="192" spans="1:12" x14ac:dyDescent="0.2">
      <c r="B192" s="11"/>
      <c r="C192" s="11"/>
      <c r="D192" s="11"/>
      <c r="E192" s="10"/>
      <c r="F192" s="10"/>
      <c r="G192" s="10"/>
      <c r="H192" s="10"/>
      <c r="I192" s="11"/>
    </row>
    <row r="193" spans="1:9" x14ac:dyDescent="0.2">
      <c r="B193" s="11"/>
      <c r="C193" s="11"/>
      <c r="D193" s="11"/>
      <c r="E193" s="10"/>
      <c r="F193" s="10"/>
      <c r="G193" s="10"/>
      <c r="H193" s="10"/>
      <c r="I193" s="11"/>
    </row>
    <row r="194" spans="1:9" ht="89.25" x14ac:dyDescent="0.2">
      <c r="A194" s="5" t="s">
        <v>4</v>
      </c>
      <c r="B194" s="5" t="s">
        <v>51</v>
      </c>
      <c r="C194" s="5" t="s">
        <v>36</v>
      </c>
      <c r="D194" s="5" t="s">
        <v>49</v>
      </c>
      <c r="E194" s="5" t="s">
        <v>38</v>
      </c>
      <c r="F194" s="5" t="s">
        <v>40</v>
      </c>
      <c r="G194" s="5" t="s">
        <v>42</v>
      </c>
      <c r="H194" s="5" t="s">
        <v>44</v>
      </c>
      <c r="I194" s="5" t="s">
        <v>46</v>
      </c>
    </row>
    <row r="195" spans="1:9" x14ac:dyDescent="0.2">
      <c r="A195" t="s">
        <v>4</v>
      </c>
      <c r="B195" t="s">
        <v>52</v>
      </c>
      <c r="C195" t="s">
        <v>37</v>
      </c>
      <c r="D195" t="s">
        <v>50</v>
      </c>
      <c r="E195" t="s">
        <v>39</v>
      </c>
      <c r="F195" t="s">
        <v>41</v>
      </c>
      <c r="G195" t="s">
        <v>43</v>
      </c>
      <c r="H195" t="s">
        <v>45</v>
      </c>
      <c r="I195" s="6" t="s">
        <v>47</v>
      </c>
    </row>
    <row r="196" spans="1:9" x14ac:dyDescent="0.2">
      <c r="A196" t="s">
        <v>17</v>
      </c>
      <c r="B196" s="11">
        <v>0.10611696499999999</v>
      </c>
      <c r="C196" s="11">
        <v>0</v>
      </c>
      <c r="D196" s="11">
        <v>0</v>
      </c>
      <c r="E196" s="11">
        <v>0</v>
      </c>
      <c r="F196" s="11">
        <v>9.2988510000000009</v>
      </c>
      <c r="G196" s="11">
        <v>0</v>
      </c>
      <c r="H196" s="11">
        <v>0</v>
      </c>
      <c r="I196" s="11">
        <v>-3.0641503000000001</v>
      </c>
    </row>
    <row r="197" spans="1:9" x14ac:dyDescent="0.2">
      <c r="A197" t="s">
        <v>17</v>
      </c>
      <c r="B197" s="11">
        <v>0.37063444000000001</v>
      </c>
      <c r="C197" s="11">
        <v>0</v>
      </c>
      <c r="D197" s="11">
        <v>0</v>
      </c>
      <c r="E197" s="11">
        <v>0</v>
      </c>
      <c r="F197" s="11">
        <v>23.344828</v>
      </c>
      <c r="G197" s="11">
        <v>0</v>
      </c>
      <c r="H197" s="11">
        <v>0</v>
      </c>
      <c r="I197" s="11">
        <v>-5.2210383</v>
      </c>
    </row>
    <row r="198" spans="1:9" x14ac:dyDescent="0.2">
      <c r="A198" t="s">
        <v>17</v>
      </c>
      <c r="B198" s="11">
        <v>0.6066336</v>
      </c>
      <c r="C198" s="11">
        <v>0</v>
      </c>
      <c r="D198" s="11">
        <v>0</v>
      </c>
      <c r="E198" s="11">
        <v>0</v>
      </c>
      <c r="F198" s="11">
        <v>24.554023999999998</v>
      </c>
      <c r="G198" s="11">
        <v>0</v>
      </c>
      <c r="H198" s="11">
        <v>0</v>
      </c>
      <c r="I198" s="11">
        <v>-4.9882309999999999</v>
      </c>
    </row>
    <row r="199" spans="1:9" x14ac:dyDescent="0.2">
      <c r="A199" t="s">
        <v>17</v>
      </c>
      <c r="B199" s="11">
        <v>1.0005166999999999</v>
      </c>
      <c r="C199" s="11">
        <v>0</v>
      </c>
      <c r="D199" s="11">
        <v>0</v>
      </c>
      <c r="E199" s="11">
        <v>0</v>
      </c>
      <c r="F199" s="11">
        <v>18.2</v>
      </c>
      <c r="G199" s="11">
        <v>0</v>
      </c>
      <c r="H199" s="11">
        <v>0</v>
      </c>
      <c r="I199" s="11">
        <v>-5.1799545</v>
      </c>
    </row>
    <row r="200" spans="1:9" x14ac:dyDescent="0.2">
      <c r="A200" t="s">
        <v>17</v>
      </c>
      <c r="B200" s="11">
        <v>1.4981401000000001</v>
      </c>
      <c r="C200" s="11">
        <v>0</v>
      </c>
      <c r="D200" s="11">
        <v>0</v>
      </c>
      <c r="E200" s="11">
        <v>0</v>
      </c>
      <c r="F200" s="11">
        <v>17.128736</v>
      </c>
      <c r="G200" s="11">
        <v>0</v>
      </c>
      <c r="H200" s="11">
        <v>0</v>
      </c>
      <c r="I200" s="11">
        <v>-4.0604269999999998</v>
      </c>
    </row>
    <row r="201" spans="1:9" x14ac:dyDescent="0.2">
      <c r="A201" t="s">
        <v>17</v>
      </c>
      <c r="B201" s="11">
        <v>1.9719983000000001</v>
      </c>
      <c r="C201" s="11">
        <v>0</v>
      </c>
      <c r="D201" s="11">
        <v>0</v>
      </c>
      <c r="E201" s="11">
        <v>0</v>
      </c>
      <c r="F201" s="11">
        <v>16.622987999999999</v>
      </c>
      <c r="G201" s="11">
        <v>0</v>
      </c>
      <c r="H201" s="11">
        <v>0</v>
      </c>
      <c r="I201" s="11">
        <v>-5.5514190000000001</v>
      </c>
    </row>
    <row r="202" spans="1:9" x14ac:dyDescent="0.2">
      <c r="A202" t="s">
        <v>17</v>
      </c>
      <c r="B202" s="11">
        <v>2.4987599999999999</v>
      </c>
      <c r="C202" s="11">
        <v>0</v>
      </c>
      <c r="D202" s="11">
        <v>0</v>
      </c>
      <c r="E202" s="11">
        <v>0</v>
      </c>
      <c r="F202" s="11">
        <v>16.701149000000001</v>
      </c>
      <c r="G202" s="11">
        <v>0</v>
      </c>
      <c r="H202" s="11">
        <v>0</v>
      </c>
      <c r="I202" s="11">
        <v>-7.4737879999999999</v>
      </c>
    </row>
    <row r="203" spans="1:9" x14ac:dyDescent="0.2">
      <c r="A203" t="s">
        <v>17</v>
      </c>
      <c r="B203" s="11">
        <v>2.9986567000000002</v>
      </c>
      <c r="C203" s="11">
        <v>0</v>
      </c>
      <c r="D203" s="11">
        <v>0</v>
      </c>
      <c r="E203" s="11">
        <v>0</v>
      </c>
      <c r="F203" s="11">
        <v>17.947126000000001</v>
      </c>
      <c r="G203" s="11">
        <v>0</v>
      </c>
      <c r="H203" s="11">
        <v>0</v>
      </c>
      <c r="I203" s="11">
        <v>-8.7456665000000005</v>
      </c>
    </row>
    <row r="204" spans="1:9" x14ac:dyDescent="0.2">
      <c r="A204" t="s">
        <v>17</v>
      </c>
      <c r="B204" s="11">
        <v>3.4975201999999999</v>
      </c>
      <c r="C204" s="11">
        <v>0</v>
      </c>
      <c r="D204" s="11">
        <v>0</v>
      </c>
      <c r="E204" s="11">
        <v>0</v>
      </c>
      <c r="F204" s="11">
        <v>18.048275</v>
      </c>
      <c r="G204" s="11">
        <v>0</v>
      </c>
      <c r="H204" s="11">
        <v>0</v>
      </c>
      <c r="I204" s="11">
        <v>-8.9305430000000001</v>
      </c>
    </row>
    <row r="205" spans="1:9" x14ac:dyDescent="0.2">
      <c r="A205" t="s">
        <v>17</v>
      </c>
      <c r="B205" s="11">
        <v>3.8883033</v>
      </c>
      <c r="C205" s="11">
        <v>0</v>
      </c>
      <c r="D205" s="11">
        <v>0</v>
      </c>
      <c r="E205" s="11">
        <v>0</v>
      </c>
      <c r="F205" s="11">
        <v>15.206897</v>
      </c>
      <c r="G205" s="11">
        <v>0</v>
      </c>
      <c r="H205" s="11">
        <v>0</v>
      </c>
      <c r="I205" s="11">
        <v>-5.8612576000000001</v>
      </c>
    </row>
    <row r="206" spans="1:9" x14ac:dyDescent="0.2">
      <c r="A206" t="s">
        <v>17</v>
      </c>
      <c r="B206" s="11">
        <v>4.4163050000000004</v>
      </c>
      <c r="C206" s="11">
        <v>0</v>
      </c>
      <c r="D206" s="11">
        <v>0</v>
      </c>
      <c r="E206" s="11">
        <v>0</v>
      </c>
      <c r="F206" s="11">
        <v>17.036781000000001</v>
      </c>
      <c r="G206" s="11">
        <v>0</v>
      </c>
      <c r="H206" s="11">
        <v>0</v>
      </c>
      <c r="I206" s="11">
        <v>-9.0880299999999998</v>
      </c>
    </row>
    <row r="207" spans="1:9" x14ac:dyDescent="0.2">
      <c r="A207" t="s">
        <v>17</v>
      </c>
      <c r="B207" s="11">
        <v>4.8114280000000003</v>
      </c>
      <c r="C207" s="11">
        <v>0</v>
      </c>
      <c r="D207" s="11">
        <v>0</v>
      </c>
      <c r="E207" s="11">
        <v>0</v>
      </c>
      <c r="F207" s="11">
        <v>16.526436</v>
      </c>
      <c r="G207" s="11">
        <v>0</v>
      </c>
      <c r="H207" s="11">
        <v>0</v>
      </c>
      <c r="I207" s="11">
        <v>-10.584156999999999</v>
      </c>
    </row>
    <row r="208" spans="1:9" x14ac:dyDescent="0.2">
      <c r="A208" t="s">
        <v>17</v>
      </c>
      <c r="B208" s="11">
        <v>5.2532550000000002</v>
      </c>
      <c r="C208" s="11">
        <v>0</v>
      </c>
      <c r="D208" s="11">
        <v>0</v>
      </c>
      <c r="E208" s="11">
        <v>0</v>
      </c>
      <c r="F208" s="11">
        <v>17.804597999999999</v>
      </c>
      <c r="G208" s="11">
        <v>0</v>
      </c>
      <c r="H208" s="11">
        <v>0</v>
      </c>
      <c r="I208" s="11">
        <v>-5.9896436</v>
      </c>
    </row>
    <row r="210" spans="1:10" x14ac:dyDescent="0.2">
      <c r="A210" s="8" t="s">
        <v>64</v>
      </c>
    </row>
    <row r="212" spans="1:10" ht="76.5" x14ac:dyDescent="0.2">
      <c r="A212" s="5" t="s">
        <v>4</v>
      </c>
      <c r="B212" s="5" t="s">
        <v>54</v>
      </c>
      <c r="C212" s="5" t="s">
        <v>29</v>
      </c>
      <c r="D212" s="5" t="s">
        <v>30</v>
      </c>
      <c r="E212" s="5" t="s">
        <v>31</v>
      </c>
      <c r="F212" s="5" t="s">
        <v>32</v>
      </c>
      <c r="G212" s="5" t="s">
        <v>33</v>
      </c>
      <c r="H212" s="5" t="s">
        <v>34</v>
      </c>
      <c r="I212" s="5" t="s">
        <v>35</v>
      </c>
    </row>
    <row r="213" spans="1:10" x14ac:dyDescent="0.2">
      <c r="A213" t="s">
        <v>4</v>
      </c>
      <c r="B213" t="s">
        <v>53</v>
      </c>
      <c r="C213" t="s">
        <v>23</v>
      </c>
      <c r="D213" t="s">
        <v>48</v>
      </c>
      <c r="E213" t="s">
        <v>24</v>
      </c>
      <c r="F213" t="s">
        <v>25</v>
      </c>
      <c r="G213" t="s">
        <v>26</v>
      </c>
      <c r="H213" t="s">
        <v>27</v>
      </c>
      <c r="I213" s="6" t="s">
        <v>28</v>
      </c>
    </row>
    <row r="214" spans="1:10" x14ac:dyDescent="0.2">
      <c r="A214" t="s">
        <v>17</v>
      </c>
      <c r="B214" s="11">
        <v>3.3880386999999998E-2</v>
      </c>
      <c r="C214" s="11">
        <v>84.661865000000006</v>
      </c>
      <c r="D214" s="11">
        <v>553.54160000000002</v>
      </c>
      <c r="E214" s="11">
        <v>6.4507675000000004</v>
      </c>
      <c r="F214" s="11" t="s">
        <v>56</v>
      </c>
      <c r="G214" s="11">
        <v>27.746922000000001</v>
      </c>
      <c r="H214" s="11" t="s">
        <v>56</v>
      </c>
      <c r="I214" s="16" t="s">
        <v>56</v>
      </c>
      <c r="J214" s="11"/>
    </row>
    <row r="215" spans="1:10" x14ac:dyDescent="0.2">
      <c r="A215" t="s">
        <v>17</v>
      </c>
      <c r="B215" s="11">
        <v>0.21709879000000001</v>
      </c>
      <c r="C215" s="11">
        <v>879.44965000000002</v>
      </c>
      <c r="D215" s="11">
        <v>2405.1992</v>
      </c>
      <c r="E215" s="11">
        <v>75.536410000000004</v>
      </c>
      <c r="F215" s="11">
        <v>6.1852070000000001</v>
      </c>
      <c r="G215" s="11" t="s">
        <v>56</v>
      </c>
      <c r="H215" s="11" t="s">
        <v>56</v>
      </c>
      <c r="I215" s="11">
        <v>-9.3126110000000004</v>
      </c>
      <c r="J215" s="11"/>
    </row>
    <row r="216" spans="1:10" x14ac:dyDescent="0.2">
      <c r="A216" t="s">
        <v>17</v>
      </c>
      <c r="B216" s="11">
        <v>0.38686114999999999</v>
      </c>
      <c r="C216" s="11">
        <v>991.08245999999997</v>
      </c>
      <c r="D216" s="11">
        <v>4595.7550000000001</v>
      </c>
      <c r="E216" s="11">
        <v>86.304339999999996</v>
      </c>
      <c r="F216" s="11">
        <v>29.956320000000002</v>
      </c>
      <c r="G216" s="11">
        <v>54.552039999999998</v>
      </c>
      <c r="H216" s="11">
        <v>23.943294999999999</v>
      </c>
      <c r="I216" s="15" t="s">
        <v>56</v>
      </c>
      <c r="J216" s="11"/>
    </row>
    <row r="217" spans="1:10" x14ac:dyDescent="0.2">
      <c r="A217" t="s">
        <v>17</v>
      </c>
      <c r="B217" s="11">
        <v>0.51757693000000005</v>
      </c>
      <c r="C217" s="11" t="s">
        <v>56</v>
      </c>
      <c r="D217" s="11">
        <v>5764.3689999999997</v>
      </c>
      <c r="E217" s="11">
        <v>98.193169999999995</v>
      </c>
      <c r="F217" s="11">
        <v>28.808969999999999</v>
      </c>
      <c r="G217" s="11">
        <v>75.358609999999999</v>
      </c>
      <c r="H217" s="11">
        <v>37.510554999999997</v>
      </c>
      <c r="I217" s="11">
        <v>-11.90362</v>
      </c>
      <c r="J217" s="11"/>
    </row>
    <row r="218" spans="1:10" x14ac:dyDescent="0.2">
      <c r="A218" t="s">
        <v>17</v>
      </c>
      <c r="B218" s="11">
        <v>0.80411849999999996</v>
      </c>
      <c r="C218" s="11">
        <v>954.57525999999996</v>
      </c>
      <c r="D218" s="11">
        <v>8540.4249999999993</v>
      </c>
      <c r="E218" s="11">
        <v>86.357050000000001</v>
      </c>
      <c r="F218" s="11">
        <v>25.879439999999999</v>
      </c>
      <c r="G218" s="11">
        <v>110.97320000000001</v>
      </c>
      <c r="H218" s="11">
        <v>46.155239999999999</v>
      </c>
      <c r="I218" s="11">
        <v>-18.959007</v>
      </c>
      <c r="J218" s="11"/>
    </row>
    <row r="219" spans="1:10" x14ac:dyDescent="0.2">
      <c r="A219" t="s">
        <v>17</v>
      </c>
      <c r="B219" s="11">
        <v>1.2220967</v>
      </c>
      <c r="C219" s="11">
        <v>873.51679999999999</v>
      </c>
      <c r="D219" s="11">
        <v>8641.7839999999997</v>
      </c>
      <c r="E219" s="11">
        <v>83.019295</v>
      </c>
      <c r="F219" s="11">
        <v>19.982527000000001</v>
      </c>
      <c r="G219" s="11">
        <v>137.85075000000001</v>
      </c>
      <c r="H219" s="11">
        <v>73.307860000000005</v>
      </c>
      <c r="I219" s="11">
        <v>-22.82883</v>
      </c>
      <c r="J219" s="11"/>
    </row>
    <row r="220" spans="1:10" x14ac:dyDescent="0.2">
      <c r="A220" t="s">
        <v>17</v>
      </c>
      <c r="B220" s="11">
        <v>1.6893336999999999</v>
      </c>
      <c r="C220" s="11">
        <v>777.6807</v>
      </c>
      <c r="D220" s="11">
        <v>7915.8119999999999</v>
      </c>
      <c r="E220" s="11">
        <v>72.301315000000002</v>
      </c>
      <c r="F220" s="11">
        <v>17.658707</v>
      </c>
      <c r="G220" s="11">
        <v>129.20068000000001</v>
      </c>
      <c r="H220" s="11">
        <v>83.267650000000003</v>
      </c>
      <c r="I220" s="11">
        <v>-22.436631999999999</v>
      </c>
      <c r="J220" s="11"/>
    </row>
    <row r="221" spans="1:10" x14ac:dyDescent="0.2">
      <c r="A221" t="s">
        <v>17</v>
      </c>
      <c r="B221" s="11">
        <v>2.1797583</v>
      </c>
      <c r="C221" s="11">
        <v>763.55830000000003</v>
      </c>
      <c r="D221" s="11">
        <v>7531.1234999999997</v>
      </c>
      <c r="E221" s="11">
        <v>78.008510000000001</v>
      </c>
      <c r="F221" s="11">
        <v>16.520094</v>
      </c>
      <c r="G221" s="11">
        <v>111.75561500000001</v>
      </c>
      <c r="H221" s="11">
        <v>85.837524000000002</v>
      </c>
      <c r="I221" s="11">
        <v>-22.474184000000001</v>
      </c>
      <c r="J221" s="11"/>
    </row>
    <row r="222" spans="1:10" x14ac:dyDescent="0.2">
      <c r="A222" t="s">
        <v>17</v>
      </c>
      <c r="B222" s="11">
        <v>2.5723862999999998</v>
      </c>
      <c r="C222" s="11">
        <v>734.43979999999999</v>
      </c>
      <c r="D222" s="11">
        <v>8168.3760000000002</v>
      </c>
      <c r="E222" s="11">
        <v>77.503550000000004</v>
      </c>
      <c r="F222" s="11">
        <v>15.396039999999999</v>
      </c>
      <c r="G222" s="11">
        <v>115.01569000000001</v>
      </c>
      <c r="H222" s="11">
        <v>79.774780000000007</v>
      </c>
      <c r="I222" s="11">
        <v>-21.666840000000001</v>
      </c>
      <c r="J222" s="11"/>
    </row>
    <row r="223" spans="1:10" x14ac:dyDescent="0.2">
      <c r="A223" t="s">
        <v>17</v>
      </c>
      <c r="B223" s="11">
        <v>2.9895233999999999</v>
      </c>
      <c r="C223" s="11">
        <v>705.3578</v>
      </c>
      <c r="D223" s="11">
        <v>7200.8109999999997</v>
      </c>
      <c r="E223" s="11">
        <v>83.213520000000003</v>
      </c>
      <c r="F223" s="11">
        <v>16.042517</v>
      </c>
      <c r="G223" s="11">
        <v>118.21782</v>
      </c>
      <c r="H223" s="11">
        <v>70.044235</v>
      </c>
      <c r="I223" s="11">
        <v>-23.402525000000001</v>
      </c>
      <c r="J223" s="11"/>
    </row>
    <row r="224" spans="1:10" x14ac:dyDescent="0.2">
      <c r="A224" t="s">
        <v>17</v>
      </c>
      <c r="B224" s="11">
        <v>3.5063795999999998</v>
      </c>
      <c r="C224" s="11">
        <v>572.46849999999995</v>
      </c>
      <c r="D224" s="11">
        <v>6474.1234999999997</v>
      </c>
      <c r="E224" s="11">
        <v>81.007769999999994</v>
      </c>
      <c r="F224" s="11">
        <v>13.130459999999999</v>
      </c>
      <c r="G224" s="11">
        <v>103.72857</v>
      </c>
      <c r="H224" s="11">
        <v>87.393929999999997</v>
      </c>
      <c r="I224" s="11">
        <v>-14.498799999999999</v>
      </c>
      <c r="J224" s="11"/>
    </row>
    <row r="225" spans="1:10" x14ac:dyDescent="0.2">
      <c r="A225" t="s">
        <v>17</v>
      </c>
      <c r="B225" s="11">
        <v>3.9730158000000002</v>
      </c>
      <c r="C225" s="11">
        <v>513.75850000000003</v>
      </c>
      <c r="D225" s="11">
        <v>5895.54</v>
      </c>
      <c r="E225" s="11">
        <v>67.468093999999994</v>
      </c>
      <c r="F225" s="11">
        <v>12.588818</v>
      </c>
      <c r="G225" s="11">
        <v>104.00386</v>
      </c>
      <c r="H225" s="11">
        <v>73.959379999999996</v>
      </c>
      <c r="I225" s="11">
        <v>-24.337123999999999</v>
      </c>
      <c r="J225" s="11"/>
    </row>
    <row r="226" spans="1:10" x14ac:dyDescent="0.2">
      <c r="A226" t="s">
        <v>17</v>
      </c>
      <c r="B226" s="11">
        <v>4.5369679999999999</v>
      </c>
      <c r="C226" s="11">
        <v>499.74520000000001</v>
      </c>
      <c r="D226" s="11">
        <v>6484.6170000000002</v>
      </c>
      <c r="E226" s="11">
        <v>70.927925000000002</v>
      </c>
      <c r="F226" s="11">
        <v>12.652882999999999</v>
      </c>
      <c r="G226" s="11">
        <v>89.514610000000005</v>
      </c>
      <c r="H226" s="11">
        <v>71.606673999999998</v>
      </c>
      <c r="I226" s="11">
        <v>-19.278189000000001</v>
      </c>
      <c r="J226" s="11"/>
    </row>
    <row r="227" spans="1:10" x14ac:dyDescent="0.2">
      <c r="A227" t="s">
        <v>17</v>
      </c>
      <c r="B227" s="11">
        <v>4.8076505999999997</v>
      </c>
      <c r="C227" s="11">
        <v>433.31880000000001</v>
      </c>
      <c r="D227" s="11">
        <v>5125.2084999999997</v>
      </c>
      <c r="E227" s="11">
        <v>66.990875000000003</v>
      </c>
      <c r="F227" s="11">
        <v>10.914386</v>
      </c>
      <c r="G227" s="11">
        <v>69.055785999999998</v>
      </c>
      <c r="H227" s="11">
        <v>68.162080000000003</v>
      </c>
      <c r="I227" s="11">
        <v>-18.454156999999999</v>
      </c>
      <c r="J227" s="11"/>
    </row>
    <row r="228" spans="1:10" x14ac:dyDescent="0.2">
      <c r="B228" s="11"/>
      <c r="C228" s="11"/>
      <c r="D228" s="11"/>
      <c r="E228" s="11"/>
      <c r="F228" s="11"/>
      <c r="G228" s="11"/>
      <c r="H228" s="11"/>
      <c r="I228" s="11"/>
    </row>
    <row r="229" spans="1:10" ht="89.25" x14ac:dyDescent="0.2">
      <c r="A229" s="5" t="s">
        <v>4</v>
      </c>
      <c r="B229" s="5" t="s">
        <v>51</v>
      </c>
      <c r="C229" s="5" t="s">
        <v>36</v>
      </c>
      <c r="D229" s="5" t="s">
        <v>49</v>
      </c>
      <c r="E229" s="5" t="s">
        <v>38</v>
      </c>
      <c r="F229" s="5" t="s">
        <v>40</v>
      </c>
      <c r="G229" s="5" t="s">
        <v>42</v>
      </c>
      <c r="H229" s="5" t="s">
        <v>44</v>
      </c>
      <c r="I229" s="5" t="s">
        <v>46</v>
      </c>
    </row>
    <row r="230" spans="1:10" x14ac:dyDescent="0.2">
      <c r="A230" t="s">
        <v>4</v>
      </c>
      <c r="B230" t="s">
        <v>52</v>
      </c>
      <c r="C230" t="s">
        <v>37</v>
      </c>
      <c r="D230" t="s">
        <v>50</v>
      </c>
      <c r="E230" t="s">
        <v>39</v>
      </c>
      <c r="F230" t="s">
        <v>41</v>
      </c>
      <c r="G230" t="s">
        <v>43</v>
      </c>
      <c r="H230" t="s">
        <v>45</v>
      </c>
      <c r="I230" s="6" t="s">
        <v>47</v>
      </c>
    </row>
    <row r="231" spans="1:10" x14ac:dyDescent="0.2">
      <c r="A231" t="s">
        <v>17</v>
      </c>
      <c r="B231" s="11">
        <v>0.17564937</v>
      </c>
      <c r="C231" s="11">
        <v>0</v>
      </c>
      <c r="D231" s="11">
        <v>0</v>
      </c>
      <c r="E231" s="11">
        <v>0</v>
      </c>
      <c r="F231" s="11">
        <v>4.4001163999999999</v>
      </c>
      <c r="G231" s="11">
        <v>0</v>
      </c>
      <c r="H231" s="11">
        <v>0</v>
      </c>
      <c r="I231" s="11">
        <v>-8.8786900000000006</v>
      </c>
    </row>
    <row r="232" spans="1:10" x14ac:dyDescent="0.2">
      <c r="A232" t="s">
        <v>17</v>
      </c>
      <c r="B232" s="11">
        <v>0.46351249999999999</v>
      </c>
      <c r="C232" s="11">
        <v>0</v>
      </c>
      <c r="D232" s="11">
        <v>0</v>
      </c>
      <c r="E232" s="11">
        <v>0</v>
      </c>
      <c r="F232" s="11">
        <v>35.326149999999998</v>
      </c>
      <c r="G232" s="11">
        <v>0</v>
      </c>
      <c r="H232" s="11">
        <v>0</v>
      </c>
      <c r="I232" s="11">
        <v>-11.46344</v>
      </c>
    </row>
    <row r="233" spans="1:10" x14ac:dyDescent="0.2">
      <c r="A233" t="s">
        <v>17</v>
      </c>
      <c r="B233" s="11">
        <v>0.92990845</v>
      </c>
      <c r="C233" s="11">
        <v>0</v>
      </c>
      <c r="D233" s="11">
        <v>0</v>
      </c>
      <c r="E233" s="11">
        <v>0</v>
      </c>
      <c r="F233" s="11">
        <v>31.817122999999999</v>
      </c>
      <c r="G233" s="11">
        <v>0</v>
      </c>
      <c r="H233" s="11">
        <v>0</v>
      </c>
      <c r="I233" s="11">
        <v>-14.246375</v>
      </c>
    </row>
    <row r="234" spans="1:10" x14ac:dyDescent="0.2">
      <c r="A234" t="s">
        <v>17</v>
      </c>
      <c r="B234" s="11">
        <v>1.1631427000000001</v>
      </c>
      <c r="C234" s="11">
        <v>0</v>
      </c>
      <c r="D234" s="11">
        <v>0</v>
      </c>
      <c r="E234" s="11">
        <v>0</v>
      </c>
      <c r="F234" s="11" t="s">
        <v>56</v>
      </c>
      <c r="G234" s="11">
        <v>0</v>
      </c>
      <c r="H234" s="11">
        <v>0</v>
      </c>
      <c r="I234" s="11">
        <v>-17.056429999999999</v>
      </c>
    </row>
    <row r="235" spans="1:10" x14ac:dyDescent="0.2">
      <c r="A235" t="s">
        <v>17</v>
      </c>
      <c r="B235" s="11">
        <v>1.3970252000000001</v>
      </c>
      <c r="C235" s="11">
        <v>0</v>
      </c>
      <c r="D235" s="11">
        <v>0</v>
      </c>
      <c r="E235" s="11">
        <v>0</v>
      </c>
      <c r="F235" s="11">
        <v>24.743738</v>
      </c>
      <c r="G235" s="11">
        <v>0</v>
      </c>
      <c r="H235" s="11">
        <v>0</v>
      </c>
      <c r="I235" s="11">
        <v>-14.532178999999999</v>
      </c>
    </row>
    <row r="236" spans="1:10" x14ac:dyDescent="0.2">
      <c r="A236" t="s">
        <v>17</v>
      </c>
      <c r="B236" s="11">
        <v>1.8628205</v>
      </c>
      <c r="C236" s="11">
        <v>0</v>
      </c>
      <c r="D236" s="11">
        <v>0</v>
      </c>
      <c r="E236" s="11">
        <v>0</v>
      </c>
      <c r="F236" s="11">
        <v>24.205010000000001</v>
      </c>
      <c r="G236" s="11">
        <v>0</v>
      </c>
      <c r="H236" s="11">
        <v>0</v>
      </c>
      <c r="I236" s="11">
        <v>-20.538229000000001</v>
      </c>
    </row>
    <row r="237" spans="1:10" x14ac:dyDescent="0.2">
      <c r="A237" t="s">
        <v>17</v>
      </c>
      <c r="B237" s="11">
        <v>2.4023835999999998</v>
      </c>
      <c r="C237" s="11">
        <v>0</v>
      </c>
      <c r="D237" s="11">
        <v>0</v>
      </c>
      <c r="E237" s="11">
        <v>0</v>
      </c>
      <c r="F237" s="11">
        <v>22.486896999999999</v>
      </c>
      <c r="G237" s="11">
        <v>0</v>
      </c>
      <c r="H237" s="11">
        <v>0</v>
      </c>
      <c r="I237" s="11">
        <v>-22.703661</v>
      </c>
    </row>
    <row r="238" spans="1:10" x14ac:dyDescent="0.2">
      <c r="A238" t="s">
        <v>17</v>
      </c>
      <c r="B238" s="11">
        <v>2.8194007999999999</v>
      </c>
      <c r="C238" s="11">
        <v>0</v>
      </c>
      <c r="D238" s="11">
        <v>0</v>
      </c>
      <c r="E238" s="11">
        <v>0</v>
      </c>
      <c r="F238" s="11">
        <v>20.754223</v>
      </c>
      <c r="G238" s="11">
        <v>0</v>
      </c>
      <c r="H238" s="11">
        <v>0</v>
      </c>
      <c r="I238" s="11">
        <v>-24.222384999999999</v>
      </c>
    </row>
    <row r="239" spans="1:10" x14ac:dyDescent="0.2">
      <c r="A239" t="s">
        <v>17</v>
      </c>
      <c r="B239" s="11">
        <v>3.2608068000000001</v>
      </c>
      <c r="C239" s="11">
        <v>0</v>
      </c>
      <c r="D239" s="11">
        <v>0</v>
      </c>
      <c r="E239" s="11">
        <v>0</v>
      </c>
      <c r="F239" s="11">
        <v>19.61852</v>
      </c>
      <c r="G239" s="11">
        <v>0</v>
      </c>
      <c r="H239" s="11">
        <v>0</v>
      </c>
      <c r="I239" s="11">
        <v>-22.346927999999998</v>
      </c>
    </row>
    <row r="240" spans="1:10" x14ac:dyDescent="0.2">
      <c r="A240" t="s">
        <v>17</v>
      </c>
      <c r="B240" s="11">
        <v>3.7019726999999998</v>
      </c>
      <c r="C240" s="11">
        <v>0</v>
      </c>
      <c r="D240" s="11">
        <v>0</v>
      </c>
      <c r="E240" s="11">
        <v>0</v>
      </c>
      <c r="F240" s="11">
        <v>19.670938</v>
      </c>
      <c r="G240" s="11">
        <v>0</v>
      </c>
      <c r="H240" s="11">
        <v>0</v>
      </c>
      <c r="I240" s="11">
        <v>-24.093042000000001</v>
      </c>
    </row>
    <row r="241" spans="1:9" x14ac:dyDescent="0.2">
      <c r="A241" t="s">
        <v>17</v>
      </c>
      <c r="B241" s="11">
        <v>4.168609</v>
      </c>
      <c r="C241" s="11">
        <v>0</v>
      </c>
      <c r="D241" s="11">
        <v>0</v>
      </c>
      <c r="E241" s="11">
        <v>0</v>
      </c>
      <c r="F241" s="11">
        <v>14.973791</v>
      </c>
      <c r="G241" s="11">
        <v>0</v>
      </c>
      <c r="H241" s="11">
        <v>0</v>
      </c>
      <c r="I241" s="11">
        <v>-19.657869999999999</v>
      </c>
    </row>
    <row r="242" spans="1:9" x14ac:dyDescent="0.2">
      <c r="A242" t="s">
        <v>17</v>
      </c>
      <c r="B242" s="11">
        <v>4.6095347000000002</v>
      </c>
      <c r="C242" s="11">
        <v>0</v>
      </c>
      <c r="D242" s="11">
        <v>0</v>
      </c>
      <c r="E242" s="11">
        <v>0</v>
      </c>
      <c r="F242" s="11">
        <v>16.214327000000001</v>
      </c>
      <c r="G242" s="11">
        <v>0</v>
      </c>
      <c r="H242" s="11">
        <v>0</v>
      </c>
      <c r="I242" s="11">
        <v>-27.998331</v>
      </c>
    </row>
    <row r="243" spans="1:9" x14ac:dyDescent="0.2">
      <c r="A243" t="s">
        <v>17</v>
      </c>
      <c r="B243" s="11">
        <v>5.0265516999999997</v>
      </c>
      <c r="C243" s="11">
        <v>0</v>
      </c>
      <c r="D243" s="11">
        <v>0</v>
      </c>
      <c r="E243" s="11">
        <v>0</v>
      </c>
      <c r="F243" s="11">
        <v>14.481654000000001</v>
      </c>
      <c r="G243" s="11">
        <v>0</v>
      </c>
      <c r="H243" s="11">
        <v>0</v>
      </c>
      <c r="I243" s="11">
        <v>-29.093565000000002</v>
      </c>
    </row>
    <row r="246" spans="1:9" x14ac:dyDescent="0.2">
      <c r="A246" s="8" t="s">
        <v>65</v>
      </c>
    </row>
    <row r="248" spans="1:9" ht="76.5" x14ac:dyDescent="0.2">
      <c r="A248" s="5" t="s">
        <v>4</v>
      </c>
      <c r="B248" s="5" t="s">
        <v>54</v>
      </c>
      <c r="C248" s="5" t="s">
        <v>29</v>
      </c>
      <c r="D248" s="5" t="s">
        <v>30</v>
      </c>
      <c r="E248" s="5" t="s">
        <v>31</v>
      </c>
      <c r="F248" s="5" t="s">
        <v>32</v>
      </c>
      <c r="G248" s="5" t="s">
        <v>33</v>
      </c>
      <c r="H248" s="5" t="s">
        <v>34</v>
      </c>
      <c r="I248" s="5" t="s">
        <v>35</v>
      </c>
    </row>
    <row r="249" spans="1:9" x14ac:dyDescent="0.2">
      <c r="A249" t="s">
        <v>4</v>
      </c>
      <c r="B249" t="s">
        <v>53</v>
      </c>
      <c r="C249" t="s">
        <v>23</v>
      </c>
      <c r="D249" t="s">
        <v>48</v>
      </c>
      <c r="E249" t="s">
        <v>24</v>
      </c>
      <c r="F249" t="s">
        <v>25</v>
      </c>
      <c r="G249" t="s">
        <v>26</v>
      </c>
      <c r="H249" t="s">
        <v>27</v>
      </c>
      <c r="I249" s="6" t="s">
        <v>28</v>
      </c>
    </row>
    <row r="250" spans="1:9" x14ac:dyDescent="0.2">
      <c r="A250" t="s">
        <v>17</v>
      </c>
      <c r="B250" s="11">
        <v>0.36199799999999999</v>
      </c>
      <c r="C250" s="11">
        <v>0</v>
      </c>
      <c r="D250" s="11">
        <v>0</v>
      </c>
      <c r="E250" s="11">
        <v>1.5029086</v>
      </c>
      <c r="F250" s="11">
        <v>0</v>
      </c>
      <c r="G250" s="11">
        <v>0</v>
      </c>
      <c r="H250" s="11">
        <v>0.89106830000000004</v>
      </c>
      <c r="I250" s="9">
        <v>-6.9482730000000004</v>
      </c>
    </row>
    <row r="251" spans="1:9" x14ac:dyDescent="0.2">
      <c r="A251" t="s">
        <v>17</v>
      </c>
      <c r="B251" s="11">
        <v>0.52764489999999997</v>
      </c>
      <c r="C251" s="11">
        <v>27.568249000000002</v>
      </c>
      <c r="D251" s="11">
        <v>87.081215</v>
      </c>
      <c r="E251" s="11">
        <v>17.50094</v>
      </c>
      <c r="F251" s="11">
        <v>1.5847963</v>
      </c>
      <c r="G251" s="11">
        <v>2.0394478</v>
      </c>
      <c r="H251" s="15">
        <v>3.2056043000000001</v>
      </c>
      <c r="I251" s="9">
        <v>-10.734239000000001</v>
      </c>
    </row>
    <row r="252" spans="1:9" x14ac:dyDescent="0.2">
      <c r="A252" t="s">
        <v>17</v>
      </c>
      <c r="B252" s="11">
        <v>0.76949599999999996</v>
      </c>
      <c r="C252" s="11">
        <v>428.23615000000001</v>
      </c>
      <c r="D252" s="11">
        <v>3306.6738</v>
      </c>
      <c r="E252" s="11">
        <v>51.161403999999997</v>
      </c>
      <c r="F252" s="11">
        <v>9.1774620000000002</v>
      </c>
      <c r="G252" s="11">
        <v>19.548176000000002</v>
      </c>
      <c r="H252" s="11">
        <v>13.864799</v>
      </c>
      <c r="I252" s="9">
        <v>-20.298727</v>
      </c>
    </row>
    <row r="253" spans="1:9" x14ac:dyDescent="0.2">
      <c r="A253" t="s">
        <v>17</v>
      </c>
      <c r="B253" s="11">
        <v>1.1969072999999999</v>
      </c>
      <c r="C253" s="11">
        <v>620.68849999999998</v>
      </c>
      <c r="D253" s="11">
        <v>6064.3257000000003</v>
      </c>
      <c r="E253" s="11">
        <v>69.88655</v>
      </c>
      <c r="F253" s="11">
        <v>9.1277640000000009</v>
      </c>
      <c r="G253" s="11">
        <v>34.060164999999998</v>
      </c>
      <c r="H253" s="11">
        <v>32.756570000000004</v>
      </c>
      <c r="I253" s="9">
        <v>-21.651904999999999</v>
      </c>
    </row>
    <row r="254" spans="1:9" x14ac:dyDescent="0.2">
      <c r="A254" t="s">
        <v>17</v>
      </c>
      <c r="B254" s="11">
        <v>1.5735899</v>
      </c>
      <c r="C254" s="11">
        <v>575.57039999999995</v>
      </c>
      <c r="D254" s="11">
        <v>6672.9296999999997</v>
      </c>
      <c r="E254" s="11">
        <v>69.284869999999998</v>
      </c>
      <c r="F254" s="11">
        <v>7.3193292999999997</v>
      </c>
      <c r="G254" s="11">
        <v>57.409762999999998</v>
      </c>
      <c r="H254" s="11">
        <v>45.735900000000001</v>
      </c>
      <c r="I254" s="9">
        <v>-19.449715000000001</v>
      </c>
    </row>
    <row r="255" spans="1:9" x14ac:dyDescent="0.2">
      <c r="A255" t="s">
        <v>17</v>
      </c>
      <c r="B255" s="11">
        <v>1.9961063999999999</v>
      </c>
      <c r="C255" s="11">
        <v>441.26711999999998</v>
      </c>
      <c r="D255" s="11">
        <v>6055.1597000000002</v>
      </c>
      <c r="E255" s="11">
        <v>72.553759999999997</v>
      </c>
      <c r="F255" s="11">
        <v>4.9228076999999999</v>
      </c>
      <c r="G255" s="11">
        <v>51.166553</v>
      </c>
      <c r="H255" s="11">
        <v>50.387390000000003</v>
      </c>
      <c r="I255" s="9">
        <v>-13.246684999999999</v>
      </c>
    </row>
    <row r="256" spans="1:9" x14ac:dyDescent="0.2">
      <c r="A256" t="s">
        <v>17</v>
      </c>
      <c r="B256" s="11">
        <v>2.4198464999999998</v>
      </c>
      <c r="C256" s="11">
        <v>388.65276999999998</v>
      </c>
      <c r="D256" s="11">
        <v>5181.4525999999996</v>
      </c>
      <c r="E256" s="11">
        <v>66.432723999999993</v>
      </c>
      <c r="F256" s="11">
        <v>1.9547661999999999</v>
      </c>
      <c r="G256" s="11">
        <v>48.003329999999998</v>
      </c>
      <c r="H256" s="11">
        <v>41.969880000000003</v>
      </c>
      <c r="I256" s="9">
        <v>-23.266076999999999</v>
      </c>
    </row>
    <row r="257" spans="1:9" x14ac:dyDescent="0.2">
      <c r="A257" t="s">
        <v>17</v>
      </c>
      <c r="B257" s="11">
        <v>2.9378128000000001</v>
      </c>
      <c r="C257" s="11">
        <v>328.47201999999999</v>
      </c>
      <c r="D257" s="11">
        <v>4716.6176999999998</v>
      </c>
      <c r="E257" s="11">
        <v>57.553325999999998</v>
      </c>
      <c r="F257" s="11">
        <v>1.8940248</v>
      </c>
      <c r="G257" s="11">
        <v>38.874374000000003</v>
      </c>
      <c r="H257" s="11">
        <v>38.304729999999999</v>
      </c>
      <c r="I257" s="9">
        <v>-16.843979999999998</v>
      </c>
    </row>
    <row r="258" spans="1:9" x14ac:dyDescent="0.2">
      <c r="A258" t="s">
        <v>17</v>
      </c>
      <c r="B258" s="11">
        <v>3.3140504000000002</v>
      </c>
      <c r="C258" s="11">
        <v>253.64891</v>
      </c>
      <c r="D258" s="11">
        <v>3996.3281000000002</v>
      </c>
      <c r="E258" s="11">
        <v>42.03716</v>
      </c>
      <c r="F258" s="11">
        <v>0.6709155</v>
      </c>
      <c r="G258" s="11">
        <v>35.669525</v>
      </c>
      <c r="H258" s="11">
        <v>34.633975999999997</v>
      </c>
      <c r="I258" s="9">
        <v>-10.879932999999999</v>
      </c>
    </row>
    <row r="259" spans="1:9" x14ac:dyDescent="0.2">
      <c r="A259" t="s">
        <v>17</v>
      </c>
      <c r="B259" s="11">
        <v>3.8093225999999998</v>
      </c>
      <c r="C259" s="11">
        <v>252.91327999999999</v>
      </c>
      <c r="D259" s="11">
        <v>3122.6212999999998</v>
      </c>
      <c r="E259" s="11">
        <v>58.556130000000003</v>
      </c>
      <c r="F259" s="11">
        <v>0.61845709999999998</v>
      </c>
      <c r="G259" s="11">
        <v>20.727450000000001</v>
      </c>
      <c r="H259" s="11">
        <v>40.456740000000003</v>
      </c>
      <c r="I259" s="9">
        <v>-17.548347</v>
      </c>
    </row>
    <row r="260" spans="1:9" x14ac:dyDescent="0.2">
      <c r="A260" t="s">
        <v>17</v>
      </c>
      <c r="B260" s="11">
        <v>4.2565355</v>
      </c>
      <c r="C260" s="11">
        <v>192.83762999999999</v>
      </c>
      <c r="D260" s="11">
        <v>3373.7336</v>
      </c>
      <c r="E260" s="11">
        <v>52.989899999999999</v>
      </c>
      <c r="F260" s="11">
        <v>0</v>
      </c>
      <c r="G260" s="11">
        <v>20.533215999999999</v>
      </c>
      <c r="H260" s="11">
        <v>40.367077000000002</v>
      </c>
      <c r="I260" s="9">
        <v>-14.897542</v>
      </c>
    </row>
    <row r="261" spans="1:9" x14ac:dyDescent="0.2">
      <c r="A261" t="s">
        <v>17</v>
      </c>
      <c r="B261" s="11">
        <v>4.6100789999999998</v>
      </c>
      <c r="C261" s="11">
        <v>177.45966000000001</v>
      </c>
      <c r="D261" s="11">
        <v>2806.3789999999999</v>
      </c>
      <c r="E261" s="11">
        <v>43.000895999999997</v>
      </c>
      <c r="F261" s="11">
        <v>0</v>
      </c>
      <c r="G261" s="11">
        <v>20.325109999999999</v>
      </c>
      <c r="H261" s="11">
        <v>31.932749000000001</v>
      </c>
      <c r="I261" s="9">
        <v>-15.808395000000001</v>
      </c>
    </row>
    <row r="262" spans="1:9" x14ac:dyDescent="0.2">
      <c r="A262" t="s">
        <v>17</v>
      </c>
      <c r="B262" s="11">
        <v>5.0103460000000002</v>
      </c>
      <c r="C262" s="11">
        <v>132.30658</v>
      </c>
      <c r="D262" s="11">
        <v>2239.9893000000002</v>
      </c>
      <c r="E262" s="11">
        <v>32.464910000000003</v>
      </c>
      <c r="F262" s="11">
        <v>0</v>
      </c>
      <c r="G262" s="11">
        <v>14.192892000000001</v>
      </c>
      <c r="H262" s="15">
        <v>29.472504000000001</v>
      </c>
      <c r="I262" s="9">
        <v>-9.8254800000000007</v>
      </c>
    </row>
    <row r="263" spans="1:9" x14ac:dyDescent="0.2">
      <c r="B263" s="11"/>
      <c r="C263" s="11"/>
      <c r="D263" s="11"/>
      <c r="E263" s="11"/>
      <c r="F263" s="11"/>
      <c r="G263" s="11"/>
      <c r="H263" s="11"/>
    </row>
    <row r="264" spans="1:9" x14ac:dyDescent="0.2">
      <c r="B264" s="11"/>
      <c r="C264" s="11"/>
      <c r="D264" s="11"/>
      <c r="E264" s="11"/>
      <c r="F264" s="11"/>
      <c r="G264" s="11"/>
      <c r="H264" s="11"/>
    </row>
    <row r="265" spans="1:9" x14ac:dyDescent="0.2">
      <c r="B265" s="11"/>
      <c r="C265" s="11"/>
      <c r="D265" s="11"/>
      <c r="E265" s="11"/>
      <c r="F265" s="11"/>
      <c r="G265" s="11"/>
      <c r="H265" s="11"/>
    </row>
    <row r="266" spans="1:9" x14ac:dyDescent="0.2">
      <c r="B266" s="11"/>
      <c r="C266" s="11"/>
      <c r="D266" s="11"/>
      <c r="E266" s="11"/>
      <c r="F266" s="11"/>
      <c r="G266" s="11"/>
      <c r="H266" s="11"/>
    </row>
    <row r="267" spans="1:9" x14ac:dyDescent="0.2">
      <c r="B267" s="11"/>
      <c r="C267" s="11"/>
      <c r="D267" s="11"/>
      <c r="E267" s="11"/>
      <c r="F267" s="11"/>
      <c r="G267" s="11"/>
      <c r="H267" s="11"/>
    </row>
    <row r="268" spans="1:9" x14ac:dyDescent="0.2">
      <c r="B268" s="11"/>
      <c r="C268" s="11"/>
      <c r="D268" s="11"/>
      <c r="E268" s="11"/>
      <c r="F268" s="11"/>
      <c r="G268" s="11"/>
      <c r="H268" s="11"/>
    </row>
    <row r="269" spans="1:9" x14ac:dyDescent="0.2">
      <c r="B269" s="11"/>
      <c r="C269" s="11"/>
      <c r="D269" s="11"/>
      <c r="E269" s="11"/>
      <c r="F269" s="11"/>
      <c r="G269" s="11"/>
      <c r="H269" s="11"/>
    </row>
    <row r="270" spans="1:9" x14ac:dyDescent="0.2">
      <c r="B270" s="11"/>
      <c r="C270" s="11"/>
      <c r="D270" s="11"/>
      <c r="E270" s="11"/>
      <c r="F270" s="11"/>
      <c r="G270" s="11"/>
      <c r="H270" s="11"/>
    </row>
    <row r="271" spans="1:9" x14ac:dyDescent="0.2">
      <c r="B271" s="11"/>
      <c r="C271" s="11"/>
      <c r="D271" s="11"/>
      <c r="E271" s="11"/>
      <c r="F271" s="11"/>
      <c r="G271" s="11"/>
      <c r="H271" s="11"/>
    </row>
    <row r="272" spans="1:9" x14ac:dyDescent="0.2">
      <c r="B272" s="11"/>
      <c r="C272" s="11"/>
      <c r="D272" s="11"/>
      <c r="E272" s="11"/>
      <c r="F272" s="11"/>
      <c r="G272" s="11"/>
      <c r="H272" s="11"/>
    </row>
    <row r="273" spans="1:10" ht="89.25" x14ac:dyDescent="0.2">
      <c r="A273" s="5" t="s">
        <v>4</v>
      </c>
      <c r="B273" s="5" t="s">
        <v>51</v>
      </c>
      <c r="C273" s="5" t="s">
        <v>36</v>
      </c>
      <c r="D273" s="5" t="s">
        <v>49</v>
      </c>
      <c r="E273" s="5" t="s">
        <v>38</v>
      </c>
      <c r="F273" s="5" t="s">
        <v>40</v>
      </c>
      <c r="G273" s="5" t="s">
        <v>42</v>
      </c>
      <c r="H273" s="5" t="s">
        <v>44</v>
      </c>
      <c r="I273" s="5" t="s">
        <v>46</v>
      </c>
    </row>
    <row r="274" spans="1:10" x14ac:dyDescent="0.2">
      <c r="A274" t="s">
        <v>4</v>
      </c>
      <c r="B274" t="s">
        <v>52</v>
      </c>
      <c r="C274" t="s">
        <v>37</v>
      </c>
      <c r="D274" t="s">
        <v>50</v>
      </c>
      <c r="E274" t="s">
        <v>39</v>
      </c>
      <c r="F274" t="s">
        <v>41</v>
      </c>
      <c r="G274" t="s">
        <v>43</v>
      </c>
      <c r="H274" t="s">
        <v>45</v>
      </c>
      <c r="I274" s="6" t="s">
        <v>47</v>
      </c>
    </row>
    <row r="275" spans="1:10" x14ac:dyDescent="0.2">
      <c r="A275" t="s">
        <v>17</v>
      </c>
      <c r="B275" s="11">
        <v>0.29947712999999998</v>
      </c>
      <c r="C275" s="11">
        <v>0</v>
      </c>
      <c r="D275" s="11">
        <v>0</v>
      </c>
      <c r="E275" s="11">
        <v>0</v>
      </c>
      <c r="F275" s="11">
        <v>0</v>
      </c>
      <c r="G275" s="11">
        <v>0</v>
      </c>
      <c r="H275" s="11">
        <v>0</v>
      </c>
      <c r="I275" s="11">
        <v>-7.6075679999999997</v>
      </c>
      <c r="J275" s="11"/>
    </row>
    <row r="276" spans="1:10" x14ac:dyDescent="0.2">
      <c r="A276" t="s">
        <v>17</v>
      </c>
      <c r="B276" s="11">
        <v>0.72488600000000003</v>
      </c>
      <c r="C276" s="11">
        <v>0</v>
      </c>
      <c r="D276" s="11">
        <v>0</v>
      </c>
      <c r="E276" s="11">
        <v>0</v>
      </c>
      <c r="F276" s="11">
        <v>0</v>
      </c>
      <c r="G276" s="11">
        <v>0</v>
      </c>
      <c r="H276" s="11">
        <v>0</v>
      </c>
      <c r="I276" s="11">
        <v>-8.7374880000000008</v>
      </c>
      <c r="J276" s="11"/>
    </row>
    <row r="277" spans="1:10" x14ac:dyDescent="0.2">
      <c r="A277" t="s">
        <v>17</v>
      </c>
      <c r="B277" s="11">
        <v>1.0793191</v>
      </c>
      <c r="C277" s="11">
        <v>0</v>
      </c>
      <c r="D277" s="11">
        <v>0</v>
      </c>
      <c r="E277" s="11">
        <v>0</v>
      </c>
      <c r="F277" s="11">
        <v>3.2772703000000001</v>
      </c>
      <c r="G277" s="11">
        <v>0</v>
      </c>
      <c r="H277" s="11">
        <v>0</v>
      </c>
      <c r="I277" s="11">
        <v>-9.4292754999999993</v>
      </c>
      <c r="J277" s="11"/>
    </row>
    <row r="278" spans="1:10" x14ac:dyDescent="0.2">
      <c r="A278" t="s">
        <v>17</v>
      </c>
      <c r="B278" s="11">
        <v>1.5514517999999999</v>
      </c>
      <c r="C278" s="11">
        <v>0</v>
      </c>
      <c r="D278" s="11">
        <v>0</v>
      </c>
      <c r="E278" s="11">
        <v>0</v>
      </c>
      <c r="F278" s="11">
        <v>5.5633526</v>
      </c>
      <c r="G278" s="11">
        <v>0</v>
      </c>
      <c r="H278" s="11">
        <v>0</v>
      </c>
      <c r="I278" s="11">
        <v>-12.111525</v>
      </c>
      <c r="J278" s="11"/>
    </row>
    <row r="279" spans="1:10" x14ac:dyDescent="0.2">
      <c r="A279" t="s">
        <v>17</v>
      </c>
      <c r="B279" s="11">
        <v>1.9274669</v>
      </c>
      <c r="C279" s="11">
        <v>0</v>
      </c>
      <c r="D279" s="11">
        <v>0</v>
      </c>
      <c r="E279" s="11">
        <v>0</v>
      </c>
      <c r="F279" s="11">
        <v>0</v>
      </c>
      <c r="G279" s="11">
        <v>0</v>
      </c>
      <c r="H279" s="11">
        <v>0</v>
      </c>
      <c r="I279" s="11">
        <v>-16.15429</v>
      </c>
      <c r="J279" s="11"/>
    </row>
    <row r="280" spans="1:10" x14ac:dyDescent="0.2">
      <c r="A280" t="s">
        <v>17</v>
      </c>
      <c r="B280" s="11">
        <v>2.4465458</v>
      </c>
      <c r="C280" s="11">
        <v>0</v>
      </c>
      <c r="D280" s="11">
        <v>0</v>
      </c>
      <c r="E280" s="11">
        <v>0</v>
      </c>
      <c r="F280" s="11">
        <v>0</v>
      </c>
      <c r="G280" s="11">
        <v>0</v>
      </c>
      <c r="H280" s="11">
        <v>0</v>
      </c>
      <c r="I280" s="11">
        <v>-10.841151</v>
      </c>
      <c r="J280" s="11"/>
    </row>
    <row r="281" spans="1:10" x14ac:dyDescent="0.2">
      <c r="A281" t="s">
        <v>17</v>
      </c>
      <c r="B281" s="11">
        <v>2.8945376999999999</v>
      </c>
      <c r="C281" s="11">
        <v>0</v>
      </c>
      <c r="D281" s="11">
        <v>0</v>
      </c>
      <c r="E281" s="11">
        <v>0</v>
      </c>
      <c r="F281" s="11">
        <v>0</v>
      </c>
      <c r="G281" s="11">
        <v>0</v>
      </c>
      <c r="H281" s="11">
        <v>0</v>
      </c>
      <c r="I281" s="11">
        <v>-13.970966000000001</v>
      </c>
      <c r="J281" s="11"/>
    </row>
    <row r="282" spans="1:10" x14ac:dyDescent="0.2">
      <c r="A282" t="s">
        <v>17</v>
      </c>
      <c r="B282" s="11">
        <v>3.3899210000000002</v>
      </c>
      <c r="C282" s="11">
        <v>0</v>
      </c>
      <c r="D282" s="11">
        <v>0</v>
      </c>
      <c r="E282" s="11">
        <v>0</v>
      </c>
      <c r="F282" s="11">
        <v>0</v>
      </c>
      <c r="G282" s="11">
        <v>0</v>
      </c>
      <c r="H282" s="11">
        <v>0</v>
      </c>
      <c r="I282" s="15" t="s">
        <v>56</v>
      </c>
      <c r="J282" s="11"/>
    </row>
    <row r="283" spans="1:10" x14ac:dyDescent="0.2">
      <c r="A283" t="s">
        <v>17</v>
      </c>
      <c r="B283" s="11">
        <v>3.7908553999999999</v>
      </c>
      <c r="C283" s="11">
        <v>0</v>
      </c>
      <c r="D283" s="11">
        <v>0</v>
      </c>
      <c r="E283" s="11">
        <v>0</v>
      </c>
      <c r="F283" s="11">
        <v>0</v>
      </c>
      <c r="G283" s="11">
        <v>0</v>
      </c>
      <c r="H283" s="11">
        <v>0</v>
      </c>
      <c r="I283" s="15" t="s">
        <v>56</v>
      </c>
      <c r="J283" s="11"/>
    </row>
    <row r="284" spans="1:10" x14ac:dyDescent="0.2">
      <c r="A284" t="s">
        <v>17</v>
      </c>
      <c r="B284" s="11">
        <v>4.2387360000000003</v>
      </c>
      <c r="C284" s="11">
        <v>0</v>
      </c>
      <c r="D284" s="11">
        <v>0</v>
      </c>
      <c r="E284" s="11">
        <v>0</v>
      </c>
      <c r="F284" s="11">
        <v>0</v>
      </c>
      <c r="G284" s="11">
        <v>0</v>
      </c>
      <c r="H284" s="11">
        <v>0</v>
      </c>
      <c r="I284" s="11">
        <v>-10.454378999999999</v>
      </c>
      <c r="J284" s="11"/>
    </row>
    <row r="285" spans="1:10" x14ac:dyDescent="0.2">
      <c r="A285" t="s">
        <v>17</v>
      </c>
      <c r="B285" s="11">
        <v>4.5451107000000004</v>
      </c>
      <c r="C285" s="11">
        <v>0</v>
      </c>
      <c r="D285" s="11">
        <v>0</v>
      </c>
      <c r="E285" s="11">
        <v>0</v>
      </c>
      <c r="F285" s="11">
        <v>0</v>
      </c>
      <c r="G285" s="11">
        <v>0</v>
      </c>
      <c r="H285" s="11">
        <v>0</v>
      </c>
      <c r="I285" s="11">
        <v>-14.028615</v>
      </c>
      <c r="J285" s="11"/>
    </row>
    <row r="286" spans="1:10" x14ac:dyDescent="0.2">
      <c r="A286" t="s">
        <v>17</v>
      </c>
      <c r="B286" s="11">
        <v>5.0407165999999997</v>
      </c>
      <c r="C286" s="11">
        <v>0</v>
      </c>
      <c r="D286" s="11">
        <v>0</v>
      </c>
      <c r="E286" s="11">
        <v>0</v>
      </c>
      <c r="F286" s="11">
        <v>0</v>
      </c>
      <c r="G286" s="11">
        <v>0</v>
      </c>
      <c r="H286" s="11">
        <v>0</v>
      </c>
      <c r="I286" s="11">
        <v>-12.707929999999999</v>
      </c>
      <c r="J286" s="11"/>
    </row>
    <row r="287" spans="1:10" x14ac:dyDescent="0.2">
      <c r="B287" s="11"/>
      <c r="C287" s="11"/>
      <c r="D287" s="11"/>
      <c r="E287" s="11"/>
      <c r="F287" s="11"/>
      <c r="G287" s="11"/>
      <c r="H287" s="11"/>
      <c r="I287" s="11"/>
      <c r="J287" s="11"/>
    </row>
    <row r="296" spans="1:11" x14ac:dyDescent="0.2">
      <c r="A296" s="8" t="s">
        <v>66</v>
      </c>
    </row>
    <row r="298" spans="1:11" ht="76.5" x14ac:dyDescent="0.2">
      <c r="A298" s="5" t="s">
        <v>4</v>
      </c>
      <c r="B298" s="5" t="s">
        <v>54</v>
      </c>
      <c r="C298" s="5" t="s">
        <v>29</v>
      </c>
      <c r="D298" s="5" t="s">
        <v>30</v>
      </c>
      <c r="E298" s="5" t="s">
        <v>31</v>
      </c>
      <c r="F298" s="5" t="s">
        <v>32</v>
      </c>
      <c r="G298" s="5" t="s">
        <v>33</v>
      </c>
      <c r="H298" s="5" t="s">
        <v>34</v>
      </c>
      <c r="I298" s="5" t="s">
        <v>35</v>
      </c>
    </row>
    <row r="299" spans="1:11" x14ac:dyDescent="0.2">
      <c r="A299" t="s">
        <v>4</v>
      </c>
      <c r="B299" t="s">
        <v>53</v>
      </c>
      <c r="C299" t="s">
        <v>23</v>
      </c>
      <c r="D299" t="s">
        <v>48</v>
      </c>
      <c r="E299" t="s">
        <v>24</v>
      </c>
      <c r="F299" t="s">
        <v>25</v>
      </c>
      <c r="G299" t="s">
        <v>26</v>
      </c>
      <c r="H299" t="s">
        <v>27</v>
      </c>
      <c r="I299" s="6" t="s">
        <v>28</v>
      </c>
    </row>
    <row r="300" spans="1:11" x14ac:dyDescent="0.2">
      <c r="A300" t="s">
        <v>17</v>
      </c>
      <c r="B300" s="17">
        <v>0.14388490000000001</v>
      </c>
      <c r="C300" s="9">
        <v>22.727271999999999</v>
      </c>
      <c r="D300" s="11">
        <v>157.89473000000001</v>
      </c>
      <c r="E300" s="11">
        <v>2.5471699999999999</v>
      </c>
      <c r="F300" s="11">
        <v>0</v>
      </c>
      <c r="G300">
        <v>9.0225559999999998</v>
      </c>
      <c r="H300" s="9">
        <v>3.030303</v>
      </c>
      <c r="I300">
        <v>-7.2131147000000002</v>
      </c>
      <c r="K300" s="9"/>
    </row>
    <row r="301" spans="1:11" x14ac:dyDescent="0.2">
      <c r="A301" t="s">
        <v>17</v>
      </c>
      <c r="B301" s="17">
        <v>0.32374101999999999</v>
      </c>
      <c r="C301" s="9">
        <v>147.72728000000001</v>
      </c>
      <c r="D301" s="11">
        <v>789.47370000000001</v>
      </c>
      <c r="E301" s="11">
        <v>34.811320000000002</v>
      </c>
      <c r="F301" s="11">
        <v>2.7272726999999999</v>
      </c>
      <c r="G301">
        <v>9.0225559999999998</v>
      </c>
      <c r="H301" s="9">
        <v>6.0606059999999999</v>
      </c>
      <c r="I301">
        <v>-5.2459015999999998</v>
      </c>
      <c r="K301" s="9"/>
    </row>
    <row r="302" spans="1:11" x14ac:dyDescent="0.2">
      <c r="A302" t="s">
        <v>17</v>
      </c>
      <c r="B302" s="17">
        <v>0.50359714</v>
      </c>
      <c r="C302" s="9">
        <v>579.54549999999995</v>
      </c>
      <c r="D302" s="11">
        <v>4105.2629999999999</v>
      </c>
      <c r="E302" s="11">
        <v>68.773579999999995</v>
      </c>
      <c r="F302" s="11">
        <v>5.4545455</v>
      </c>
      <c r="G302">
        <v>4.5112779999999999</v>
      </c>
      <c r="H302" s="9">
        <v>11.515152</v>
      </c>
      <c r="I302">
        <v>-7.9781423</v>
      </c>
      <c r="K302" s="9"/>
    </row>
    <row r="303" spans="1:11" x14ac:dyDescent="0.2">
      <c r="A303" t="s">
        <v>17</v>
      </c>
      <c r="B303" s="17">
        <v>0.97122299999999995</v>
      </c>
      <c r="C303" s="9">
        <v>681.81820000000005</v>
      </c>
      <c r="D303" s="11">
        <v>6236.8423000000003</v>
      </c>
      <c r="E303" s="11">
        <v>83.207549999999998</v>
      </c>
      <c r="F303" s="11">
        <v>2.7272726999999999</v>
      </c>
      <c r="G303">
        <v>21.052631000000002</v>
      </c>
      <c r="H303" s="9">
        <v>21.212122000000001</v>
      </c>
      <c r="I303">
        <v>-20.327870000000001</v>
      </c>
      <c r="K303" s="9"/>
    </row>
    <row r="304" spans="1:11" x14ac:dyDescent="0.2">
      <c r="A304" t="s">
        <v>17</v>
      </c>
      <c r="B304" s="17">
        <v>1.3309352000000001</v>
      </c>
      <c r="C304" s="9">
        <v>738.63634999999999</v>
      </c>
      <c r="D304" s="11">
        <v>6947.3687</v>
      </c>
      <c r="E304" s="11">
        <v>101.88679500000001</v>
      </c>
      <c r="F304" s="11">
        <v>4.5454545</v>
      </c>
      <c r="G304">
        <v>22.55639</v>
      </c>
      <c r="H304" s="9">
        <v>25.454546000000001</v>
      </c>
      <c r="I304">
        <v>-15.846994</v>
      </c>
      <c r="K304" s="9"/>
    </row>
    <row r="305" spans="1:11" x14ac:dyDescent="0.2">
      <c r="A305" t="s">
        <v>17</v>
      </c>
      <c r="B305" s="17">
        <v>1.8345324000000001</v>
      </c>
      <c r="C305" s="9">
        <v>727.27269999999999</v>
      </c>
      <c r="D305" s="11">
        <v>6315.7896000000001</v>
      </c>
      <c r="E305" s="11">
        <v>90.849059999999994</v>
      </c>
      <c r="F305" s="11">
        <v>3.6363637</v>
      </c>
      <c r="G305">
        <v>22.55639</v>
      </c>
      <c r="H305" s="9">
        <v>15.757576</v>
      </c>
      <c r="I305">
        <v>-10.819673</v>
      </c>
      <c r="K305" s="9"/>
    </row>
    <row r="306" spans="1:11" x14ac:dyDescent="0.2">
      <c r="A306" t="s">
        <v>17</v>
      </c>
      <c r="B306" s="17">
        <v>2.2302157999999999</v>
      </c>
      <c r="C306" s="9">
        <v>534.09090000000003</v>
      </c>
      <c r="D306" s="11">
        <v>4894.7370000000001</v>
      </c>
      <c r="E306" s="11">
        <v>87.452830000000006</v>
      </c>
      <c r="F306" s="11">
        <v>3.6363637</v>
      </c>
      <c r="G306">
        <v>22.55639</v>
      </c>
      <c r="H306" s="9">
        <v>21.818182</v>
      </c>
      <c r="I306">
        <v>-10.819673</v>
      </c>
      <c r="K306" s="9"/>
    </row>
    <row r="307" spans="1:11" x14ac:dyDescent="0.2">
      <c r="A307" t="s">
        <v>17</v>
      </c>
      <c r="B307" s="17">
        <v>2.6978415999999998</v>
      </c>
      <c r="C307" s="9">
        <v>465.90910000000002</v>
      </c>
      <c r="D307" s="11">
        <v>4421.0527000000002</v>
      </c>
      <c r="E307" s="11">
        <v>80.660380000000004</v>
      </c>
      <c r="F307" s="11">
        <v>1.8181818999999999</v>
      </c>
      <c r="G307">
        <v>16.541353000000001</v>
      </c>
      <c r="H307" s="9">
        <v>20</v>
      </c>
      <c r="I307">
        <v>-9.9453549999999993</v>
      </c>
      <c r="K307" s="9"/>
    </row>
    <row r="308" spans="1:11" x14ac:dyDescent="0.2">
      <c r="A308" t="s">
        <v>17</v>
      </c>
      <c r="B308" s="17">
        <v>3.0935252000000002</v>
      </c>
      <c r="C308" s="9">
        <v>465.90910000000002</v>
      </c>
      <c r="D308" s="11">
        <v>4105.2629999999999</v>
      </c>
      <c r="E308" s="11">
        <v>68.773579999999995</v>
      </c>
      <c r="F308" s="11">
        <v>2.7272726999999999</v>
      </c>
      <c r="G308">
        <v>18.045113000000001</v>
      </c>
      <c r="H308" s="9">
        <v>15.757576</v>
      </c>
      <c r="I308">
        <v>-12.568306</v>
      </c>
      <c r="K308" s="9"/>
    </row>
    <row r="309" spans="1:11" x14ac:dyDescent="0.2">
      <c r="A309" t="s">
        <v>17</v>
      </c>
      <c r="B309" s="17">
        <v>3.5611510000000002</v>
      </c>
      <c r="C309" s="9">
        <v>375</v>
      </c>
      <c r="D309" s="11">
        <v>3473.6842999999999</v>
      </c>
      <c r="E309" s="11">
        <v>72.169815</v>
      </c>
      <c r="F309" s="11">
        <v>2.7272726999999999</v>
      </c>
      <c r="G309">
        <v>18.045113000000001</v>
      </c>
      <c r="H309" s="9">
        <v>24.242424</v>
      </c>
      <c r="I309">
        <v>-9.7267759999999992</v>
      </c>
      <c r="K309" s="9"/>
    </row>
    <row r="310" spans="1:11" x14ac:dyDescent="0.2">
      <c r="A310" t="s">
        <v>17</v>
      </c>
      <c r="B310" s="17">
        <v>4.0647482999999998</v>
      </c>
      <c r="C310" s="9">
        <v>386.36365000000001</v>
      </c>
      <c r="D310" s="11">
        <v>3000</v>
      </c>
      <c r="E310" s="11">
        <v>62.830190000000002</v>
      </c>
      <c r="F310" s="11">
        <v>1.8181818999999999</v>
      </c>
      <c r="G310">
        <v>18.045113000000001</v>
      </c>
      <c r="H310" s="9">
        <v>15.757576</v>
      </c>
      <c r="I310">
        <v>-13.551912</v>
      </c>
      <c r="K310" s="9"/>
    </row>
    <row r="311" spans="1:11" x14ac:dyDescent="0.2">
      <c r="A311" t="s">
        <v>17</v>
      </c>
      <c r="B311" s="17">
        <v>4.5323739999999999</v>
      </c>
      <c r="C311" s="9">
        <v>318.18182000000002</v>
      </c>
      <c r="D311" s="11">
        <v>2605.2631999999999</v>
      </c>
      <c r="E311" s="11">
        <v>64.528305000000003</v>
      </c>
      <c r="F311" s="11">
        <v>1.8181818999999999</v>
      </c>
      <c r="G311">
        <v>10.526316</v>
      </c>
      <c r="H311" s="9">
        <v>14.545455</v>
      </c>
      <c r="I311">
        <v>-16.393442</v>
      </c>
      <c r="K311" s="9"/>
    </row>
    <row r="312" spans="1:11" x14ac:dyDescent="0.2">
      <c r="A312" t="s">
        <v>17</v>
      </c>
      <c r="B312" s="17">
        <v>4.8561152999999999</v>
      </c>
      <c r="C312" s="9">
        <v>272.72726</v>
      </c>
      <c r="D312" s="11">
        <v>2368.4211</v>
      </c>
      <c r="E312" s="11">
        <v>58.584907999999999</v>
      </c>
      <c r="F312" s="11">
        <v>1.7</v>
      </c>
      <c r="G312">
        <v>10.526316</v>
      </c>
      <c r="H312" s="9">
        <v>16.969695999999999</v>
      </c>
      <c r="I312">
        <v>-11.36612</v>
      </c>
      <c r="K312" s="9"/>
    </row>
    <row r="313" spans="1:11" x14ac:dyDescent="0.2">
      <c r="B313" s="9"/>
      <c r="C313" s="9"/>
    </row>
    <row r="314" spans="1:11" ht="89.25" x14ac:dyDescent="0.2">
      <c r="A314" s="5" t="s">
        <v>4</v>
      </c>
      <c r="B314" s="5" t="s">
        <v>51</v>
      </c>
      <c r="C314" s="5" t="s">
        <v>36</v>
      </c>
      <c r="D314" s="5" t="s">
        <v>49</v>
      </c>
      <c r="E314" s="5" t="s">
        <v>38</v>
      </c>
      <c r="F314" s="5" t="s">
        <v>40</v>
      </c>
      <c r="G314" s="5" t="s">
        <v>42</v>
      </c>
      <c r="H314" s="5" t="s">
        <v>44</v>
      </c>
      <c r="I314" s="5" t="s">
        <v>46</v>
      </c>
    </row>
    <row r="315" spans="1:11" x14ac:dyDescent="0.2">
      <c r="A315" t="s">
        <v>4</v>
      </c>
      <c r="B315" t="s">
        <v>52</v>
      </c>
      <c r="C315" t="s">
        <v>37</v>
      </c>
      <c r="D315" t="s">
        <v>50</v>
      </c>
      <c r="E315" t="s">
        <v>39</v>
      </c>
      <c r="F315" t="s">
        <v>41</v>
      </c>
      <c r="G315" t="s">
        <v>43</v>
      </c>
      <c r="H315" t="s">
        <v>45</v>
      </c>
      <c r="I315" s="6" t="s">
        <v>47</v>
      </c>
    </row>
    <row r="316" spans="1:11" x14ac:dyDescent="0.2">
      <c r="A316" t="s">
        <v>17</v>
      </c>
      <c r="B316" s="11">
        <v>0.11990408</v>
      </c>
      <c r="C316" s="11">
        <v>0</v>
      </c>
      <c r="D316" s="11">
        <v>0</v>
      </c>
      <c r="E316" s="11">
        <v>0</v>
      </c>
      <c r="F316" s="11">
        <v>0</v>
      </c>
      <c r="G316" s="11">
        <v>0</v>
      </c>
      <c r="H316" s="11">
        <v>0</v>
      </c>
      <c r="I316" s="11">
        <v>-5.4644810000000001</v>
      </c>
    </row>
    <row r="317" spans="1:11" x14ac:dyDescent="0.2">
      <c r="A317" t="s">
        <v>17</v>
      </c>
      <c r="B317" s="11">
        <v>0.58752996000000002</v>
      </c>
      <c r="C317" s="11">
        <v>0</v>
      </c>
      <c r="D317" s="11">
        <v>0</v>
      </c>
      <c r="E317" s="11">
        <v>0</v>
      </c>
      <c r="F317" s="11">
        <v>5.4545455</v>
      </c>
      <c r="G317" s="11">
        <v>0</v>
      </c>
      <c r="H317" s="11">
        <v>0</v>
      </c>
      <c r="I317" s="11">
        <v>-7.2131147000000002</v>
      </c>
    </row>
    <row r="318" spans="1:11" x14ac:dyDescent="0.2">
      <c r="A318" t="s">
        <v>17</v>
      </c>
      <c r="B318" s="11">
        <v>0.89928054999999996</v>
      </c>
      <c r="C318" s="11">
        <v>0</v>
      </c>
      <c r="D318" s="11">
        <v>0</v>
      </c>
      <c r="E318" s="11">
        <v>0</v>
      </c>
      <c r="F318" s="11">
        <v>2.7272726999999999</v>
      </c>
      <c r="G318" s="11">
        <v>0</v>
      </c>
      <c r="H318" s="11">
        <v>0</v>
      </c>
      <c r="I318" s="11">
        <v>-7.9781423</v>
      </c>
    </row>
    <row r="319" spans="1:11" x14ac:dyDescent="0.2">
      <c r="A319" t="s">
        <v>17</v>
      </c>
      <c r="B319" s="11">
        <v>1.3549161000000001</v>
      </c>
      <c r="C319" s="11">
        <v>0</v>
      </c>
      <c r="D319" s="11">
        <v>0</v>
      </c>
      <c r="E319" s="11">
        <v>0</v>
      </c>
      <c r="F319" s="11">
        <v>4.5454545</v>
      </c>
      <c r="G319" s="11">
        <v>0</v>
      </c>
      <c r="H319" s="11">
        <v>0</v>
      </c>
      <c r="I319" s="11">
        <v>-8.3060109999999998</v>
      </c>
    </row>
    <row r="320" spans="1:11" x14ac:dyDescent="0.2">
      <c r="A320" t="s">
        <v>17</v>
      </c>
      <c r="B320" s="11">
        <v>1.8585132</v>
      </c>
      <c r="C320" s="11">
        <v>0</v>
      </c>
      <c r="D320" s="11">
        <v>0</v>
      </c>
      <c r="E320" s="11">
        <v>0</v>
      </c>
      <c r="F320" s="11">
        <v>3.6363637</v>
      </c>
      <c r="G320" s="11">
        <v>0</v>
      </c>
      <c r="H320" s="11">
        <v>0</v>
      </c>
      <c r="I320" s="11">
        <v>-3.6065573999999998</v>
      </c>
    </row>
    <row r="321" spans="1:9" x14ac:dyDescent="0.2">
      <c r="A321" t="s">
        <v>17</v>
      </c>
      <c r="B321" s="11">
        <v>2.2541966000000002</v>
      </c>
      <c r="C321" s="11">
        <v>0</v>
      </c>
      <c r="D321" s="11">
        <v>0</v>
      </c>
      <c r="E321" s="11">
        <v>0</v>
      </c>
      <c r="F321" s="11">
        <v>3.6363637</v>
      </c>
      <c r="G321" s="11">
        <v>0</v>
      </c>
      <c r="H321" s="11">
        <v>0</v>
      </c>
      <c r="I321" s="11">
        <v>-0.9836066</v>
      </c>
    </row>
    <row r="322" spans="1:9" x14ac:dyDescent="0.2">
      <c r="A322" t="s">
        <v>17</v>
      </c>
      <c r="B322" s="11">
        <v>2.7577937000000001</v>
      </c>
      <c r="C322" s="11">
        <v>0</v>
      </c>
      <c r="D322" s="11">
        <v>0</v>
      </c>
      <c r="E322" s="11">
        <v>0</v>
      </c>
      <c r="F322" s="11">
        <v>1.8181818999999999</v>
      </c>
      <c r="G322" s="11">
        <v>0</v>
      </c>
      <c r="H322" s="11">
        <v>0</v>
      </c>
      <c r="I322" s="11">
        <v>-4.9180326000000001</v>
      </c>
    </row>
    <row r="323" spans="1:9" x14ac:dyDescent="0.2">
      <c r="A323" t="s">
        <v>17</v>
      </c>
      <c r="B323" s="11">
        <v>3.1654677000000002</v>
      </c>
      <c r="C323" s="11">
        <v>0</v>
      </c>
      <c r="D323" s="11">
        <v>0</v>
      </c>
      <c r="E323" s="11">
        <v>0</v>
      </c>
      <c r="F323" s="11">
        <v>2.7272726999999999</v>
      </c>
      <c r="G323" s="11">
        <v>0</v>
      </c>
      <c r="H323" s="11">
        <v>0</v>
      </c>
      <c r="I323" s="11">
        <v>-2.9508196999999998</v>
      </c>
    </row>
    <row r="324" spans="1:9" x14ac:dyDescent="0.2">
      <c r="A324" t="s">
        <v>17</v>
      </c>
      <c r="B324" s="11">
        <v>3.6211030000000002</v>
      </c>
      <c r="C324" s="11">
        <v>0</v>
      </c>
      <c r="D324" s="11">
        <v>0</v>
      </c>
      <c r="E324" s="11">
        <v>0</v>
      </c>
      <c r="F324" s="11">
        <v>2.7272726999999999</v>
      </c>
      <c r="G324" s="11">
        <v>0</v>
      </c>
      <c r="H324" s="11">
        <v>0</v>
      </c>
      <c r="I324" s="11">
        <v>-2.7322403999999998</v>
      </c>
    </row>
    <row r="325" spans="1:9" x14ac:dyDescent="0.2">
      <c r="A325" t="s">
        <v>17</v>
      </c>
      <c r="B325" s="11">
        <v>4.1007195000000003</v>
      </c>
      <c r="C325" s="11">
        <v>0</v>
      </c>
      <c r="D325" s="11">
        <v>0</v>
      </c>
      <c r="E325" s="11">
        <v>0</v>
      </c>
      <c r="F325" s="11">
        <v>1.8181818999999999</v>
      </c>
      <c r="G325" s="11">
        <v>0</v>
      </c>
      <c r="H325" s="11">
        <v>0</v>
      </c>
      <c r="I325" s="11">
        <v>-2.9508196999999998</v>
      </c>
    </row>
    <row r="326" spans="1:9" x14ac:dyDescent="0.2">
      <c r="A326" t="s">
        <v>17</v>
      </c>
      <c r="B326" s="11">
        <v>4.4484409999999999</v>
      </c>
      <c r="C326" s="11">
        <v>0</v>
      </c>
      <c r="D326" s="11">
        <v>0</v>
      </c>
      <c r="E326" s="11">
        <v>0</v>
      </c>
      <c r="F326" s="11">
        <v>1.8181818999999999</v>
      </c>
      <c r="G326" s="11">
        <v>0</v>
      </c>
      <c r="H326" s="11">
        <v>0</v>
      </c>
      <c r="I326" s="11">
        <v>-0.65573769999999998</v>
      </c>
    </row>
    <row r="327" spans="1:9" x14ac:dyDescent="0.2">
      <c r="A327" t="s">
        <v>17</v>
      </c>
      <c r="B327" s="11">
        <v>4.880096</v>
      </c>
      <c r="C327" s="11">
        <v>0</v>
      </c>
      <c r="D327" s="11">
        <v>0</v>
      </c>
      <c r="E327" s="11">
        <v>0</v>
      </c>
      <c r="F327" s="11">
        <v>1.7</v>
      </c>
      <c r="G327" s="11">
        <v>0</v>
      </c>
      <c r="H327" s="11">
        <v>0</v>
      </c>
      <c r="I327" s="11">
        <v>-2.4043714999999999</v>
      </c>
    </row>
    <row r="328" spans="1:9" x14ac:dyDescent="0.2">
      <c r="B328" s="11"/>
      <c r="C328" s="11"/>
      <c r="D328" s="11"/>
      <c r="E328" s="11"/>
      <c r="F328" s="11"/>
      <c r="G328" s="11"/>
      <c r="H328" s="11"/>
      <c r="I328" s="11"/>
    </row>
    <row r="329" spans="1:9" x14ac:dyDescent="0.2">
      <c r="B329" s="11"/>
      <c r="C329" s="11"/>
      <c r="D329" s="11"/>
      <c r="E329" s="11"/>
      <c r="F329" s="11"/>
      <c r="G329" s="11"/>
      <c r="H329" s="11"/>
      <c r="I329" s="11"/>
    </row>
    <row r="330" spans="1:9" x14ac:dyDescent="0.2">
      <c r="A330" s="8" t="s">
        <v>67</v>
      </c>
    </row>
    <row r="332" spans="1:9" ht="76.5" x14ac:dyDescent="0.2">
      <c r="A332" s="5" t="s">
        <v>4</v>
      </c>
      <c r="B332" s="5" t="s">
        <v>54</v>
      </c>
      <c r="C332" s="5" t="s">
        <v>29</v>
      </c>
      <c r="D332" s="5" t="s">
        <v>30</v>
      </c>
      <c r="E332" s="5" t="s">
        <v>31</v>
      </c>
      <c r="F332" s="5" t="s">
        <v>32</v>
      </c>
      <c r="G332" s="5" t="s">
        <v>33</v>
      </c>
      <c r="H332" s="5" t="s">
        <v>34</v>
      </c>
      <c r="I332" s="5" t="s">
        <v>35</v>
      </c>
    </row>
    <row r="333" spans="1:9" x14ac:dyDescent="0.2">
      <c r="A333" t="s">
        <v>4</v>
      </c>
      <c r="B333" t="s">
        <v>53</v>
      </c>
      <c r="C333" t="s">
        <v>23</v>
      </c>
      <c r="D333" t="s">
        <v>48</v>
      </c>
      <c r="E333" t="s">
        <v>24</v>
      </c>
      <c r="F333" t="s">
        <v>25</v>
      </c>
      <c r="G333" t="s">
        <v>26</v>
      </c>
      <c r="H333" t="s">
        <v>27</v>
      </c>
      <c r="I333" s="6" t="s">
        <v>28</v>
      </c>
    </row>
    <row r="334" spans="1:9" x14ac:dyDescent="0.2">
      <c r="A334" t="s">
        <v>17</v>
      </c>
      <c r="B334" s="11">
        <v>4.8899166000000001E-2</v>
      </c>
      <c r="C334" s="11">
        <v>68.103939999999994</v>
      </c>
      <c r="D334" s="11">
        <v>411.00482</v>
      </c>
      <c r="E334" s="11">
        <v>4.8024616</v>
      </c>
      <c r="F334" s="11">
        <v>0.28985506</v>
      </c>
      <c r="G334" s="11">
        <v>13.138686</v>
      </c>
      <c r="H334" s="11">
        <v>6.1224489999999996</v>
      </c>
      <c r="I334" s="11">
        <v>-5.5710306000000003</v>
      </c>
    </row>
    <row r="335" spans="1:9" x14ac:dyDescent="0.2">
      <c r="A335" t="s">
        <v>17</v>
      </c>
      <c r="B335" s="11">
        <v>0.24434565999999999</v>
      </c>
      <c r="C335" s="11">
        <v>147.59868</v>
      </c>
      <c r="D335" s="11">
        <v>770.85400000000004</v>
      </c>
      <c r="E335" s="11">
        <v>37.260047999999998</v>
      </c>
      <c r="F335" s="11">
        <v>8.9855070000000001</v>
      </c>
      <c r="G335" s="11">
        <v>17.518248</v>
      </c>
      <c r="H335" s="11">
        <v>13.469388</v>
      </c>
      <c r="I335" s="11">
        <v>-13.036212000000001</v>
      </c>
    </row>
    <row r="336" spans="1:9" x14ac:dyDescent="0.2">
      <c r="A336" t="s">
        <v>17</v>
      </c>
      <c r="B336" s="11">
        <v>0.44739132999999998</v>
      </c>
      <c r="C336" s="11">
        <v>812.75585999999998</v>
      </c>
      <c r="D336" s="11">
        <v>3233.5522000000001</v>
      </c>
      <c r="E336" s="11">
        <v>88.055503999999999</v>
      </c>
      <c r="F336" s="11">
        <v>26.086956000000001</v>
      </c>
      <c r="G336" s="11">
        <v>24.817518</v>
      </c>
      <c r="H336" s="11">
        <v>53.877552000000001</v>
      </c>
      <c r="I336" s="11">
        <v>-22.172702999999998</v>
      </c>
    </row>
    <row r="337" spans="1:9" x14ac:dyDescent="0.2">
      <c r="A337" t="s">
        <v>17</v>
      </c>
      <c r="B337" s="11">
        <v>0.88538134000000002</v>
      </c>
      <c r="C337" s="11">
        <v>1213.6005</v>
      </c>
      <c r="D337" s="11">
        <v>6620.2569999999996</v>
      </c>
      <c r="E337" s="11">
        <v>116.01074</v>
      </c>
      <c r="F337" s="11">
        <v>31.594201999999999</v>
      </c>
      <c r="G337" s="11">
        <v>51.094889999999999</v>
      </c>
      <c r="H337" s="11">
        <v>113.87755</v>
      </c>
      <c r="I337" s="11">
        <v>-36.545960000000001</v>
      </c>
    </row>
    <row r="338" spans="1:9" x14ac:dyDescent="0.2">
      <c r="A338" t="s">
        <v>17</v>
      </c>
      <c r="B338" s="11">
        <v>1.3021355999999999</v>
      </c>
      <c r="C338" s="11">
        <v>1202.5800999999999</v>
      </c>
      <c r="D338" s="11">
        <v>7827.6934000000001</v>
      </c>
      <c r="E338" s="11">
        <v>113.49714</v>
      </c>
      <c r="F338" s="11">
        <v>27.246376000000001</v>
      </c>
      <c r="G338" s="11">
        <v>70.072990000000004</v>
      </c>
      <c r="H338" s="11">
        <v>162.85714999999999</v>
      </c>
      <c r="I338" s="11">
        <v>-39.554316999999998</v>
      </c>
    </row>
    <row r="339" spans="1:9" x14ac:dyDescent="0.2">
      <c r="A339" t="s">
        <v>17</v>
      </c>
      <c r="B339" s="11">
        <v>1.7811252</v>
      </c>
      <c r="C339" s="11">
        <v>1070.6969999999999</v>
      </c>
      <c r="D339" s="11">
        <v>7112.2060000000001</v>
      </c>
      <c r="E339" s="11">
        <v>98.569059999999993</v>
      </c>
      <c r="F339" s="11">
        <v>20</v>
      </c>
      <c r="G339" s="11">
        <v>68.613140000000001</v>
      </c>
      <c r="H339" s="11">
        <v>137.7551</v>
      </c>
      <c r="I339" s="11">
        <v>-41.002785000000003</v>
      </c>
    </row>
    <row r="340" spans="1:9" x14ac:dyDescent="0.2">
      <c r="A340" t="s">
        <v>17</v>
      </c>
      <c r="B340" s="11">
        <v>2.2239509000000002</v>
      </c>
      <c r="C340" s="11">
        <v>863.21795999999995</v>
      </c>
      <c r="D340" s="11">
        <v>5755.3869999999997</v>
      </c>
      <c r="E340" s="11">
        <v>88.717963999999995</v>
      </c>
      <c r="F340" s="11">
        <v>15.072464</v>
      </c>
      <c r="G340" s="11">
        <v>55.474452999999997</v>
      </c>
      <c r="H340" s="11">
        <v>116.938774</v>
      </c>
      <c r="I340" s="11">
        <v>-37.771586999999997</v>
      </c>
    </row>
    <row r="341" spans="1:9" x14ac:dyDescent="0.2">
      <c r="A341" t="s">
        <v>17</v>
      </c>
      <c r="B341" s="11">
        <v>2.6778903000000001</v>
      </c>
      <c r="C341" s="11">
        <v>799.32763999999997</v>
      </c>
      <c r="D341" s="11">
        <v>5347.5874000000003</v>
      </c>
      <c r="E341" s="11">
        <v>94.104740000000007</v>
      </c>
      <c r="F341" s="11">
        <v>15.362318999999999</v>
      </c>
      <c r="G341" s="11">
        <v>51.094889999999999</v>
      </c>
      <c r="H341" s="11">
        <v>118.16327</v>
      </c>
      <c r="I341" s="11">
        <v>-37.994430000000001</v>
      </c>
    </row>
    <row r="342" spans="1:9" x14ac:dyDescent="0.2">
      <c r="A342" t="s">
        <v>17</v>
      </c>
      <c r="B342" s="11">
        <v>3.1440844999999999</v>
      </c>
      <c r="C342" s="11">
        <v>735.44665999999995</v>
      </c>
      <c r="D342" s="11">
        <v>4657.4889999999996</v>
      </c>
      <c r="E342" s="11">
        <v>83.972200000000001</v>
      </c>
      <c r="F342" s="11">
        <v>13.623188000000001</v>
      </c>
      <c r="G342" s="11">
        <v>51.094889999999999</v>
      </c>
      <c r="H342" s="11">
        <v>108.36735</v>
      </c>
      <c r="I342" s="11">
        <v>-28.969358</v>
      </c>
    </row>
    <row r="343" spans="1:9" x14ac:dyDescent="0.2">
      <c r="A343" t="s">
        <v>17</v>
      </c>
      <c r="B343" s="11">
        <v>3.5865197000000002</v>
      </c>
      <c r="C343" s="11">
        <v>577.08690000000001</v>
      </c>
      <c r="D343" s="11">
        <v>3890.5942</v>
      </c>
      <c r="E343" s="11">
        <v>82.308459999999997</v>
      </c>
      <c r="F343" s="11">
        <v>11.014493</v>
      </c>
      <c r="G343" s="11">
        <v>45.255474</v>
      </c>
      <c r="H343" s="11">
        <v>111.42856999999999</v>
      </c>
      <c r="I343" s="11">
        <v>-31.309193</v>
      </c>
    </row>
    <row r="344" spans="1:9" x14ac:dyDescent="0.2">
      <c r="A344" t="s">
        <v>17</v>
      </c>
      <c r="B344" s="11">
        <v>4.0279335999999999</v>
      </c>
      <c r="C344" s="11">
        <v>547.19304999999997</v>
      </c>
      <c r="D344" s="11">
        <v>3764.8418000000001</v>
      </c>
      <c r="E344" s="11">
        <v>72.177989999999994</v>
      </c>
      <c r="F344" s="11">
        <v>9.8550719999999998</v>
      </c>
      <c r="G344" s="11">
        <v>37.956203000000002</v>
      </c>
      <c r="H344" s="11">
        <v>111.42856999999999</v>
      </c>
      <c r="I344" s="11">
        <v>-27.743732000000001</v>
      </c>
    </row>
    <row r="345" spans="1:9" x14ac:dyDescent="0.2">
      <c r="A345" t="s">
        <v>17</v>
      </c>
      <c r="B345" s="11">
        <v>4.4577235999999996</v>
      </c>
      <c r="C345" s="11">
        <v>437.94335999999998</v>
      </c>
      <c r="D345" s="11">
        <v>3382.3056999999999</v>
      </c>
      <c r="E345" s="11">
        <v>60.633409999999998</v>
      </c>
      <c r="F345" s="11">
        <v>8.1159420000000004</v>
      </c>
      <c r="G345" s="11">
        <v>36.49635</v>
      </c>
      <c r="H345" s="11">
        <v>107.755104</v>
      </c>
      <c r="I345" s="11">
        <v>-27.855153999999999</v>
      </c>
    </row>
    <row r="346" spans="1:9" x14ac:dyDescent="0.2">
      <c r="A346" t="s">
        <v>17</v>
      </c>
      <c r="B346" s="11">
        <v>4.923978</v>
      </c>
      <c r="C346" s="11">
        <v>366.50551999999999</v>
      </c>
      <c r="D346" s="11">
        <v>2846.3654999999999</v>
      </c>
      <c r="E346" s="11">
        <v>56.708466000000001</v>
      </c>
      <c r="F346" s="11">
        <v>7.536232</v>
      </c>
      <c r="G346" s="11">
        <v>30.656935000000001</v>
      </c>
      <c r="H346" s="11">
        <v>85.714290000000005</v>
      </c>
      <c r="I346" s="11">
        <v>-38.774372</v>
      </c>
    </row>
    <row r="347" spans="1:9" x14ac:dyDescent="0.2">
      <c r="B347" s="9"/>
      <c r="C347" s="9"/>
    </row>
    <row r="348" spans="1:9" ht="89.25" x14ac:dyDescent="0.2">
      <c r="A348" s="5" t="s">
        <v>4</v>
      </c>
      <c r="B348" s="5" t="s">
        <v>51</v>
      </c>
      <c r="C348" s="5" t="s">
        <v>36</v>
      </c>
      <c r="D348" s="5" t="s">
        <v>49</v>
      </c>
      <c r="E348" s="5" t="s">
        <v>38</v>
      </c>
      <c r="F348" s="5" t="s">
        <v>40</v>
      </c>
      <c r="G348" s="5" t="s">
        <v>42</v>
      </c>
      <c r="H348" s="5" t="s">
        <v>44</v>
      </c>
      <c r="I348" s="5" t="s">
        <v>46</v>
      </c>
    </row>
    <row r="349" spans="1:9" x14ac:dyDescent="0.2">
      <c r="A349" t="s">
        <v>4</v>
      </c>
      <c r="B349" t="s">
        <v>52</v>
      </c>
      <c r="C349" t="s">
        <v>37</v>
      </c>
      <c r="D349" t="s">
        <v>50</v>
      </c>
      <c r="E349" t="s">
        <v>39</v>
      </c>
      <c r="F349" t="s">
        <v>41</v>
      </c>
      <c r="G349" t="s">
        <v>43</v>
      </c>
      <c r="H349" t="s">
        <v>45</v>
      </c>
      <c r="I349" s="6" t="s">
        <v>47</v>
      </c>
    </row>
    <row r="350" spans="1:9" x14ac:dyDescent="0.2">
      <c r="A350" t="s">
        <v>17</v>
      </c>
      <c r="B350" s="11">
        <v>4.8899166000000001E-2</v>
      </c>
      <c r="C350" s="11">
        <v>0</v>
      </c>
      <c r="D350" s="11">
        <v>0</v>
      </c>
      <c r="E350" s="11">
        <v>0</v>
      </c>
      <c r="F350" s="18">
        <v>0</v>
      </c>
      <c r="G350" s="11">
        <v>0</v>
      </c>
      <c r="H350" s="11">
        <v>0</v>
      </c>
      <c r="I350" s="18">
        <v>-5.4596099999999996</v>
      </c>
    </row>
    <row r="351" spans="1:9" x14ac:dyDescent="0.2">
      <c r="A351" t="s">
        <v>17</v>
      </c>
      <c r="B351" s="11">
        <v>0.24434565999999999</v>
      </c>
      <c r="C351" s="11">
        <v>0</v>
      </c>
      <c r="D351" s="11">
        <v>0</v>
      </c>
      <c r="E351" s="11">
        <v>0</v>
      </c>
      <c r="F351" s="18">
        <v>6.3768114999999996</v>
      </c>
      <c r="G351" s="11">
        <v>8.7591239999999999</v>
      </c>
      <c r="H351" s="11">
        <v>0</v>
      </c>
      <c r="I351" s="18">
        <v>-6.4623957000000001</v>
      </c>
    </row>
    <row r="352" spans="1:9" x14ac:dyDescent="0.2">
      <c r="A352" t="s">
        <v>17</v>
      </c>
      <c r="B352" s="11">
        <v>0.44739132999999998</v>
      </c>
      <c r="C352" s="11">
        <v>0</v>
      </c>
      <c r="D352" s="11">
        <v>0</v>
      </c>
      <c r="E352" s="11">
        <v>0</v>
      </c>
      <c r="F352" s="18">
        <v>16.231884000000001</v>
      </c>
      <c r="G352" s="11">
        <v>10.218978</v>
      </c>
      <c r="H352" s="11">
        <v>0</v>
      </c>
      <c r="I352" s="18">
        <v>-10.139276000000001</v>
      </c>
    </row>
    <row r="353" spans="1:9" x14ac:dyDescent="0.2">
      <c r="A353" t="s">
        <v>17</v>
      </c>
      <c r="B353" s="11">
        <v>0.88538134000000002</v>
      </c>
      <c r="C353" s="11">
        <v>0</v>
      </c>
      <c r="D353" s="11">
        <v>0</v>
      </c>
      <c r="E353" s="11">
        <v>0</v>
      </c>
      <c r="F353" s="18">
        <v>33.333331999999999</v>
      </c>
      <c r="G353" s="11">
        <v>16.058392999999999</v>
      </c>
      <c r="H353" s="11">
        <v>0</v>
      </c>
      <c r="I353" s="18">
        <v>-14.5961</v>
      </c>
    </row>
    <row r="354" spans="1:9" x14ac:dyDescent="0.2">
      <c r="A354" t="s">
        <v>17</v>
      </c>
      <c r="B354" s="11">
        <v>1.3021355999999999</v>
      </c>
      <c r="C354" s="11">
        <v>0</v>
      </c>
      <c r="D354" s="11">
        <v>0</v>
      </c>
      <c r="E354" s="11">
        <v>0</v>
      </c>
      <c r="F354" s="18">
        <v>43.188403999999998</v>
      </c>
      <c r="G354" s="11">
        <v>23.357664</v>
      </c>
      <c r="H354" s="11">
        <v>0</v>
      </c>
      <c r="I354" s="18">
        <v>-14.150418</v>
      </c>
    </row>
    <row r="355" spans="1:9" x14ac:dyDescent="0.2">
      <c r="A355" t="s">
        <v>17</v>
      </c>
      <c r="B355" s="11">
        <v>1.7811252</v>
      </c>
      <c r="C355" s="11">
        <v>0</v>
      </c>
      <c r="D355" s="11">
        <v>0</v>
      </c>
      <c r="E355" s="11">
        <v>0</v>
      </c>
      <c r="F355" s="18">
        <v>35.362319999999997</v>
      </c>
      <c r="G355" s="11">
        <v>24.817518</v>
      </c>
      <c r="H355" s="11">
        <v>0</v>
      </c>
      <c r="I355" s="18">
        <v>-15.598886</v>
      </c>
    </row>
    <row r="356" spans="1:9" x14ac:dyDescent="0.2">
      <c r="A356" t="s">
        <v>17</v>
      </c>
      <c r="B356" s="11">
        <v>2.2239509000000002</v>
      </c>
      <c r="C356" s="11">
        <v>0</v>
      </c>
      <c r="D356" s="11">
        <v>0</v>
      </c>
      <c r="E356" s="11">
        <v>0</v>
      </c>
      <c r="F356" s="18">
        <v>30.724637999999999</v>
      </c>
      <c r="G356" s="11">
        <v>27.737226</v>
      </c>
      <c r="H356" s="11">
        <v>0</v>
      </c>
      <c r="I356" s="18">
        <v>-18.830083999999999</v>
      </c>
    </row>
    <row r="357" spans="1:9" x14ac:dyDescent="0.2">
      <c r="A357" t="s">
        <v>17</v>
      </c>
      <c r="B357" s="11">
        <v>2.6778903000000001</v>
      </c>
      <c r="C357" s="11">
        <v>0</v>
      </c>
      <c r="D357" s="11">
        <v>0</v>
      </c>
      <c r="E357" s="11">
        <v>0</v>
      </c>
      <c r="F357" s="18">
        <v>27.536231999999998</v>
      </c>
      <c r="G357" s="11">
        <v>23.357664</v>
      </c>
      <c r="H357" s="11">
        <v>0</v>
      </c>
      <c r="I357" s="18">
        <v>-18.495820999999999</v>
      </c>
    </row>
    <row r="358" spans="1:9" x14ac:dyDescent="0.2">
      <c r="A358" t="s">
        <v>17</v>
      </c>
      <c r="B358" s="11">
        <v>3.1440844999999999</v>
      </c>
      <c r="C358" s="11">
        <v>0</v>
      </c>
      <c r="D358" s="11">
        <v>0</v>
      </c>
      <c r="E358" s="11">
        <v>0</v>
      </c>
      <c r="F358" s="18">
        <v>24.347826000000001</v>
      </c>
      <c r="G358" s="11">
        <v>23.357664</v>
      </c>
      <c r="H358" s="11">
        <v>0</v>
      </c>
      <c r="I358" s="18">
        <v>-19.387186</v>
      </c>
    </row>
    <row r="359" spans="1:9" x14ac:dyDescent="0.2">
      <c r="A359" t="s">
        <v>17</v>
      </c>
      <c r="B359" s="11">
        <v>3.5865197000000002</v>
      </c>
      <c r="C359" s="11">
        <v>0</v>
      </c>
      <c r="D359" s="11">
        <v>0</v>
      </c>
      <c r="E359" s="11">
        <v>0</v>
      </c>
      <c r="F359" s="18">
        <v>22.318840000000002</v>
      </c>
      <c r="G359" s="11">
        <v>18.978102</v>
      </c>
      <c r="H359" s="11">
        <v>0</v>
      </c>
      <c r="I359" s="18">
        <v>-15.487465</v>
      </c>
    </row>
    <row r="360" spans="1:9" x14ac:dyDescent="0.2">
      <c r="A360" t="s">
        <v>17</v>
      </c>
      <c r="B360" s="11">
        <v>4.0279335999999999</v>
      </c>
      <c r="C360" s="11">
        <v>0</v>
      </c>
      <c r="D360" s="11">
        <v>0</v>
      </c>
      <c r="E360" s="11">
        <v>0</v>
      </c>
      <c r="F360" s="18">
        <v>20.869565999999999</v>
      </c>
      <c r="G360" s="11">
        <v>21.89781</v>
      </c>
      <c r="H360" s="11">
        <v>0</v>
      </c>
      <c r="I360" s="18">
        <v>-19.610026999999999</v>
      </c>
    </row>
    <row r="361" spans="1:9" x14ac:dyDescent="0.2">
      <c r="A361" t="s">
        <v>17</v>
      </c>
      <c r="B361" s="11">
        <v>4.4577235999999996</v>
      </c>
      <c r="C361" s="11">
        <v>0</v>
      </c>
      <c r="D361" s="11">
        <v>0</v>
      </c>
      <c r="E361" s="11">
        <v>0</v>
      </c>
      <c r="F361" s="18">
        <v>16.231884000000001</v>
      </c>
      <c r="G361" s="11">
        <v>18.978102</v>
      </c>
      <c r="H361" s="11">
        <v>0</v>
      </c>
      <c r="I361" s="18">
        <v>-20.501391999999999</v>
      </c>
    </row>
    <row r="362" spans="1:9" x14ac:dyDescent="0.2">
      <c r="A362" t="s">
        <v>17</v>
      </c>
      <c r="B362" s="11">
        <v>4.923978</v>
      </c>
      <c r="C362" s="11">
        <v>0</v>
      </c>
      <c r="D362" s="11">
        <v>0</v>
      </c>
      <c r="E362" s="11">
        <v>0</v>
      </c>
      <c r="F362" s="18">
        <v>13.333333</v>
      </c>
      <c r="G362" s="18">
        <v>18.978102</v>
      </c>
      <c r="H362" s="11">
        <v>0</v>
      </c>
      <c r="I362" s="18">
        <v>-20.724233999999999</v>
      </c>
    </row>
    <row r="363" spans="1:9" x14ac:dyDescent="0.2">
      <c r="B363" s="17"/>
      <c r="C363" s="11"/>
      <c r="D363" s="11"/>
      <c r="E363" s="11"/>
      <c r="F363" s="11"/>
      <c r="G363" s="11"/>
      <c r="H363" s="11"/>
      <c r="I363" s="11"/>
    </row>
    <row r="364" spans="1:9" x14ac:dyDescent="0.2">
      <c r="A364" s="8" t="s">
        <v>68</v>
      </c>
    </row>
    <row r="366" spans="1:9" ht="76.5" x14ac:dyDescent="0.2">
      <c r="A366" s="5" t="s">
        <v>4</v>
      </c>
      <c r="B366" s="5" t="s">
        <v>54</v>
      </c>
      <c r="C366" s="5" t="s">
        <v>29</v>
      </c>
      <c r="D366" s="5" t="s">
        <v>30</v>
      </c>
      <c r="E366" s="5" t="s">
        <v>31</v>
      </c>
      <c r="F366" s="5" t="s">
        <v>32</v>
      </c>
      <c r="G366" s="5" t="s">
        <v>33</v>
      </c>
      <c r="H366" s="5" t="s">
        <v>34</v>
      </c>
      <c r="I366" s="5" t="s">
        <v>35</v>
      </c>
    </row>
    <row r="367" spans="1:9" x14ac:dyDescent="0.2">
      <c r="A367" t="s">
        <v>4</v>
      </c>
      <c r="B367" t="s">
        <v>53</v>
      </c>
      <c r="C367" t="s">
        <v>23</v>
      </c>
      <c r="D367" t="s">
        <v>48</v>
      </c>
      <c r="E367" t="s">
        <v>24</v>
      </c>
      <c r="F367" t="s">
        <v>25</v>
      </c>
      <c r="G367" t="s">
        <v>26</v>
      </c>
      <c r="H367" t="s">
        <v>27</v>
      </c>
      <c r="I367" s="6" t="s">
        <v>28</v>
      </c>
    </row>
    <row r="368" spans="1:9" x14ac:dyDescent="0.2">
      <c r="A368" t="s">
        <v>17</v>
      </c>
      <c r="B368" s="11">
        <v>3.7434828000000003E-2</v>
      </c>
      <c r="C368" s="11">
        <v>0</v>
      </c>
      <c r="D368" s="11">
        <v>0</v>
      </c>
      <c r="E368" s="11">
        <v>2.9531713000000002</v>
      </c>
      <c r="F368" s="11">
        <v>0</v>
      </c>
      <c r="G368" s="11">
        <v>6.6634460000000004</v>
      </c>
      <c r="H368" s="11">
        <v>5.7648000000000001</v>
      </c>
      <c r="I368" s="11">
        <v>-7.3873949999999997</v>
      </c>
    </row>
    <row r="369" spans="1:11" x14ac:dyDescent="0.2">
      <c r="A369" t="s">
        <v>17</v>
      </c>
      <c r="B369" s="11">
        <v>0.22463959999999999</v>
      </c>
      <c r="C369" s="11">
        <v>191.47659999999999</v>
      </c>
      <c r="D369" s="11">
        <v>589.84546</v>
      </c>
      <c r="E369" s="11">
        <v>31.363479999999999</v>
      </c>
      <c r="F369" s="11">
        <v>21.899256000000001</v>
      </c>
      <c r="G369" s="11">
        <v>12.371392</v>
      </c>
      <c r="H369" s="11">
        <v>18.381256</v>
      </c>
      <c r="I369" s="11">
        <v>-20.871275000000001</v>
      </c>
    </row>
    <row r="370" spans="1:11" x14ac:dyDescent="0.2">
      <c r="A370" t="s">
        <v>17</v>
      </c>
      <c r="B370" s="11">
        <v>0.47617587</v>
      </c>
      <c r="C370" s="11">
        <v>687.50429999999994</v>
      </c>
      <c r="D370" s="11">
        <v>4434.915</v>
      </c>
      <c r="E370" s="11">
        <v>73.426509999999993</v>
      </c>
      <c r="F370" s="11">
        <v>45.366894000000002</v>
      </c>
      <c r="G370" s="11">
        <v>36.888719999999999</v>
      </c>
      <c r="H370" s="11">
        <v>119.405205</v>
      </c>
      <c r="I370" s="11">
        <v>-32.274079999999998</v>
      </c>
    </row>
    <row r="371" spans="1:11" x14ac:dyDescent="0.2">
      <c r="A371" t="s">
        <v>17</v>
      </c>
      <c r="B371" s="11">
        <v>0.90967849999999995</v>
      </c>
      <c r="C371" s="11">
        <v>728.84310000000005</v>
      </c>
      <c r="D371" s="11">
        <v>8566.4879999999994</v>
      </c>
      <c r="E371" s="11">
        <v>67.268439999999998</v>
      </c>
      <c r="F371" s="11">
        <v>38.672207</v>
      </c>
      <c r="G371" s="11">
        <v>122.06416</v>
      </c>
      <c r="H371" s="11">
        <v>232.43369999999999</v>
      </c>
      <c r="I371" s="11">
        <v>-45.215176</v>
      </c>
    </row>
    <row r="372" spans="1:11" x14ac:dyDescent="0.2">
      <c r="A372" t="s">
        <v>17</v>
      </c>
      <c r="B372" s="11">
        <v>1.3798195</v>
      </c>
      <c r="C372" s="11">
        <v>709.54723999999999</v>
      </c>
      <c r="D372" s="11">
        <v>10238.688</v>
      </c>
      <c r="E372" s="11">
        <v>66.131870000000006</v>
      </c>
      <c r="F372" s="11">
        <v>28.505694999999999</v>
      </c>
      <c r="G372" s="11">
        <v>149.39072999999999</v>
      </c>
      <c r="H372" s="11">
        <v>210.12190000000001</v>
      </c>
      <c r="I372" s="11">
        <v>-44.238379999999999</v>
      </c>
    </row>
    <row r="373" spans="1:11" x14ac:dyDescent="0.2">
      <c r="A373" t="s">
        <v>17</v>
      </c>
      <c r="B373" s="11">
        <v>1.812495</v>
      </c>
      <c r="C373" s="11">
        <v>648.61270000000002</v>
      </c>
      <c r="D373" s="11">
        <v>8038.1660000000002</v>
      </c>
      <c r="E373" s="11">
        <v>54.40401</v>
      </c>
      <c r="F373" s="11">
        <v>22.098711000000002</v>
      </c>
      <c r="G373" s="11">
        <v>146.36319</v>
      </c>
      <c r="H373" s="11">
        <v>145.70561000000001</v>
      </c>
      <c r="I373" s="11">
        <v>-43.810879999999997</v>
      </c>
    </row>
    <row r="374" spans="1:11" x14ac:dyDescent="0.2">
      <c r="A374" t="s">
        <v>17</v>
      </c>
      <c r="B374" s="11">
        <v>2.244129</v>
      </c>
      <c r="C374" s="11">
        <v>458.88936999999999</v>
      </c>
      <c r="D374" s="11">
        <v>5995.5959999999995</v>
      </c>
      <c r="E374" s="11">
        <v>42.679603999999998</v>
      </c>
      <c r="F374" s="11">
        <v>20.912738999999998</v>
      </c>
      <c r="G374" s="11">
        <v>123.119865</v>
      </c>
      <c r="H374" s="11">
        <v>128.81618</v>
      </c>
      <c r="I374" s="11">
        <v>-40.423701999999999</v>
      </c>
    </row>
    <row r="375" spans="1:11" x14ac:dyDescent="0.2">
      <c r="A375" t="s">
        <v>17</v>
      </c>
      <c r="B375" s="11">
        <v>2.7392979999999998</v>
      </c>
      <c r="C375" s="11">
        <v>473.66595000000001</v>
      </c>
      <c r="D375" s="11">
        <v>6516.0825000000004</v>
      </c>
      <c r="E375" s="11">
        <v>42.928573999999998</v>
      </c>
      <c r="F375" s="11">
        <v>15.373889999999999</v>
      </c>
      <c r="G375" s="11">
        <v>94.046909999999997</v>
      </c>
      <c r="H375" s="11">
        <v>122.731285</v>
      </c>
      <c r="I375" s="11">
        <v>-43.284640000000003</v>
      </c>
    </row>
    <row r="376" spans="1:11" x14ac:dyDescent="0.2">
      <c r="A376" t="s">
        <v>17</v>
      </c>
      <c r="B376" s="11">
        <v>3.1963582000000001</v>
      </c>
      <c r="C376" s="11">
        <v>367.25778000000003</v>
      </c>
      <c r="D376" s="11">
        <v>5258.0950000000003</v>
      </c>
      <c r="E376" s="11">
        <v>37.327755000000003</v>
      </c>
      <c r="F376" s="11">
        <v>15.356671</v>
      </c>
      <c r="G376" s="11">
        <v>85.239859999999993</v>
      </c>
      <c r="H376" s="11">
        <v>123.28216</v>
      </c>
      <c r="I376" s="11">
        <v>-40.990355999999998</v>
      </c>
    </row>
    <row r="377" spans="1:11" x14ac:dyDescent="0.2">
      <c r="A377" t="s">
        <v>17</v>
      </c>
      <c r="B377" s="11">
        <v>3.6043731999999999</v>
      </c>
      <c r="C377" s="11">
        <v>317.70562999999999</v>
      </c>
      <c r="D377" s="11">
        <v>4837.0176000000001</v>
      </c>
      <c r="E377" s="11">
        <v>34.240788000000002</v>
      </c>
      <c r="F377" s="11">
        <v>12.137395</v>
      </c>
      <c r="G377" s="11">
        <v>79.338669999999993</v>
      </c>
      <c r="H377" s="11">
        <v>111.19423999999999</v>
      </c>
      <c r="I377" s="11">
        <v>-40.453000000000003</v>
      </c>
    </row>
    <row r="378" spans="1:11" x14ac:dyDescent="0.2">
      <c r="A378" t="s">
        <v>17</v>
      </c>
      <c r="B378" s="11">
        <v>4.0987153000000003</v>
      </c>
      <c r="C378" s="11">
        <v>230.20883000000001</v>
      </c>
      <c r="D378" s="11">
        <v>4180.7269999999999</v>
      </c>
      <c r="E378" s="11">
        <v>32.539368000000003</v>
      </c>
      <c r="F378" s="11">
        <v>9.5050080000000001</v>
      </c>
      <c r="G378" s="11">
        <v>58.968989999999998</v>
      </c>
      <c r="H378" s="11">
        <v>96.112260000000006</v>
      </c>
      <c r="I378" s="11">
        <v>-37.065548</v>
      </c>
    </row>
    <row r="379" spans="1:11" x14ac:dyDescent="0.2">
      <c r="A379" t="s">
        <v>17</v>
      </c>
      <c r="B379" s="11">
        <v>4.5812016</v>
      </c>
      <c r="C379" s="11">
        <v>207.11574999999999</v>
      </c>
      <c r="D379" s="11">
        <v>3105.3665000000001</v>
      </c>
      <c r="E379" s="11">
        <v>21.92878</v>
      </c>
      <c r="F379" s="11">
        <v>7.1596064999999998</v>
      </c>
      <c r="G379" s="11">
        <v>58.829422000000001</v>
      </c>
      <c r="H379" s="11">
        <v>90.042243999999997</v>
      </c>
      <c r="I379" s="11">
        <v>-36.637509999999999</v>
      </c>
    </row>
    <row r="380" spans="1:11" x14ac:dyDescent="0.2">
      <c r="A380" t="s">
        <v>17</v>
      </c>
      <c r="B380" s="11">
        <v>4.9768100000000004</v>
      </c>
      <c r="C380" s="11">
        <v>153.7851</v>
      </c>
      <c r="D380" s="11">
        <v>2448.9465</v>
      </c>
      <c r="E380" s="11">
        <v>21.904641999999999</v>
      </c>
      <c r="F380" s="11">
        <v>5.1033454000000003</v>
      </c>
      <c r="G380" s="11">
        <v>48.590907999999999</v>
      </c>
      <c r="H380" s="11">
        <v>79.761790000000005</v>
      </c>
      <c r="I380" s="11">
        <v>-41.358722999999998</v>
      </c>
    </row>
    <row r="381" spans="1:11" x14ac:dyDescent="0.2">
      <c r="B381" s="11"/>
      <c r="C381" s="11"/>
      <c r="D381" s="11"/>
      <c r="E381" s="11"/>
      <c r="F381" s="11"/>
      <c r="G381" s="11"/>
      <c r="H381" s="11"/>
      <c r="K381" s="9"/>
    </row>
    <row r="382" spans="1:11" ht="89.25" x14ac:dyDescent="0.2">
      <c r="A382" s="5" t="s">
        <v>4</v>
      </c>
      <c r="B382" s="5" t="s">
        <v>51</v>
      </c>
      <c r="C382" s="5" t="s">
        <v>36</v>
      </c>
      <c r="D382" s="5" t="s">
        <v>49</v>
      </c>
      <c r="E382" s="5" t="s">
        <v>38</v>
      </c>
      <c r="F382" s="5" t="s">
        <v>40</v>
      </c>
      <c r="G382" s="5" t="s">
        <v>42</v>
      </c>
      <c r="H382" s="5" t="s">
        <v>44</v>
      </c>
      <c r="I382" s="5" t="s">
        <v>46</v>
      </c>
      <c r="K382" s="9"/>
    </row>
    <row r="383" spans="1:11" x14ac:dyDescent="0.2">
      <c r="A383" t="s">
        <v>4</v>
      </c>
      <c r="B383" t="s">
        <v>52</v>
      </c>
      <c r="C383" t="s">
        <v>37</v>
      </c>
      <c r="D383" t="s">
        <v>50</v>
      </c>
      <c r="E383" t="s">
        <v>39</v>
      </c>
      <c r="F383" t="s">
        <v>41</v>
      </c>
      <c r="G383" t="s">
        <v>43</v>
      </c>
      <c r="H383" t="s">
        <v>45</v>
      </c>
      <c r="I383" s="6" t="s">
        <v>47</v>
      </c>
      <c r="K383" s="9"/>
    </row>
    <row r="384" spans="1:11" x14ac:dyDescent="0.2">
      <c r="A384" t="s">
        <v>17</v>
      </c>
      <c r="B384" s="11">
        <v>3.7434828000000003E-2</v>
      </c>
      <c r="C384" s="11">
        <v>0</v>
      </c>
      <c r="D384" s="11">
        <v>0</v>
      </c>
      <c r="E384" s="11">
        <v>0</v>
      </c>
      <c r="F384" s="11">
        <v>0</v>
      </c>
      <c r="G384" s="11">
        <v>3.7217958000000002</v>
      </c>
      <c r="H384" s="11">
        <v>0</v>
      </c>
      <c r="I384" s="11">
        <v>-7.0567330000000004</v>
      </c>
      <c r="K384" s="9"/>
    </row>
    <row r="385" spans="1:11" x14ac:dyDescent="0.2">
      <c r="A385" t="s">
        <v>17</v>
      </c>
      <c r="B385" s="11">
        <v>0.22463959999999999</v>
      </c>
      <c r="C385" s="11">
        <v>0</v>
      </c>
      <c r="D385" s="11">
        <v>0</v>
      </c>
      <c r="E385" s="11">
        <v>0</v>
      </c>
      <c r="F385" s="11">
        <v>13.786853000000001</v>
      </c>
      <c r="G385" s="11" t="s">
        <v>56</v>
      </c>
      <c r="H385" s="11">
        <v>0</v>
      </c>
      <c r="I385" s="11">
        <v>-11.009209</v>
      </c>
      <c r="K385" s="9"/>
    </row>
    <row r="386" spans="1:11" x14ac:dyDescent="0.2">
      <c r="A386" t="s">
        <v>17</v>
      </c>
      <c r="B386" s="11">
        <v>0.47617587</v>
      </c>
      <c r="C386" s="11">
        <v>0</v>
      </c>
      <c r="D386" s="11">
        <v>0</v>
      </c>
      <c r="E386" s="11">
        <v>0</v>
      </c>
      <c r="F386" s="11">
        <v>57.830019999999998</v>
      </c>
      <c r="G386" s="11" t="s">
        <v>56</v>
      </c>
      <c r="H386" s="11">
        <v>0</v>
      </c>
      <c r="I386" s="11">
        <v>-12.43873</v>
      </c>
      <c r="K386" s="9"/>
    </row>
    <row r="387" spans="1:11" x14ac:dyDescent="0.2">
      <c r="A387" t="s">
        <v>17</v>
      </c>
      <c r="B387" s="11">
        <v>0.90967849999999995</v>
      </c>
      <c r="C387" s="11">
        <v>0</v>
      </c>
      <c r="D387" s="11">
        <v>0</v>
      </c>
      <c r="E387" s="11">
        <v>0</v>
      </c>
      <c r="F387" s="11">
        <v>64.760760000000005</v>
      </c>
      <c r="G387" s="11">
        <v>15.076852000000001</v>
      </c>
      <c r="H387" s="11">
        <v>0</v>
      </c>
      <c r="I387" s="11">
        <v>-17.710054</v>
      </c>
      <c r="K387" s="9"/>
    </row>
    <row r="388" spans="1:11" x14ac:dyDescent="0.2">
      <c r="A388" t="s">
        <v>17</v>
      </c>
      <c r="B388" s="11">
        <v>1.3798195</v>
      </c>
      <c r="C388" s="11">
        <v>0</v>
      </c>
      <c r="D388" s="11">
        <v>0</v>
      </c>
      <c r="E388" s="11">
        <v>0</v>
      </c>
      <c r="F388" s="11">
        <v>46.183371999999999</v>
      </c>
      <c r="G388" s="11">
        <v>29.402187000000001</v>
      </c>
      <c r="H388" s="11">
        <v>0</v>
      </c>
      <c r="I388" s="11">
        <v>-23.636462999999999</v>
      </c>
      <c r="K388" s="9"/>
    </row>
    <row r="389" spans="1:11" x14ac:dyDescent="0.2">
      <c r="A389" t="s">
        <v>17</v>
      </c>
      <c r="B389" s="11">
        <v>1.812495</v>
      </c>
      <c r="C389" s="11">
        <v>0</v>
      </c>
      <c r="D389" s="11">
        <v>0</v>
      </c>
      <c r="E389" s="11">
        <v>0</v>
      </c>
      <c r="F389" s="11">
        <v>43.842995000000002</v>
      </c>
      <c r="G389" s="11">
        <v>32.161327</v>
      </c>
      <c r="H389" s="11">
        <v>0</v>
      </c>
      <c r="I389" s="11">
        <v>-22.112272000000001</v>
      </c>
      <c r="K389" s="9"/>
    </row>
    <row r="390" spans="1:11" x14ac:dyDescent="0.2">
      <c r="A390" t="s">
        <v>17</v>
      </c>
      <c r="B390" s="11">
        <v>2.244129</v>
      </c>
      <c r="C390" s="11">
        <v>0</v>
      </c>
      <c r="D390" s="11">
        <v>0</v>
      </c>
      <c r="E390" s="11">
        <v>0</v>
      </c>
      <c r="F390" s="11">
        <v>32.796866999999999</v>
      </c>
      <c r="G390" s="11">
        <v>32.02176</v>
      </c>
      <c r="H390" s="11">
        <v>0</v>
      </c>
      <c r="I390" s="11">
        <v>-18.834682000000001</v>
      </c>
      <c r="K390" s="9"/>
    </row>
    <row r="391" spans="1:11" x14ac:dyDescent="0.2">
      <c r="A391" t="s">
        <v>17</v>
      </c>
      <c r="B391" s="11">
        <v>2.7392979999999998</v>
      </c>
      <c r="C391" s="11">
        <v>0</v>
      </c>
      <c r="D391" s="11">
        <v>0</v>
      </c>
      <c r="E391" s="11">
        <v>0</v>
      </c>
      <c r="F391" s="11">
        <v>32.482616</v>
      </c>
      <c r="G391" s="11">
        <v>37.690339999999999</v>
      </c>
      <c r="H391" s="11">
        <v>0</v>
      </c>
      <c r="I391" s="11">
        <v>-20.927696000000001</v>
      </c>
      <c r="K391" s="9"/>
    </row>
    <row r="392" spans="1:11" x14ac:dyDescent="0.2">
      <c r="A392" t="s">
        <v>17</v>
      </c>
      <c r="B392" s="11">
        <v>3.1963582000000001</v>
      </c>
      <c r="C392" s="11">
        <v>0</v>
      </c>
      <c r="D392" s="11">
        <v>0</v>
      </c>
      <c r="E392" s="11">
        <v>0</v>
      </c>
      <c r="F392" s="11">
        <v>25.210367000000002</v>
      </c>
      <c r="G392" s="11">
        <v>31.764095000000001</v>
      </c>
      <c r="H392" s="11">
        <v>0</v>
      </c>
      <c r="I392" s="11">
        <v>-22.360199999999999</v>
      </c>
    </row>
    <row r="393" spans="1:11" x14ac:dyDescent="0.2">
      <c r="A393" t="s">
        <v>17</v>
      </c>
      <c r="B393" s="11">
        <v>3.6043731999999999</v>
      </c>
      <c r="C393" s="11">
        <v>0</v>
      </c>
      <c r="D393" s="11">
        <v>0</v>
      </c>
      <c r="E393" s="11">
        <v>0</v>
      </c>
      <c r="F393" s="11">
        <v>22.284535999999999</v>
      </c>
      <c r="G393" s="11">
        <v>27.305098000000001</v>
      </c>
      <c r="H393" s="11">
        <v>0</v>
      </c>
      <c r="I393" s="11">
        <v>-26.425789999999999</v>
      </c>
    </row>
    <row r="394" spans="1:11" x14ac:dyDescent="0.2">
      <c r="A394" t="s">
        <v>17</v>
      </c>
      <c r="B394" s="11">
        <v>4.0987153000000003</v>
      </c>
      <c r="C394" s="11">
        <v>0</v>
      </c>
      <c r="D394" s="11">
        <v>0</v>
      </c>
      <c r="E394" s="11">
        <v>0</v>
      </c>
      <c r="F394" s="11">
        <v>19.071715999999999</v>
      </c>
      <c r="G394" s="11">
        <v>21.382432999999999</v>
      </c>
      <c r="H394" s="11">
        <v>0</v>
      </c>
      <c r="I394" s="11">
        <v>-19.203049</v>
      </c>
    </row>
    <row r="395" spans="1:11" x14ac:dyDescent="0.2">
      <c r="A395" t="s">
        <v>17</v>
      </c>
      <c r="B395" s="11">
        <v>4.5812016</v>
      </c>
      <c r="C395" s="11">
        <v>0</v>
      </c>
      <c r="D395" s="11">
        <v>0</v>
      </c>
      <c r="E395" s="11">
        <v>0</v>
      </c>
      <c r="F395" s="11">
        <v>13.247317000000001</v>
      </c>
      <c r="G395" s="11">
        <v>25.590924999999999</v>
      </c>
      <c r="H395" s="11">
        <v>0</v>
      </c>
      <c r="I395" s="11">
        <v>-27.650784999999999</v>
      </c>
    </row>
    <row r="396" spans="1:11" x14ac:dyDescent="0.2">
      <c r="A396" t="s">
        <v>17</v>
      </c>
      <c r="B396" s="11">
        <v>4.9768100000000004</v>
      </c>
      <c r="C396" s="11">
        <v>0</v>
      </c>
      <c r="D396" s="11">
        <v>0</v>
      </c>
      <c r="E396" s="11">
        <v>0</v>
      </c>
      <c r="F396" s="18">
        <v>10.033780999999999</v>
      </c>
      <c r="G396" s="11">
        <v>21.121191</v>
      </c>
      <c r="H396" s="11">
        <v>0</v>
      </c>
      <c r="I396" s="11">
        <v>-20.53736</v>
      </c>
    </row>
  </sheetData>
  <pageMargins left="0.7" right="0.7" top="0.75" bottom="0.75" header="0.3" footer="0.3"/>
  <drawing r:id="rId1"/>
  <tableParts count="2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Figure 2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Dimitra Ele</dc:creator>
  <cp:lastModifiedBy>Dimitra Ele</cp:lastModifiedBy>
  <dcterms:created xsi:type="dcterms:W3CDTF">2016-12-04T09:53:44Z</dcterms:created>
  <dcterms:modified xsi:type="dcterms:W3CDTF">2016-12-10T13:43:26Z</dcterms:modified>
</cp:coreProperties>
</file>