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25.118.100\COT &amp; Tube Cutting Files\E-kanban\"/>
    </mc:Choice>
  </mc:AlternateContent>
  <xr:revisionPtr revIDLastSave="0" documentId="13_ncr:1_{BE764E6E-A175-4B64-A460-97F24ACE046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3" sheetId="2" state="hidden" r:id="rId2"/>
  </sheets>
  <definedNames>
    <definedName name="_xlnm._FilterDatabase" localSheetId="0" hidden="1">Sheet1!$A$1:$I$62</definedName>
    <definedName name="_xlnm.Print_Area" localSheetId="0">Sheet1!$A$1:$I$57</definedName>
  </definedNames>
  <calcPr calcId="191029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62" i="2" l="1"/>
  <c r="G62" i="2"/>
  <c r="H62" i="2" s="1"/>
  <c r="I62" i="2" s="1"/>
  <c r="L62" i="2" s="1"/>
  <c r="H61" i="2"/>
  <c r="I61" i="2" s="1"/>
  <c r="L61" i="2" s="1"/>
  <c r="G61" i="2"/>
  <c r="J61" i="2" s="1"/>
  <c r="H60" i="2"/>
  <c r="I60" i="2" s="1"/>
  <c r="L60" i="2" s="1"/>
  <c r="G60" i="2"/>
  <c r="J60" i="2" s="1"/>
  <c r="L59" i="2"/>
  <c r="J59" i="2"/>
  <c r="I59" i="2"/>
  <c r="H59" i="2"/>
  <c r="G59" i="2"/>
  <c r="H58" i="2"/>
  <c r="I58" i="2" s="1"/>
  <c r="L58" i="2" s="1"/>
  <c r="G58" i="2"/>
  <c r="J58" i="2" s="1"/>
  <c r="G57" i="2"/>
  <c r="J57" i="2" s="1"/>
  <c r="J56" i="2"/>
  <c r="I56" i="2"/>
  <c r="L56" i="2" s="1"/>
  <c r="H56" i="2"/>
  <c r="G56" i="2"/>
  <c r="G55" i="2"/>
  <c r="J55" i="2" s="1"/>
  <c r="J54" i="2"/>
  <c r="G54" i="2"/>
  <c r="H54" i="2" s="1"/>
  <c r="I54" i="2" s="1"/>
  <c r="L54" i="2" s="1"/>
  <c r="I53" i="2"/>
  <c r="L53" i="2" s="1"/>
  <c r="H53" i="2"/>
  <c r="G53" i="2"/>
  <c r="J53" i="2" s="1"/>
  <c r="H52" i="2"/>
  <c r="I52" i="2" s="1"/>
  <c r="L52" i="2" s="1"/>
  <c r="G52" i="2"/>
  <c r="J52" i="2" s="1"/>
  <c r="L51" i="2"/>
  <c r="J51" i="2"/>
  <c r="I51" i="2"/>
  <c r="H51" i="2"/>
  <c r="G51" i="2"/>
  <c r="H50" i="2"/>
  <c r="I50" i="2" s="1"/>
  <c r="L50" i="2" s="1"/>
  <c r="G50" i="2"/>
  <c r="J50" i="2" s="1"/>
  <c r="G49" i="2"/>
  <c r="J49" i="2" s="1"/>
  <c r="J48" i="2"/>
  <c r="I48" i="2"/>
  <c r="L48" i="2" s="1"/>
  <c r="H48" i="2"/>
  <c r="G48" i="2"/>
  <c r="G47" i="2"/>
  <c r="J47" i="2" s="1"/>
  <c r="J46" i="2"/>
  <c r="G46" i="2"/>
  <c r="H46" i="2" s="1"/>
  <c r="I46" i="2" s="1"/>
  <c r="L46" i="2" s="1"/>
  <c r="I45" i="2"/>
  <c r="L45" i="2" s="1"/>
  <c r="H45" i="2"/>
  <c r="G45" i="2"/>
  <c r="J45" i="2" s="1"/>
  <c r="H44" i="2"/>
  <c r="I44" i="2" s="1"/>
  <c r="L44" i="2" s="1"/>
  <c r="G44" i="2"/>
  <c r="J44" i="2" s="1"/>
  <c r="L43" i="2"/>
  <c r="J43" i="2"/>
  <c r="I43" i="2"/>
  <c r="H43" i="2"/>
  <c r="G43" i="2"/>
  <c r="H42" i="2"/>
  <c r="I42" i="2" s="1"/>
  <c r="L42" i="2" s="1"/>
  <c r="G42" i="2"/>
  <c r="J42" i="2" s="1"/>
  <c r="G41" i="2"/>
  <c r="J41" i="2" s="1"/>
  <c r="J40" i="2"/>
  <c r="I40" i="2"/>
  <c r="L40" i="2" s="1"/>
  <c r="H40" i="2"/>
  <c r="G40" i="2"/>
  <c r="G39" i="2"/>
  <c r="J39" i="2" s="1"/>
  <c r="J38" i="2"/>
  <c r="G38" i="2"/>
  <c r="H38" i="2" s="1"/>
  <c r="I38" i="2" s="1"/>
  <c r="L38" i="2" s="1"/>
  <c r="I37" i="2"/>
  <c r="L37" i="2" s="1"/>
  <c r="H37" i="2"/>
  <c r="G37" i="2"/>
  <c r="J37" i="2" s="1"/>
  <c r="H36" i="2"/>
  <c r="I36" i="2" s="1"/>
  <c r="L36" i="2" s="1"/>
  <c r="G36" i="2"/>
  <c r="J36" i="2" s="1"/>
  <c r="L35" i="2"/>
  <c r="J35" i="2"/>
  <c r="I35" i="2"/>
  <c r="H35" i="2"/>
  <c r="G35" i="2"/>
  <c r="H34" i="2"/>
  <c r="I34" i="2" s="1"/>
  <c r="L34" i="2" s="1"/>
  <c r="G34" i="2"/>
  <c r="J34" i="2" s="1"/>
  <c r="G33" i="2"/>
  <c r="J33" i="2" s="1"/>
  <c r="J32" i="2"/>
  <c r="I32" i="2"/>
  <c r="L32" i="2" s="1"/>
  <c r="H32" i="2"/>
  <c r="G32" i="2"/>
  <c r="G31" i="2"/>
  <c r="J31" i="2" s="1"/>
  <c r="J30" i="2"/>
  <c r="G30" i="2"/>
  <c r="H30" i="2" s="1"/>
  <c r="I30" i="2" s="1"/>
  <c r="L30" i="2" s="1"/>
  <c r="I29" i="2"/>
  <c r="L29" i="2" s="1"/>
  <c r="H29" i="2"/>
  <c r="G29" i="2"/>
  <c r="J29" i="2" s="1"/>
  <c r="H28" i="2"/>
  <c r="I28" i="2" s="1"/>
  <c r="L28" i="2" s="1"/>
  <c r="G28" i="2"/>
  <c r="J28" i="2" s="1"/>
  <c r="L27" i="2"/>
  <c r="J27" i="2"/>
  <c r="I27" i="2"/>
  <c r="H27" i="2"/>
  <c r="G27" i="2"/>
  <c r="H26" i="2"/>
  <c r="I26" i="2" s="1"/>
  <c r="L26" i="2" s="1"/>
  <c r="G26" i="2"/>
  <c r="J26" i="2" s="1"/>
  <c r="G25" i="2"/>
  <c r="J25" i="2" s="1"/>
  <c r="J24" i="2"/>
  <c r="I24" i="2"/>
  <c r="L24" i="2" s="1"/>
  <c r="H24" i="2"/>
  <c r="G24" i="2"/>
  <c r="G23" i="2"/>
  <c r="J23" i="2" s="1"/>
  <c r="J22" i="2"/>
  <c r="G22" i="2"/>
  <c r="H22" i="2" s="1"/>
  <c r="I22" i="2" s="1"/>
  <c r="L22" i="2" s="1"/>
  <c r="H21" i="2"/>
  <c r="I21" i="2" s="1"/>
  <c r="L21" i="2" s="1"/>
  <c r="G21" i="2"/>
  <c r="J21" i="2" s="1"/>
  <c r="H20" i="2"/>
  <c r="I20" i="2" s="1"/>
  <c r="L20" i="2" s="1"/>
  <c r="G20" i="2"/>
  <c r="J20" i="2" s="1"/>
  <c r="L19" i="2"/>
  <c r="J19" i="2"/>
  <c r="I19" i="2"/>
  <c r="H19" i="2"/>
  <c r="G19" i="2"/>
  <c r="G18" i="2"/>
  <c r="J18" i="2" s="1"/>
  <c r="G17" i="2"/>
  <c r="J17" i="2" s="1"/>
  <c r="J16" i="2"/>
  <c r="I16" i="2"/>
  <c r="L16" i="2" s="1"/>
  <c r="H16" i="2"/>
  <c r="G16" i="2"/>
  <c r="G15" i="2"/>
  <c r="J15" i="2" s="1"/>
  <c r="J14" i="2"/>
  <c r="G14" i="2"/>
  <c r="H14" i="2" s="1"/>
  <c r="I14" i="2" s="1"/>
  <c r="L14" i="2" s="1"/>
  <c r="H13" i="2"/>
  <c r="I13" i="2" s="1"/>
  <c r="L13" i="2" s="1"/>
  <c r="G13" i="2"/>
  <c r="J13" i="2" s="1"/>
  <c r="H12" i="2"/>
  <c r="I12" i="2" s="1"/>
  <c r="L12" i="2" s="1"/>
  <c r="G12" i="2"/>
  <c r="J12" i="2" s="1"/>
  <c r="L11" i="2"/>
  <c r="J11" i="2"/>
  <c r="I11" i="2"/>
  <c r="H11" i="2"/>
  <c r="G11" i="2"/>
  <c r="G10" i="2"/>
  <c r="J10" i="2" s="1"/>
  <c r="G9" i="2"/>
  <c r="J9" i="2" s="1"/>
  <c r="J8" i="2"/>
  <c r="I8" i="2"/>
  <c r="L8" i="2" s="1"/>
  <c r="H8" i="2"/>
  <c r="G8" i="2"/>
  <c r="G7" i="2"/>
  <c r="J7" i="2" s="1"/>
  <c r="J6" i="2"/>
  <c r="G6" i="2"/>
  <c r="H6" i="2" s="1"/>
  <c r="I6" i="2" s="1"/>
  <c r="L6" i="2" s="1"/>
  <c r="H5" i="2"/>
  <c r="I5" i="2" s="1"/>
  <c r="L5" i="2" s="1"/>
  <c r="G5" i="2"/>
  <c r="J5" i="2" s="1"/>
  <c r="H4" i="2"/>
  <c r="I4" i="2" s="1"/>
  <c r="L4" i="2" s="1"/>
  <c r="G4" i="2"/>
  <c r="J4" i="2" s="1"/>
  <c r="L3" i="2"/>
  <c r="J3" i="2"/>
  <c r="I3" i="2"/>
  <c r="H3" i="2"/>
  <c r="G3" i="2"/>
  <c r="G2" i="2"/>
  <c r="H2" i="2" s="1"/>
  <c r="I2" i="2" s="1"/>
  <c r="L2" i="2" s="1"/>
  <c r="H10" i="2" l="1"/>
  <c r="I10" i="2" s="1"/>
  <c r="L10" i="2" s="1"/>
  <c r="H18" i="2"/>
  <c r="I18" i="2" s="1"/>
  <c r="L18" i="2" s="1"/>
  <c r="H7" i="2"/>
  <c r="I7" i="2" s="1"/>
  <c r="L7" i="2" s="1"/>
  <c r="H15" i="2"/>
  <c r="I15" i="2" s="1"/>
  <c r="L15" i="2" s="1"/>
  <c r="H23" i="2"/>
  <c r="I23" i="2" s="1"/>
  <c r="L23" i="2" s="1"/>
  <c r="H31" i="2"/>
  <c r="I31" i="2" s="1"/>
  <c r="L31" i="2" s="1"/>
  <c r="H39" i="2"/>
  <c r="I39" i="2" s="1"/>
  <c r="L39" i="2" s="1"/>
  <c r="H47" i="2"/>
  <c r="I47" i="2" s="1"/>
  <c r="L47" i="2" s="1"/>
  <c r="H55" i="2"/>
  <c r="I55" i="2" s="1"/>
  <c r="L55" i="2" s="1"/>
  <c r="H9" i="2"/>
  <c r="I9" i="2" s="1"/>
  <c r="L9" i="2" s="1"/>
  <c r="H17" i="2"/>
  <c r="I17" i="2" s="1"/>
  <c r="L17" i="2" s="1"/>
  <c r="H25" i="2"/>
  <c r="I25" i="2" s="1"/>
  <c r="L25" i="2" s="1"/>
  <c r="H33" i="2"/>
  <c r="I33" i="2" s="1"/>
  <c r="L33" i="2" s="1"/>
  <c r="H41" i="2"/>
  <c r="I41" i="2" s="1"/>
  <c r="L41" i="2" s="1"/>
  <c r="H49" i="2"/>
  <c r="I49" i="2" s="1"/>
  <c r="L49" i="2" s="1"/>
  <c r="H57" i="2"/>
  <c r="I57" i="2" s="1"/>
  <c r="L57" i="2" s="1"/>
  <c r="J2" i="2"/>
</calcChain>
</file>

<file path=xl/sharedStrings.xml><?xml version="1.0" encoding="utf-8"?>
<sst xmlns="http://schemas.openxmlformats.org/spreadsheetml/2006/main" count="387" uniqueCount="107">
  <si>
    <t>Production Lot</t>
  </si>
  <si>
    <t>Parts Code</t>
  </si>
  <si>
    <t>Line No</t>
  </si>
  <si>
    <t>Stock Address</t>
  </si>
  <si>
    <t>Parts Name</t>
  </si>
  <si>
    <t>Comment</t>
  </si>
  <si>
    <t>Length (mm)</t>
  </si>
  <si>
    <t>Quantity</t>
  </si>
  <si>
    <t>Required Kanban</t>
  </si>
  <si>
    <t>02KXV</t>
  </si>
  <si>
    <t>02KXW</t>
  </si>
  <si>
    <t>VO8X0.5(B)-FALP</t>
  </si>
  <si>
    <t>VO10X0.5(B)-FALP</t>
  </si>
  <si>
    <t>02KXU</t>
  </si>
  <si>
    <t>02KXX</t>
  </si>
  <si>
    <t>VO6X0.5(B)-FALP</t>
  </si>
  <si>
    <t>VO12X0.5(B)-FALP</t>
  </si>
  <si>
    <t>01PFH</t>
  </si>
  <si>
    <t>01PFI</t>
  </si>
  <si>
    <t>01PFP</t>
  </si>
  <si>
    <t>01PFQ</t>
  </si>
  <si>
    <t>08877</t>
  </si>
  <si>
    <t>08878</t>
  </si>
  <si>
    <t>08959</t>
  </si>
  <si>
    <t>17539</t>
  </si>
  <si>
    <t>RCOT10-FALP</t>
  </si>
  <si>
    <t>RCOT13-FALP</t>
  </si>
  <si>
    <t>RCOT5-FALP</t>
  </si>
  <si>
    <t>RCOT7-FALP</t>
  </si>
  <si>
    <t>VS100</t>
  </si>
  <si>
    <t>VS70</t>
  </si>
  <si>
    <t>VS120</t>
  </si>
  <si>
    <t>VS50</t>
  </si>
  <si>
    <t>A1-03</t>
  </si>
  <si>
    <t>B6-24</t>
  </si>
  <si>
    <t>A6-02</t>
  </si>
  <si>
    <t>A6-03</t>
  </si>
  <si>
    <t>A5-01</t>
  </si>
  <si>
    <t>AS-03</t>
  </si>
  <si>
    <t>A5-06</t>
  </si>
  <si>
    <t>A5-19</t>
  </si>
  <si>
    <t>F1-11</t>
  </si>
  <si>
    <t>E1-09</t>
  </si>
  <si>
    <t>J5-25</t>
  </si>
  <si>
    <t>J5-26</t>
  </si>
  <si>
    <t>J5-32</t>
  </si>
  <si>
    <t>J5-42</t>
  </si>
  <si>
    <t>J5-44</t>
  </si>
  <si>
    <t>J4-06</t>
  </si>
  <si>
    <t>J4-09</t>
  </si>
  <si>
    <t>J4-12</t>
  </si>
  <si>
    <t>K1-01</t>
  </si>
  <si>
    <t>K1-12</t>
  </si>
  <si>
    <t>K1-14</t>
  </si>
  <si>
    <t>K1-16</t>
  </si>
  <si>
    <t>K1-22</t>
  </si>
  <si>
    <t>K1-09</t>
  </si>
  <si>
    <t>K1-26</t>
  </si>
  <si>
    <t>K1-36</t>
  </si>
  <si>
    <t>K1-39</t>
  </si>
  <si>
    <t>K5-22</t>
  </si>
  <si>
    <t>K5-23</t>
  </si>
  <si>
    <t>K5-24</t>
  </si>
  <si>
    <t>K6-04</t>
  </si>
  <si>
    <t>K6-05</t>
  </si>
  <si>
    <t>L3-15</t>
  </si>
  <si>
    <t>L3-31</t>
  </si>
  <si>
    <t>O2-41</t>
  </si>
  <si>
    <t>O2-44</t>
  </si>
  <si>
    <t>O2-52</t>
  </si>
  <si>
    <t>O2-56</t>
  </si>
  <si>
    <t>O2-60</t>
  </si>
  <si>
    <t>O1-06</t>
  </si>
  <si>
    <t>O1-03</t>
  </si>
  <si>
    <t>O1-10</t>
  </si>
  <si>
    <t>O1-14</t>
  </si>
  <si>
    <t>O1-09</t>
  </si>
  <si>
    <t>O1-20</t>
  </si>
  <si>
    <t>O1-17</t>
  </si>
  <si>
    <t>O1-19</t>
  </si>
  <si>
    <t>O1-22</t>
  </si>
  <si>
    <t>O1-28</t>
  </si>
  <si>
    <t>O1-31</t>
  </si>
  <si>
    <t>O1-35</t>
  </si>
  <si>
    <t>O1-36</t>
  </si>
  <si>
    <t>O2-02</t>
  </si>
  <si>
    <t>O2-04</t>
  </si>
  <si>
    <t>O2-19</t>
  </si>
  <si>
    <t>O2-71</t>
  </si>
  <si>
    <t>O2-17</t>
  </si>
  <si>
    <t>O2-24</t>
  </si>
  <si>
    <t>O2-25</t>
  </si>
  <si>
    <t>O2-29</t>
  </si>
  <si>
    <t>O2-30</t>
  </si>
  <si>
    <t>Parts code</t>
  </si>
  <si>
    <t>Parts name</t>
  </si>
  <si>
    <t>Length</t>
  </si>
  <si>
    <t>Line No.</t>
  </si>
  <si>
    <t>Menu comment</t>
  </si>
  <si>
    <t>Total</t>
  </si>
  <si>
    <t>Total PO</t>
  </si>
  <si>
    <t>Hourly</t>
  </si>
  <si>
    <t>Per hr kanban</t>
  </si>
  <si>
    <t>Total Qty Needed = Usage/8Xdelivery per day</t>
  </si>
  <si>
    <t>Kanban Qty</t>
  </si>
  <si>
    <t>No. Kanban to Issue
(Y)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</si>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</sst>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FFFF"/>
      <name val="Arial"/>
      <family val="2"/>
    </font>
    <font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1"/>
      <color indexed="52"/>
      <name val="Calibri"/>
      <family val="2"/>
      <scheme val="minor"/>
    </font>
    <font>
      <b/>
      <sz val="15"/>
      <color indexed="56"/>
      <name val="Calibri"/>
      <family val="2"/>
      <scheme val="minor"/>
    </font>
    <font>
      <b/>
      <sz val="13"/>
      <color indexed="56"/>
      <name val="Calibri"/>
      <family val="2"/>
      <scheme val="minor"/>
    </font>
    <font>
      <b/>
      <sz val="11"/>
      <color indexed="56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6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sz val="8"/>
      <color theme="1"/>
      <name val="Calibri"/>
      <family val="3"/>
      <charset val="128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4">
    <xf numFmtId="0" fontId="0" fillId="0" borderId="0"/>
    <xf numFmtId="0" fontId="6" fillId="3" borderId="3" applyNumberFormat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5" borderId="0" applyNumberFormat="0" applyBorder="0" applyAlignment="0" applyProtection="0"/>
    <xf numFmtId="0" fontId="10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18" borderId="0" applyNumberFormat="0" applyBorder="0" applyAlignment="0" applyProtection="0"/>
    <xf numFmtId="0" fontId="10" fillId="24" borderId="0" applyNumberFormat="0" applyBorder="0" applyAlignment="0" applyProtection="0"/>
    <xf numFmtId="0" fontId="3" fillId="9" borderId="0" applyNumberFormat="0" applyBorder="0" applyAlignment="0" applyProtection="0"/>
    <xf numFmtId="0" fontId="14" fillId="12" borderId="1" applyNumberFormat="0" applyAlignment="0" applyProtection="0"/>
    <xf numFmtId="0" fontId="2" fillId="10" borderId="0" applyNumberFormat="0" applyBorder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7" fillId="0" borderId="8" applyNumberFormat="0" applyFill="0" applyAlignment="0" applyProtection="0"/>
    <xf numFmtId="0" fontId="17" fillId="0" borderId="0" applyNumberFormat="0" applyFill="0" applyBorder="0" applyAlignment="0" applyProtection="0"/>
    <xf numFmtId="0" fontId="4" fillId="12" borderId="1" applyNumberFormat="0" applyAlignment="0" applyProtection="0"/>
    <xf numFmtId="0" fontId="18" fillId="0" borderId="9" applyNumberFormat="0" applyFill="0" applyAlignment="0" applyProtection="0"/>
    <xf numFmtId="0" fontId="19" fillId="2" borderId="0" applyNumberFormat="0" applyBorder="0" applyAlignment="0" applyProtection="0"/>
    <xf numFmtId="0" fontId="12" fillId="4" borderId="4" applyNumberFormat="0" applyFont="0" applyAlignment="0" applyProtection="0"/>
    <xf numFmtId="0" fontId="5" fillId="12" borderId="2" applyNumberFormat="0" applyAlignment="0" applyProtection="0"/>
    <xf numFmtId="0" fontId="13" fillId="0" borderId="0" applyNumberFormat="0" applyFill="0" applyBorder="0" applyAlignment="0" applyProtection="0"/>
    <xf numFmtId="0" fontId="9" fillId="0" borderId="10" applyNumberFormat="0" applyFill="0" applyAlignment="0" applyProtection="0"/>
    <xf numFmtId="0" fontId="1" fillId="0" borderId="0">
      <alignment vertical="center"/>
    </xf>
    <xf numFmtId="0" fontId="21" fillId="0" borderId="0">
      <alignment vertical="center"/>
    </xf>
  </cellStyleXfs>
  <cellXfs count="18">
    <xf numFmtId="0" fontId="0" fillId="0" borderId="0" xfId="0"/>
    <xf numFmtId="0" fontId="0" fillId="0" borderId="0" xfId="0"/>
    <xf numFmtId="0" fontId="0" fillId="0" borderId="5" xfId="0" applyFill="1" applyBorder="1" applyAlignment="1">
      <alignment horizontal="center" vertical="center"/>
    </xf>
    <xf numFmtId="1" fontId="1" fillId="0" borderId="5" xfId="42" applyNumberFormat="1" applyFill="1" applyBorder="1" applyAlignment="1">
      <alignment horizontal="center" vertical="center"/>
    </xf>
    <xf numFmtId="0" fontId="11" fillId="25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6" borderId="5" xfId="0" applyFill="1" applyBorder="1" applyAlignment="1">
      <alignment horizontal="center" vertical="center"/>
    </xf>
    <xf numFmtId="1" fontId="1" fillId="26" borderId="5" xfId="42" applyNumberFormat="1" applyFill="1" applyBorder="1" applyAlignment="1">
      <alignment horizontal="center" vertical="center"/>
    </xf>
    <xf numFmtId="0" fontId="21" fillId="0" borderId="5" xfId="43" applyBorder="1">
      <alignment vertical="center"/>
    </xf>
    <xf numFmtId="0" fontId="22" fillId="0" borderId="5" xfId="42" applyFont="1" applyBorder="1" applyAlignment="1">
      <alignment horizontal="center" vertical="center" wrapText="1"/>
    </xf>
    <xf numFmtId="0" fontId="22" fillId="0" borderId="5" xfId="42" applyFont="1" applyBorder="1" applyAlignment="1">
      <alignment vertical="center" wrapText="1"/>
    </xf>
    <xf numFmtId="1" fontId="22" fillId="0" borderId="5" xfId="42" applyNumberFormat="1" applyFont="1" applyBorder="1" applyAlignment="1">
      <alignment horizontal="center" vertical="center" wrapText="1"/>
    </xf>
    <xf numFmtId="0" fontId="21" fillId="0" borderId="0" xfId="43">
      <alignment vertical="center"/>
    </xf>
    <xf numFmtId="0" fontId="1" fillId="0" borderId="5" xfId="42" applyBorder="1" applyAlignment="1">
      <alignment horizontal="center" vertical="center"/>
    </xf>
    <xf numFmtId="1" fontId="1" fillId="0" borderId="5" xfId="42" applyNumberFormat="1" applyBorder="1" applyAlignment="1">
      <alignment horizontal="center" vertical="center"/>
    </xf>
    <xf numFmtId="1" fontId="21" fillId="0" borderId="0" xfId="43" applyNumberFormat="1">
      <alignment vertical="center"/>
    </xf>
    <xf numFmtId="0" fontId="21" fillId="0" borderId="0" xfId="43" applyAlignment="1">
      <alignment horizontal="center" vertical="center"/>
    </xf>
  </cellXfs>
  <cellStyles count="44">
    <cellStyle name="20% - Accent1 2" xfId="7" xr:uid="{00000000-0005-0000-0000-000000000000}"/>
    <cellStyle name="20% - Accent2 2" xfId="8" xr:uid="{00000000-0005-0000-0000-000001000000}"/>
    <cellStyle name="20% - Accent3 2" xfId="9" xr:uid="{00000000-0005-0000-0000-000002000000}"/>
    <cellStyle name="20% - Accent4 2" xfId="10" xr:uid="{00000000-0005-0000-0000-000003000000}"/>
    <cellStyle name="20% - Accent5" xfId="6" builtinId="46" customBuiltin="1"/>
    <cellStyle name="20% - Accent6 2" xfId="11" xr:uid="{00000000-0005-0000-0000-000005000000}"/>
    <cellStyle name="40% - Accent1 2" xfId="12" xr:uid="{00000000-0005-0000-0000-000006000000}"/>
    <cellStyle name="40% - Accent2" xfId="4" builtinId="35" customBuiltin="1"/>
    <cellStyle name="40% - Accent3 2" xfId="13" xr:uid="{00000000-0005-0000-0000-000008000000}"/>
    <cellStyle name="40% - Accent4 2" xfId="14" xr:uid="{00000000-0005-0000-0000-000009000000}"/>
    <cellStyle name="40% - Accent5 2" xfId="15" xr:uid="{00000000-0005-0000-0000-00000A000000}"/>
    <cellStyle name="40% - Accent6 2" xfId="16" xr:uid="{00000000-0005-0000-0000-00000B000000}"/>
    <cellStyle name="60% - Accent1 2" xfId="17" xr:uid="{00000000-0005-0000-0000-00000C000000}"/>
    <cellStyle name="60% - Accent2 2" xfId="18" xr:uid="{00000000-0005-0000-0000-00000D000000}"/>
    <cellStyle name="60% - Accent3 2" xfId="19" xr:uid="{00000000-0005-0000-0000-00000E000000}"/>
    <cellStyle name="60% - Accent4 2" xfId="20" xr:uid="{00000000-0005-0000-0000-00000F000000}"/>
    <cellStyle name="60% - Accent5 2" xfId="21" xr:uid="{00000000-0005-0000-0000-000010000000}"/>
    <cellStyle name="60% - Accent6 2" xfId="22" xr:uid="{00000000-0005-0000-0000-000011000000}"/>
    <cellStyle name="Accent1 2" xfId="23" xr:uid="{00000000-0005-0000-0000-000012000000}"/>
    <cellStyle name="Accent2 2" xfId="24" xr:uid="{00000000-0005-0000-0000-000013000000}"/>
    <cellStyle name="Accent3 2" xfId="25" xr:uid="{00000000-0005-0000-0000-000014000000}"/>
    <cellStyle name="Accent4 2" xfId="26" xr:uid="{00000000-0005-0000-0000-000015000000}"/>
    <cellStyle name="Accent5" xfId="5" builtinId="45" customBuiltin="1"/>
    <cellStyle name="Accent6 2" xfId="27" xr:uid="{00000000-0005-0000-0000-000017000000}"/>
    <cellStyle name="Bad 2" xfId="28" xr:uid="{00000000-0005-0000-0000-000018000000}"/>
    <cellStyle name="Calculation 2" xfId="29" xr:uid="{00000000-0005-0000-0000-000019000000}"/>
    <cellStyle name="Check Cell" xfId="1" builtinId="23" customBuiltin="1"/>
    <cellStyle name="Explanatory Text" xfId="3" builtinId="53" customBuiltin="1"/>
    <cellStyle name="Good 2" xfId="30" xr:uid="{00000000-0005-0000-0000-00001C000000}"/>
    <cellStyle name="Heading 1 2" xfId="31" xr:uid="{00000000-0005-0000-0000-00001D000000}"/>
    <cellStyle name="Heading 2 2" xfId="32" xr:uid="{00000000-0005-0000-0000-00001E000000}"/>
    <cellStyle name="Heading 3 2" xfId="33" xr:uid="{00000000-0005-0000-0000-00001F000000}"/>
    <cellStyle name="Heading 4 2" xfId="34" xr:uid="{00000000-0005-0000-0000-000020000000}"/>
    <cellStyle name="Input 2" xfId="35" xr:uid="{00000000-0005-0000-0000-000021000000}"/>
    <cellStyle name="Linked Cell 2" xfId="36" xr:uid="{00000000-0005-0000-0000-000022000000}"/>
    <cellStyle name="Neutral 2" xfId="37" xr:uid="{00000000-0005-0000-0000-000023000000}"/>
    <cellStyle name="Normal" xfId="0" builtinId="0"/>
    <cellStyle name="Normal 2" xfId="42" xr:uid="{00000000-0005-0000-0000-000025000000}"/>
    <cellStyle name="Normal 3" xfId="43" xr:uid="{8DA641F1-761F-4996-B0A6-78F9FEF9FB72}"/>
    <cellStyle name="Note 2" xfId="38" xr:uid="{00000000-0005-0000-0000-000026000000}"/>
    <cellStyle name="Output 2" xfId="39" xr:uid="{00000000-0005-0000-0000-000027000000}"/>
    <cellStyle name="Title 2" xfId="40" xr:uid="{00000000-0005-0000-0000-000028000000}"/>
    <cellStyle name="Total 2" xfId="41" xr:uid="{00000000-0005-0000-0000-000029000000}"/>
    <cellStyle name="Warning Text" xfId="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62"/>
  <sheetViews>
    <sheetView tabSelected="1" zoomScaleNormal="100" workbookViewId="0">
      <selection activeCell="D13" sqref="D13"/>
    </sheetView>
  </sheetViews>
  <sheetFormatPr defaultRowHeight="15"/>
  <cols>
    <col min="1" max="1" width="13.140625" style="6" bestFit="1" customWidth="1"/>
    <col min="2" max="2" width="9.140625" style="6"/>
    <col min="3" max="3" width="17.7109375" style="6" bestFit="1" customWidth="1"/>
    <col min="4" max="4" width="15.85546875" style="6" bestFit="1" customWidth="1"/>
    <col min="5" max="5" width="17.28515625" style="6" bestFit="1" customWidth="1"/>
    <col min="6" max="6" width="9" style="6" bestFit="1" customWidth="1"/>
    <col min="7" max="7" width="11.42578125" style="6" bestFit="1" customWidth="1"/>
    <col min="8" max="8" width="9.140625" style="6"/>
    <col min="9" max="9" width="15.28515625" style="6" bestFit="1" customWidth="1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>
      <c r="A2" s="2">
        <v>3</v>
      </c>
      <c r="B2" s="2" t="s">
        <v>17</v>
      </c>
      <c r="C2" s="2">
        <v>2104</v>
      </c>
      <c r="D2" s="2" t="s">
        <v>33</v>
      </c>
      <c r="E2" s="2" t="s">
        <v>25</v>
      </c>
      <c r="F2" s="5"/>
      <c r="G2" s="2">
        <v>280</v>
      </c>
      <c r="H2" s="2">
        <v>100</v>
      </c>
      <c r="I2" s="3">
        <v>4</v>
      </c>
    </row>
    <row r="3" spans="1:9" s="1" customFormat="1">
      <c r="A3" s="2">
        <v>3</v>
      </c>
      <c r="B3" s="2" t="s">
        <v>18</v>
      </c>
      <c r="C3" s="2">
        <v>2104</v>
      </c>
      <c r="D3" s="2" t="s">
        <v>34</v>
      </c>
      <c r="E3" s="2" t="s">
        <v>26</v>
      </c>
      <c r="F3" s="5"/>
      <c r="G3" s="2">
        <v>275</v>
      </c>
      <c r="H3" s="2">
        <v>100</v>
      </c>
      <c r="I3" s="3">
        <v>4</v>
      </c>
    </row>
    <row r="4" spans="1:9">
      <c r="A4" s="2">
        <v>3</v>
      </c>
      <c r="B4" s="2" t="s">
        <v>19</v>
      </c>
      <c r="C4" s="2">
        <v>2104</v>
      </c>
      <c r="D4" s="2" t="s">
        <v>35</v>
      </c>
      <c r="E4" s="2" t="s">
        <v>27</v>
      </c>
      <c r="F4" s="5"/>
      <c r="G4" s="2">
        <v>45</v>
      </c>
      <c r="H4" s="2">
        <v>100</v>
      </c>
      <c r="I4" s="3">
        <v>4</v>
      </c>
    </row>
    <row r="5" spans="1:9">
      <c r="A5" s="2">
        <v>3</v>
      </c>
      <c r="B5" s="2" t="s">
        <v>19</v>
      </c>
      <c r="C5" s="2">
        <v>2104</v>
      </c>
      <c r="D5" s="2" t="s">
        <v>36</v>
      </c>
      <c r="E5" s="2" t="s">
        <v>27</v>
      </c>
      <c r="F5" s="5"/>
      <c r="G5" s="2">
        <v>50</v>
      </c>
      <c r="H5" s="2">
        <v>100</v>
      </c>
      <c r="I5" s="3">
        <v>2</v>
      </c>
    </row>
    <row r="6" spans="1:9">
      <c r="A6" s="2">
        <v>3</v>
      </c>
      <c r="B6" s="2" t="s">
        <v>19</v>
      </c>
      <c r="C6" s="2">
        <v>2104</v>
      </c>
      <c r="D6" s="2" t="s">
        <v>37</v>
      </c>
      <c r="E6" s="2" t="s">
        <v>27</v>
      </c>
      <c r="F6" s="5"/>
      <c r="G6" s="2">
        <v>100</v>
      </c>
      <c r="H6" s="2">
        <v>100</v>
      </c>
      <c r="I6" s="3">
        <v>6</v>
      </c>
    </row>
    <row r="7" spans="1:9">
      <c r="A7" s="2">
        <v>3</v>
      </c>
      <c r="B7" s="2" t="s">
        <v>19</v>
      </c>
      <c r="C7" s="2">
        <v>2104</v>
      </c>
      <c r="D7" s="2" t="s">
        <v>38</v>
      </c>
      <c r="E7" s="2" t="s">
        <v>27</v>
      </c>
      <c r="F7" s="5"/>
      <c r="G7" s="2">
        <v>110</v>
      </c>
      <c r="H7" s="2">
        <v>100</v>
      </c>
      <c r="I7" s="3">
        <v>1</v>
      </c>
    </row>
    <row r="8" spans="1:9">
      <c r="A8" s="2">
        <v>3</v>
      </c>
      <c r="B8" s="2" t="s">
        <v>19</v>
      </c>
      <c r="C8" s="2">
        <v>2104</v>
      </c>
      <c r="D8" s="2" t="s">
        <v>39</v>
      </c>
      <c r="E8" s="2" t="s">
        <v>27</v>
      </c>
      <c r="F8" s="5"/>
      <c r="G8" s="2">
        <v>125</v>
      </c>
      <c r="H8" s="2">
        <v>100</v>
      </c>
      <c r="I8" s="3">
        <v>4</v>
      </c>
    </row>
    <row r="9" spans="1:9">
      <c r="A9" s="2">
        <v>3</v>
      </c>
      <c r="B9" s="2" t="s">
        <v>19</v>
      </c>
      <c r="C9" s="2">
        <v>2104</v>
      </c>
      <c r="D9" s="2" t="s">
        <v>40</v>
      </c>
      <c r="E9" s="2" t="s">
        <v>27</v>
      </c>
      <c r="F9" s="5"/>
      <c r="G9" s="2">
        <v>190</v>
      </c>
      <c r="H9" s="2">
        <v>100</v>
      </c>
      <c r="I9" s="3">
        <v>1</v>
      </c>
    </row>
    <row r="10" spans="1:9">
      <c r="A10" s="2">
        <v>3</v>
      </c>
      <c r="B10" s="2" t="s">
        <v>20</v>
      </c>
      <c r="C10" s="2">
        <v>2104</v>
      </c>
      <c r="D10" s="2" t="s">
        <v>41</v>
      </c>
      <c r="E10" s="2" t="s">
        <v>28</v>
      </c>
      <c r="F10" s="5"/>
      <c r="G10" s="2">
        <v>95</v>
      </c>
      <c r="H10" s="2">
        <v>100</v>
      </c>
      <c r="I10" s="3">
        <v>4</v>
      </c>
    </row>
    <row r="11" spans="1:9">
      <c r="A11" s="2">
        <v>3</v>
      </c>
      <c r="B11" s="2" t="s">
        <v>20</v>
      </c>
      <c r="C11" s="2">
        <v>2104</v>
      </c>
      <c r="D11" s="2" t="s">
        <v>42</v>
      </c>
      <c r="E11" s="2" t="s">
        <v>28</v>
      </c>
      <c r="F11" s="5"/>
      <c r="G11" s="2">
        <v>140</v>
      </c>
      <c r="H11" s="2">
        <v>100</v>
      </c>
      <c r="I11" s="3">
        <v>4</v>
      </c>
    </row>
    <row r="12" spans="1:9">
      <c r="A12" s="2">
        <v>3</v>
      </c>
      <c r="B12" s="2" t="s">
        <v>13</v>
      </c>
      <c r="C12" s="2">
        <v>2104</v>
      </c>
      <c r="D12" s="2" t="s">
        <v>43</v>
      </c>
      <c r="E12" s="2" t="s">
        <v>15</v>
      </c>
      <c r="F12" s="5"/>
      <c r="G12" s="2">
        <v>115</v>
      </c>
      <c r="H12" s="2">
        <v>100</v>
      </c>
      <c r="I12" s="3">
        <v>2</v>
      </c>
    </row>
    <row r="13" spans="1:9">
      <c r="A13" s="2">
        <v>3</v>
      </c>
      <c r="B13" s="2" t="s">
        <v>13</v>
      </c>
      <c r="C13" s="2">
        <v>2104</v>
      </c>
      <c r="D13" s="2" t="s">
        <v>44</v>
      </c>
      <c r="E13" s="2" t="s">
        <v>15</v>
      </c>
      <c r="F13" s="5"/>
      <c r="G13" s="2">
        <v>120</v>
      </c>
      <c r="H13" s="2">
        <v>100</v>
      </c>
      <c r="I13" s="3">
        <v>4</v>
      </c>
    </row>
    <row r="14" spans="1:9">
      <c r="A14" s="2">
        <v>3</v>
      </c>
      <c r="B14" s="2" t="s">
        <v>13</v>
      </c>
      <c r="C14" s="2">
        <v>2104</v>
      </c>
      <c r="D14" s="2" t="s">
        <v>45</v>
      </c>
      <c r="E14" s="2" t="s">
        <v>15</v>
      </c>
      <c r="F14" s="5"/>
      <c r="G14" s="2">
        <v>150</v>
      </c>
      <c r="H14" s="2">
        <v>100</v>
      </c>
      <c r="I14" s="3">
        <v>1</v>
      </c>
    </row>
    <row r="15" spans="1:9">
      <c r="A15" s="2">
        <v>3</v>
      </c>
      <c r="B15" s="2" t="s">
        <v>13</v>
      </c>
      <c r="C15" s="2">
        <v>2104</v>
      </c>
      <c r="D15" s="2" t="s">
        <v>46</v>
      </c>
      <c r="E15" s="2" t="s">
        <v>15</v>
      </c>
      <c r="F15" s="5"/>
      <c r="G15" s="2">
        <v>195</v>
      </c>
      <c r="H15" s="2">
        <v>100</v>
      </c>
      <c r="I15" s="3">
        <v>2</v>
      </c>
    </row>
    <row r="16" spans="1:9">
      <c r="A16" s="2">
        <v>3</v>
      </c>
      <c r="B16" s="2" t="s">
        <v>13</v>
      </c>
      <c r="C16" s="2">
        <v>2104</v>
      </c>
      <c r="D16" s="2" t="s">
        <v>47</v>
      </c>
      <c r="E16" s="2" t="s">
        <v>15</v>
      </c>
      <c r="F16" s="5"/>
      <c r="G16" s="2">
        <v>210</v>
      </c>
      <c r="H16" s="2">
        <v>100</v>
      </c>
      <c r="I16" s="3">
        <v>3</v>
      </c>
    </row>
    <row r="17" spans="1:9">
      <c r="A17" s="2">
        <v>3</v>
      </c>
      <c r="B17" s="2" t="s">
        <v>13</v>
      </c>
      <c r="C17" s="2">
        <v>2104</v>
      </c>
      <c r="D17" s="2" t="s">
        <v>48</v>
      </c>
      <c r="E17" s="2" t="s">
        <v>15</v>
      </c>
      <c r="F17" s="5"/>
      <c r="G17" s="2">
        <v>255</v>
      </c>
      <c r="H17" s="2">
        <v>100</v>
      </c>
      <c r="I17" s="3">
        <v>3</v>
      </c>
    </row>
    <row r="18" spans="1:9">
      <c r="A18" s="2">
        <v>3</v>
      </c>
      <c r="B18" s="2" t="s">
        <v>13</v>
      </c>
      <c r="C18" s="2">
        <v>2104</v>
      </c>
      <c r="D18" s="2" t="s">
        <v>49</v>
      </c>
      <c r="E18" s="2" t="s">
        <v>15</v>
      </c>
      <c r="F18" s="5"/>
      <c r="G18" s="2">
        <v>275</v>
      </c>
      <c r="H18" s="2">
        <v>100</v>
      </c>
      <c r="I18" s="3">
        <v>4</v>
      </c>
    </row>
    <row r="19" spans="1:9">
      <c r="A19" s="2">
        <v>3</v>
      </c>
      <c r="B19" s="2" t="s">
        <v>13</v>
      </c>
      <c r="C19" s="2">
        <v>2104</v>
      </c>
      <c r="D19" s="2" t="s">
        <v>50</v>
      </c>
      <c r="E19" s="2" t="s">
        <v>15</v>
      </c>
      <c r="F19" s="5"/>
      <c r="G19" s="2">
        <v>290</v>
      </c>
      <c r="H19" s="2">
        <v>100</v>
      </c>
      <c r="I19" s="3">
        <v>3</v>
      </c>
    </row>
    <row r="20" spans="1:9">
      <c r="A20" s="2">
        <v>3</v>
      </c>
      <c r="B20" s="2" t="s">
        <v>9</v>
      </c>
      <c r="C20" s="2">
        <v>2104</v>
      </c>
      <c r="D20" s="2" t="s">
        <v>51</v>
      </c>
      <c r="E20" s="2" t="s">
        <v>11</v>
      </c>
      <c r="F20" s="5"/>
      <c r="G20" s="2">
        <v>100</v>
      </c>
      <c r="H20" s="2">
        <v>100</v>
      </c>
      <c r="I20" s="3">
        <v>4</v>
      </c>
    </row>
    <row r="21" spans="1:9">
      <c r="A21" s="2">
        <v>3</v>
      </c>
      <c r="B21" s="2" t="s">
        <v>9</v>
      </c>
      <c r="C21" s="2">
        <v>2104</v>
      </c>
      <c r="D21" s="2" t="s">
        <v>52</v>
      </c>
      <c r="E21" s="2" t="s">
        <v>11</v>
      </c>
      <c r="F21" s="5"/>
      <c r="G21" s="2">
        <v>150</v>
      </c>
      <c r="H21" s="2">
        <v>100</v>
      </c>
      <c r="I21" s="3">
        <v>6</v>
      </c>
    </row>
    <row r="22" spans="1:9">
      <c r="A22" s="2">
        <v>3</v>
      </c>
      <c r="B22" s="2" t="s">
        <v>9</v>
      </c>
      <c r="C22" s="2">
        <v>2104</v>
      </c>
      <c r="D22" s="2" t="s">
        <v>53</v>
      </c>
      <c r="E22" s="2" t="s">
        <v>11</v>
      </c>
      <c r="F22" s="5"/>
      <c r="G22" s="2">
        <v>160</v>
      </c>
      <c r="H22" s="2">
        <v>100</v>
      </c>
      <c r="I22" s="3">
        <v>2</v>
      </c>
    </row>
    <row r="23" spans="1:9">
      <c r="A23" s="2">
        <v>3</v>
      </c>
      <c r="B23" s="2" t="s">
        <v>9</v>
      </c>
      <c r="C23" s="2">
        <v>2104</v>
      </c>
      <c r="D23" s="2" t="s">
        <v>54</v>
      </c>
      <c r="E23" s="2" t="s">
        <v>11</v>
      </c>
      <c r="F23" s="5"/>
      <c r="G23" s="2">
        <v>170</v>
      </c>
      <c r="H23" s="2">
        <v>100</v>
      </c>
      <c r="I23" s="3">
        <v>2</v>
      </c>
    </row>
    <row r="24" spans="1:9">
      <c r="A24" s="2">
        <v>3</v>
      </c>
      <c r="B24" s="2" t="s">
        <v>9</v>
      </c>
      <c r="C24" s="2">
        <v>2104</v>
      </c>
      <c r="D24" s="2" t="s">
        <v>55</v>
      </c>
      <c r="E24" s="2" t="s">
        <v>11</v>
      </c>
      <c r="F24" s="5"/>
      <c r="G24" s="2">
        <v>195</v>
      </c>
      <c r="H24" s="2">
        <v>100</v>
      </c>
      <c r="I24" s="3">
        <v>4</v>
      </c>
    </row>
    <row r="25" spans="1:9">
      <c r="A25" s="2">
        <v>3</v>
      </c>
      <c r="B25" s="2" t="s">
        <v>9</v>
      </c>
      <c r="C25" s="2">
        <v>2104</v>
      </c>
      <c r="D25" s="2" t="s">
        <v>56</v>
      </c>
      <c r="E25" s="2" t="s">
        <v>11</v>
      </c>
      <c r="F25" s="5"/>
      <c r="G25" s="2">
        <v>200</v>
      </c>
      <c r="H25" s="2">
        <v>100</v>
      </c>
      <c r="I25" s="3">
        <v>6</v>
      </c>
    </row>
    <row r="26" spans="1:9">
      <c r="A26" s="2">
        <v>3</v>
      </c>
      <c r="B26" s="2" t="s">
        <v>9</v>
      </c>
      <c r="C26" s="2">
        <v>2104</v>
      </c>
      <c r="D26" s="2" t="s">
        <v>57</v>
      </c>
      <c r="E26" s="2" t="s">
        <v>11</v>
      </c>
      <c r="F26" s="5"/>
      <c r="G26" s="2">
        <v>225</v>
      </c>
      <c r="H26" s="2">
        <v>100</v>
      </c>
      <c r="I26" s="3">
        <v>4</v>
      </c>
    </row>
    <row r="27" spans="1:9">
      <c r="A27" s="2">
        <v>3</v>
      </c>
      <c r="B27" s="2" t="s">
        <v>9</v>
      </c>
      <c r="C27" s="2">
        <v>2104</v>
      </c>
      <c r="D27" s="2" t="s">
        <v>58</v>
      </c>
      <c r="E27" s="2" t="s">
        <v>11</v>
      </c>
      <c r="F27" s="5"/>
      <c r="G27" s="2">
        <v>275</v>
      </c>
      <c r="H27" s="2">
        <v>100</v>
      </c>
      <c r="I27" s="3">
        <v>2</v>
      </c>
    </row>
    <row r="28" spans="1:9">
      <c r="A28" s="2">
        <v>3</v>
      </c>
      <c r="B28" s="2" t="s">
        <v>9</v>
      </c>
      <c r="C28" s="2">
        <v>2104</v>
      </c>
      <c r="D28" s="2" t="s">
        <v>59</v>
      </c>
      <c r="E28" s="2" t="s">
        <v>11</v>
      </c>
      <c r="F28" s="5"/>
      <c r="G28" s="2">
        <v>295</v>
      </c>
      <c r="H28" s="2">
        <v>100</v>
      </c>
      <c r="I28" s="3">
        <v>2</v>
      </c>
    </row>
    <row r="29" spans="1:9">
      <c r="A29" s="2">
        <v>3</v>
      </c>
      <c r="B29" s="2" t="s">
        <v>10</v>
      </c>
      <c r="C29" s="2">
        <v>2104</v>
      </c>
      <c r="D29" s="2" t="s">
        <v>60</v>
      </c>
      <c r="E29" s="2" t="s">
        <v>12</v>
      </c>
      <c r="F29" s="5"/>
      <c r="G29" s="2">
        <v>90</v>
      </c>
      <c r="H29" s="2">
        <v>100</v>
      </c>
      <c r="I29" s="3">
        <v>4</v>
      </c>
    </row>
    <row r="30" spans="1:9">
      <c r="A30" s="2">
        <v>3</v>
      </c>
      <c r="B30" s="2" t="s">
        <v>10</v>
      </c>
      <c r="C30" s="2">
        <v>2104</v>
      </c>
      <c r="D30" s="2" t="s">
        <v>61</v>
      </c>
      <c r="E30" s="2" t="s">
        <v>12</v>
      </c>
      <c r="F30" s="5"/>
      <c r="G30" s="2">
        <v>95</v>
      </c>
      <c r="H30" s="2">
        <v>100</v>
      </c>
      <c r="I30" s="3">
        <v>2</v>
      </c>
    </row>
    <row r="31" spans="1:9">
      <c r="A31" s="2">
        <v>3</v>
      </c>
      <c r="B31" s="2" t="s">
        <v>10</v>
      </c>
      <c r="C31" s="2">
        <v>2104</v>
      </c>
      <c r="D31" s="2" t="s">
        <v>62</v>
      </c>
      <c r="E31" s="2" t="s">
        <v>12</v>
      </c>
      <c r="F31" s="5"/>
      <c r="G31" s="2">
        <v>100</v>
      </c>
      <c r="H31" s="2">
        <v>100</v>
      </c>
      <c r="I31" s="3">
        <v>4</v>
      </c>
    </row>
    <row r="32" spans="1:9">
      <c r="A32" s="2">
        <v>3</v>
      </c>
      <c r="B32" s="2" t="s">
        <v>10</v>
      </c>
      <c r="C32" s="2">
        <v>2104</v>
      </c>
      <c r="D32" s="2" t="s">
        <v>63</v>
      </c>
      <c r="E32" s="2" t="s">
        <v>12</v>
      </c>
      <c r="F32" s="5"/>
      <c r="G32" s="2">
        <v>160</v>
      </c>
      <c r="H32" s="2">
        <v>100</v>
      </c>
      <c r="I32" s="3">
        <v>2</v>
      </c>
    </row>
    <row r="33" spans="1:9">
      <c r="A33" s="2">
        <v>3</v>
      </c>
      <c r="B33" s="2" t="s">
        <v>10</v>
      </c>
      <c r="C33" s="2">
        <v>2104</v>
      </c>
      <c r="D33" s="2" t="s">
        <v>64</v>
      </c>
      <c r="E33" s="2" t="s">
        <v>12</v>
      </c>
      <c r="F33" s="5"/>
      <c r="G33" s="2">
        <v>165</v>
      </c>
      <c r="H33" s="2">
        <v>100</v>
      </c>
      <c r="I33" s="3">
        <v>3</v>
      </c>
    </row>
    <row r="34" spans="1:9">
      <c r="A34" s="2">
        <v>3</v>
      </c>
      <c r="B34" s="2" t="s">
        <v>14</v>
      </c>
      <c r="C34" s="2">
        <v>2104</v>
      </c>
      <c r="D34" s="2" t="s">
        <v>65</v>
      </c>
      <c r="E34" s="2" t="s">
        <v>16</v>
      </c>
      <c r="F34" s="5"/>
      <c r="G34" s="2">
        <v>105</v>
      </c>
      <c r="H34" s="2">
        <v>100</v>
      </c>
      <c r="I34" s="3">
        <v>3</v>
      </c>
    </row>
    <row r="35" spans="1:9">
      <c r="A35" s="2">
        <v>3</v>
      </c>
      <c r="B35" s="2" t="s">
        <v>14</v>
      </c>
      <c r="C35" s="2">
        <v>2104</v>
      </c>
      <c r="D35" s="2" t="s">
        <v>66</v>
      </c>
      <c r="E35" s="2" t="s">
        <v>16</v>
      </c>
      <c r="F35" s="5"/>
      <c r="G35" s="2">
        <v>240</v>
      </c>
      <c r="H35" s="2">
        <v>100</v>
      </c>
      <c r="I35" s="3">
        <v>4</v>
      </c>
    </row>
    <row r="36" spans="1:9">
      <c r="A36" s="2">
        <v>3</v>
      </c>
      <c r="B36" s="2" t="s">
        <v>21</v>
      </c>
      <c r="C36" s="2">
        <v>2104</v>
      </c>
      <c r="D36" s="2" t="s">
        <v>67</v>
      </c>
      <c r="E36" s="2" t="s">
        <v>29</v>
      </c>
      <c r="F36" s="5"/>
      <c r="G36" s="2">
        <v>45</v>
      </c>
      <c r="H36" s="2">
        <v>100</v>
      </c>
      <c r="I36" s="3">
        <v>3</v>
      </c>
    </row>
    <row r="37" spans="1:9">
      <c r="A37" s="2">
        <v>3</v>
      </c>
      <c r="B37" s="2" t="s">
        <v>21</v>
      </c>
      <c r="C37" s="2">
        <v>2104</v>
      </c>
      <c r="D37" s="2" t="s">
        <v>68</v>
      </c>
      <c r="E37" s="2" t="s">
        <v>29</v>
      </c>
      <c r="F37" s="5"/>
      <c r="G37" s="2">
        <v>80</v>
      </c>
      <c r="H37" s="2">
        <v>100</v>
      </c>
      <c r="I37" s="3">
        <v>8</v>
      </c>
    </row>
    <row r="38" spans="1:9">
      <c r="A38" s="2">
        <v>3</v>
      </c>
      <c r="B38" s="2" t="s">
        <v>21</v>
      </c>
      <c r="C38" s="2">
        <v>2104</v>
      </c>
      <c r="D38" s="2" t="s">
        <v>69</v>
      </c>
      <c r="E38" s="2" t="s">
        <v>29</v>
      </c>
      <c r="F38" s="5"/>
      <c r="G38" s="2">
        <v>145</v>
      </c>
      <c r="H38" s="2">
        <v>100</v>
      </c>
      <c r="I38" s="3">
        <v>2</v>
      </c>
    </row>
    <row r="39" spans="1:9">
      <c r="A39" s="2">
        <v>3</v>
      </c>
      <c r="B39" s="2" t="s">
        <v>21</v>
      </c>
      <c r="C39" s="2">
        <v>2104</v>
      </c>
      <c r="D39" s="2" t="s">
        <v>70</v>
      </c>
      <c r="E39" s="2" t="s">
        <v>29</v>
      </c>
      <c r="F39" s="5"/>
      <c r="G39" s="2">
        <v>220</v>
      </c>
      <c r="H39" s="2">
        <v>100</v>
      </c>
      <c r="I39" s="3">
        <v>3</v>
      </c>
    </row>
    <row r="40" spans="1:9">
      <c r="A40" s="2">
        <v>3</v>
      </c>
      <c r="B40" s="2" t="s">
        <v>21</v>
      </c>
      <c r="C40" s="2">
        <v>2104</v>
      </c>
      <c r="D40" s="2" t="s">
        <v>71</v>
      </c>
      <c r="E40" s="2" t="s">
        <v>29</v>
      </c>
      <c r="F40" s="5"/>
      <c r="G40" s="2">
        <v>255</v>
      </c>
      <c r="H40" s="2">
        <v>100</v>
      </c>
      <c r="I40" s="3">
        <v>4</v>
      </c>
    </row>
    <row r="41" spans="1:9">
      <c r="A41" s="2">
        <v>3</v>
      </c>
      <c r="B41" s="2" t="s">
        <v>22</v>
      </c>
      <c r="C41" s="2">
        <v>2104</v>
      </c>
      <c r="D41" s="2" t="s">
        <v>72</v>
      </c>
      <c r="E41" s="2" t="s">
        <v>30</v>
      </c>
      <c r="F41" s="5"/>
      <c r="G41" s="2">
        <v>65</v>
      </c>
      <c r="H41" s="2">
        <v>100</v>
      </c>
      <c r="I41" s="3">
        <v>3</v>
      </c>
    </row>
    <row r="42" spans="1:9">
      <c r="A42" s="2">
        <v>3</v>
      </c>
      <c r="B42" s="2" t="s">
        <v>22</v>
      </c>
      <c r="C42" s="2">
        <v>2104</v>
      </c>
      <c r="D42" s="2" t="s">
        <v>73</v>
      </c>
      <c r="E42" s="2" t="s">
        <v>30</v>
      </c>
      <c r="F42" s="5"/>
      <c r="G42" s="2">
        <v>75</v>
      </c>
      <c r="H42" s="2">
        <v>100</v>
      </c>
      <c r="I42" s="3">
        <v>10</v>
      </c>
    </row>
    <row r="43" spans="1:9">
      <c r="A43" s="2">
        <v>3</v>
      </c>
      <c r="B43" s="2" t="s">
        <v>22</v>
      </c>
      <c r="C43" s="2">
        <v>2104</v>
      </c>
      <c r="D43" s="2" t="s">
        <v>74</v>
      </c>
      <c r="E43" s="2" t="s">
        <v>30</v>
      </c>
      <c r="F43" s="5"/>
      <c r="G43" s="2">
        <v>110</v>
      </c>
      <c r="H43" s="2">
        <v>100</v>
      </c>
      <c r="I43" s="3">
        <v>2</v>
      </c>
    </row>
    <row r="44" spans="1:9">
      <c r="A44" s="2">
        <v>3</v>
      </c>
      <c r="B44" s="2" t="s">
        <v>22</v>
      </c>
      <c r="C44" s="2">
        <v>2104</v>
      </c>
      <c r="D44" s="2" t="s">
        <v>75</v>
      </c>
      <c r="E44" s="2" t="s">
        <v>30</v>
      </c>
      <c r="F44" s="5"/>
      <c r="G44" s="2">
        <v>115</v>
      </c>
      <c r="H44" s="2">
        <v>100</v>
      </c>
      <c r="I44" s="3">
        <v>2</v>
      </c>
    </row>
    <row r="45" spans="1:9">
      <c r="A45" s="2">
        <v>3</v>
      </c>
      <c r="B45" s="2" t="s">
        <v>22</v>
      </c>
      <c r="C45" s="2">
        <v>2104</v>
      </c>
      <c r="D45" s="2" t="s">
        <v>76</v>
      </c>
      <c r="E45" s="2" t="s">
        <v>30</v>
      </c>
      <c r="F45" s="5"/>
      <c r="G45" s="2">
        <v>120</v>
      </c>
      <c r="H45" s="2">
        <v>100</v>
      </c>
      <c r="I45" s="3">
        <v>5</v>
      </c>
    </row>
    <row r="46" spans="1:9">
      <c r="A46" s="2">
        <v>3</v>
      </c>
      <c r="B46" s="2" t="s">
        <v>22</v>
      </c>
      <c r="C46" s="2">
        <v>2104</v>
      </c>
      <c r="D46" s="2" t="s">
        <v>77</v>
      </c>
      <c r="E46" s="2" t="s">
        <v>30</v>
      </c>
      <c r="F46" s="5"/>
      <c r="G46" s="2">
        <v>145</v>
      </c>
      <c r="H46" s="2">
        <v>100</v>
      </c>
      <c r="I46" s="3">
        <v>1</v>
      </c>
    </row>
    <row r="47" spans="1:9">
      <c r="A47" s="2">
        <v>3</v>
      </c>
      <c r="B47" s="2" t="s">
        <v>22</v>
      </c>
      <c r="C47" s="2">
        <v>2104</v>
      </c>
      <c r="D47" s="2" t="s">
        <v>78</v>
      </c>
      <c r="E47" s="2" t="s">
        <v>30</v>
      </c>
      <c r="F47" s="5"/>
      <c r="G47" s="2">
        <v>155</v>
      </c>
      <c r="H47" s="2">
        <v>100</v>
      </c>
      <c r="I47" s="3">
        <v>2</v>
      </c>
    </row>
    <row r="48" spans="1:9">
      <c r="A48" s="2">
        <v>3</v>
      </c>
      <c r="B48" s="2" t="s">
        <v>22</v>
      </c>
      <c r="C48" s="2">
        <v>2104</v>
      </c>
      <c r="D48" s="2" t="s">
        <v>79</v>
      </c>
      <c r="E48" s="2" t="s">
        <v>30</v>
      </c>
      <c r="F48" s="5"/>
      <c r="G48" s="2">
        <v>170</v>
      </c>
      <c r="H48" s="2">
        <v>100</v>
      </c>
      <c r="I48" s="3">
        <v>7</v>
      </c>
    </row>
    <row r="49" spans="1:9">
      <c r="A49" s="2">
        <v>3</v>
      </c>
      <c r="B49" s="2" t="s">
        <v>22</v>
      </c>
      <c r="C49" s="2">
        <v>2104</v>
      </c>
      <c r="D49" s="2" t="s">
        <v>80</v>
      </c>
      <c r="E49" s="2" t="s">
        <v>30</v>
      </c>
      <c r="F49" s="5"/>
      <c r="G49" s="2">
        <v>180</v>
      </c>
      <c r="H49" s="2">
        <v>100</v>
      </c>
      <c r="I49" s="3">
        <v>4</v>
      </c>
    </row>
    <row r="50" spans="1:9">
      <c r="A50" s="2">
        <v>3</v>
      </c>
      <c r="B50" s="2" t="s">
        <v>22</v>
      </c>
      <c r="C50" s="2">
        <v>2104</v>
      </c>
      <c r="D50" s="2" t="s">
        <v>81</v>
      </c>
      <c r="E50" s="2" t="s">
        <v>30</v>
      </c>
      <c r="F50" s="5"/>
      <c r="G50" s="2">
        <v>210</v>
      </c>
      <c r="H50" s="2">
        <v>100</v>
      </c>
      <c r="I50" s="3">
        <v>2</v>
      </c>
    </row>
    <row r="51" spans="1:9">
      <c r="A51" s="2">
        <v>3</v>
      </c>
      <c r="B51" s="2" t="s">
        <v>22</v>
      </c>
      <c r="C51" s="2">
        <v>2104</v>
      </c>
      <c r="D51" s="2" t="s">
        <v>82</v>
      </c>
      <c r="E51" s="2" t="s">
        <v>30</v>
      </c>
      <c r="F51" s="5"/>
      <c r="G51" s="2">
        <v>220</v>
      </c>
      <c r="H51" s="2">
        <v>100</v>
      </c>
      <c r="I51" s="3">
        <v>3</v>
      </c>
    </row>
    <row r="52" spans="1:9">
      <c r="A52" s="2">
        <v>3</v>
      </c>
      <c r="B52" s="2" t="s">
        <v>22</v>
      </c>
      <c r="C52" s="2">
        <v>2104</v>
      </c>
      <c r="D52" s="2" t="s">
        <v>83</v>
      </c>
      <c r="E52" s="2" t="s">
        <v>30</v>
      </c>
      <c r="F52" s="5"/>
      <c r="G52" s="2">
        <v>255</v>
      </c>
      <c r="H52" s="2">
        <v>100</v>
      </c>
      <c r="I52" s="3">
        <v>4</v>
      </c>
    </row>
    <row r="53" spans="1:9">
      <c r="A53" s="2">
        <v>3</v>
      </c>
      <c r="B53" s="2" t="s">
        <v>22</v>
      </c>
      <c r="C53" s="2">
        <v>2104</v>
      </c>
      <c r="D53" s="2" t="s">
        <v>84</v>
      </c>
      <c r="E53" s="2" t="s">
        <v>30</v>
      </c>
      <c r="F53" s="5"/>
      <c r="G53" s="2">
        <v>310</v>
      </c>
      <c r="H53" s="2">
        <v>100</v>
      </c>
      <c r="I53" s="3">
        <v>4</v>
      </c>
    </row>
    <row r="54" spans="1:9">
      <c r="A54" s="7">
        <v>3</v>
      </c>
      <c r="B54" s="7" t="s">
        <v>23</v>
      </c>
      <c r="C54" s="7">
        <v>2104</v>
      </c>
      <c r="D54" s="7" t="s">
        <v>88</v>
      </c>
      <c r="E54" s="7" t="s">
        <v>31</v>
      </c>
      <c r="F54" s="7"/>
      <c r="G54" s="7">
        <v>45</v>
      </c>
      <c r="H54" s="7">
        <v>100</v>
      </c>
      <c r="I54" s="8">
        <v>2</v>
      </c>
    </row>
    <row r="55" spans="1:9">
      <c r="A55" s="2">
        <v>3</v>
      </c>
      <c r="B55" s="2" t="s">
        <v>24</v>
      </c>
      <c r="C55" s="2">
        <v>2104</v>
      </c>
      <c r="D55" s="2" t="s">
        <v>85</v>
      </c>
      <c r="E55" s="2" t="s">
        <v>32</v>
      </c>
      <c r="F55" s="5"/>
      <c r="G55" s="2">
        <v>65</v>
      </c>
      <c r="H55" s="2">
        <v>100</v>
      </c>
      <c r="I55" s="3">
        <v>2</v>
      </c>
    </row>
    <row r="56" spans="1:9">
      <c r="A56" s="2">
        <v>3</v>
      </c>
      <c r="B56" s="2" t="s">
        <v>24</v>
      </c>
      <c r="C56" s="2">
        <v>2104</v>
      </c>
      <c r="D56" s="2" t="s">
        <v>86</v>
      </c>
      <c r="E56" s="2" t="s">
        <v>32</v>
      </c>
      <c r="F56" s="5"/>
      <c r="G56" s="2">
        <v>75</v>
      </c>
      <c r="H56" s="2">
        <v>100</v>
      </c>
      <c r="I56" s="3">
        <v>3</v>
      </c>
    </row>
    <row r="57" spans="1:9">
      <c r="A57" s="2">
        <v>3</v>
      </c>
      <c r="B57" s="2" t="s">
        <v>24</v>
      </c>
      <c r="C57" s="2">
        <v>2104</v>
      </c>
      <c r="D57" s="2" t="s">
        <v>87</v>
      </c>
      <c r="E57" s="2" t="s">
        <v>32</v>
      </c>
      <c r="F57" s="5"/>
      <c r="G57" s="2">
        <v>135</v>
      </c>
      <c r="H57" s="2">
        <v>100</v>
      </c>
      <c r="I57" s="3">
        <v>2</v>
      </c>
    </row>
    <row r="58" spans="1:9">
      <c r="A58" s="2">
        <v>3</v>
      </c>
      <c r="B58" s="5" t="s">
        <v>24</v>
      </c>
      <c r="C58" s="5">
        <v>2104</v>
      </c>
      <c r="D58" s="5" t="s">
        <v>89</v>
      </c>
      <c r="E58" s="5" t="s">
        <v>32</v>
      </c>
      <c r="F58" s="5"/>
      <c r="G58" s="5">
        <v>145</v>
      </c>
      <c r="H58" s="5">
        <v>100</v>
      </c>
      <c r="I58" s="5">
        <v>1</v>
      </c>
    </row>
    <row r="59" spans="1:9">
      <c r="A59" s="2">
        <v>3</v>
      </c>
      <c r="B59" s="5" t="s">
        <v>24</v>
      </c>
      <c r="C59" s="5">
        <v>2104</v>
      </c>
      <c r="D59" s="5" t="s">
        <v>90</v>
      </c>
      <c r="E59" s="5" t="s">
        <v>32</v>
      </c>
      <c r="F59" s="5"/>
      <c r="G59" s="5">
        <v>195</v>
      </c>
      <c r="H59" s="5">
        <v>100</v>
      </c>
      <c r="I59" s="5">
        <v>4</v>
      </c>
    </row>
    <row r="60" spans="1:9">
      <c r="A60" s="2">
        <v>3</v>
      </c>
      <c r="B60" s="5" t="s">
        <v>24</v>
      </c>
      <c r="C60" s="5">
        <v>2104</v>
      </c>
      <c r="D60" s="5" t="s">
        <v>91</v>
      </c>
      <c r="E60" s="5" t="s">
        <v>32</v>
      </c>
      <c r="F60" s="5"/>
      <c r="G60" s="5">
        <v>225</v>
      </c>
      <c r="H60" s="5">
        <v>100</v>
      </c>
      <c r="I60" s="5">
        <v>2</v>
      </c>
    </row>
    <row r="61" spans="1:9">
      <c r="A61" s="2">
        <v>3</v>
      </c>
      <c r="B61" s="5" t="s">
        <v>24</v>
      </c>
      <c r="C61" s="5">
        <v>2104</v>
      </c>
      <c r="D61" s="5" t="s">
        <v>92</v>
      </c>
      <c r="E61" s="5" t="s">
        <v>32</v>
      </c>
      <c r="F61" s="5"/>
      <c r="G61" s="5">
        <v>230</v>
      </c>
      <c r="H61" s="5">
        <v>100</v>
      </c>
      <c r="I61" s="5">
        <v>3</v>
      </c>
    </row>
    <row r="62" spans="1:9">
      <c r="A62" s="2">
        <v>3</v>
      </c>
      <c r="B62" s="5" t="s">
        <v>24</v>
      </c>
      <c r="C62" s="5">
        <v>2104</v>
      </c>
      <c r="D62" s="5" t="s">
        <v>93</v>
      </c>
      <c r="E62" s="5" t="s">
        <v>32</v>
      </c>
      <c r="F62" s="5"/>
      <c r="G62" s="5">
        <v>270</v>
      </c>
      <c r="H62" s="5">
        <v>100</v>
      </c>
      <c r="I62" s="5">
        <v>3</v>
      </c>
    </row>
  </sheetData>
  <phoneticPr fontId="20" type="noConversion"/>
  <conditionalFormatting sqref="A1">
    <cfRule type="colorScale" priority="3">
      <colorScale>
        <cfvo type="min"/>
        <cfvo type="max"/>
        <color rgb="FF57BB8A"/>
        <color rgb="FFFFFFFF"/>
      </colorScale>
    </cfRule>
  </conditionalFormatting>
  <conditionalFormatting sqref="B1:G1 I1">
    <cfRule type="colorScale" priority="2">
      <colorScale>
        <cfvo type="min"/>
        <cfvo type="max"/>
        <color rgb="FF57BB8A"/>
        <color rgb="FFFFFFFF"/>
      </colorScale>
    </cfRule>
  </conditionalFormatting>
  <conditionalFormatting sqref="H1">
    <cfRule type="colorScale" priority="1">
      <colorScale>
        <cfvo type="min"/>
        <cfvo type="max"/>
        <color rgb="FF57BB8A"/>
        <color rgb="FFFFFFFF"/>
      </colorScale>
    </cfRule>
  </conditionalFormatting>
  <pageMargins left="0.7" right="0.7" top="0.75" bottom="0.75" header="0.3" footer="0.3"/>
  <pageSetup paperSize="9" scale="78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28E03-0F89-41B5-A53C-6863BDF192D1}">
  <dimension ref="A1:P62"/>
  <sheetViews>
    <sheetView workbookViewId="0">
      <selection activeCell="L2" sqref="L2:L62"/>
    </sheetView>
  </sheetViews>
  <sheetFormatPr defaultRowHeight="15"/>
  <cols>
    <col min="1" max="1" width="16.140625" style="13" customWidth="1"/>
    <col min="2" max="2" width="17.28515625" style="13" bestFit="1" customWidth="1"/>
    <col min="3" max="4" width="10.5703125" style="13" bestFit="1" customWidth="1"/>
    <col min="5" max="5" width="17.42578125" style="13" bestFit="1" customWidth="1"/>
    <col min="6" max="6" width="6" style="13" bestFit="1" customWidth="1"/>
    <col min="7" max="16384" width="9.140625" style="13"/>
  </cols>
  <sheetData>
    <row r="1" spans="1:16" ht="56.25">
      <c r="A1" s="9" t="s">
        <v>94</v>
      </c>
      <c r="B1" s="9" t="s">
        <v>95</v>
      </c>
      <c r="C1" s="9" t="s">
        <v>96</v>
      </c>
      <c r="D1" s="9" t="s">
        <v>97</v>
      </c>
      <c r="E1" s="9" t="s">
        <v>98</v>
      </c>
      <c r="F1" s="9" t="s">
        <v>99</v>
      </c>
      <c r="G1" s="10" t="s">
        <v>100</v>
      </c>
      <c r="H1" s="10" t="s">
        <v>101</v>
      </c>
      <c r="I1" s="10" t="s">
        <v>102</v>
      </c>
      <c r="J1" s="11" t="s">
        <v>103</v>
      </c>
      <c r="K1" s="11" t="s">
        <v>104</v>
      </c>
      <c r="L1" s="12" t="s">
        <v>105</v>
      </c>
    </row>
    <row r="2" spans="1:16">
      <c r="A2" s="9" t="s">
        <v>17</v>
      </c>
      <c r="B2" s="9" t="s">
        <v>25</v>
      </c>
      <c r="C2" s="9">
        <v>280</v>
      </c>
      <c r="D2" s="9">
        <v>2104</v>
      </c>
      <c r="E2" s="9" t="s">
        <v>106</v>
      </c>
      <c r="F2" s="9">
        <v>564</v>
      </c>
      <c r="G2" s="14">
        <f>F2</f>
        <v>564</v>
      </c>
      <c r="H2" s="14">
        <f>G2/7.5</f>
        <v>75.2</v>
      </c>
      <c r="I2" s="14">
        <f>H2/K2</f>
        <v>0.752</v>
      </c>
      <c r="J2" s="15">
        <f>G2/4</f>
        <v>141</v>
      </c>
      <c r="K2" s="14">
        <v>100</v>
      </c>
      <c r="L2" s="15">
        <f>ROUNDUP(I2*5,0)</f>
        <v>4</v>
      </c>
      <c r="N2" s="16"/>
      <c r="O2" s="17"/>
      <c r="P2" s="17"/>
    </row>
    <row r="3" spans="1:16">
      <c r="A3" s="9" t="s">
        <v>18</v>
      </c>
      <c r="B3" s="9" t="s">
        <v>26</v>
      </c>
      <c r="C3" s="9">
        <v>275</v>
      </c>
      <c r="D3" s="9">
        <v>2104</v>
      </c>
      <c r="E3" s="9" t="s">
        <v>106</v>
      </c>
      <c r="F3" s="9">
        <v>564</v>
      </c>
      <c r="G3" s="14">
        <f>F3</f>
        <v>564</v>
      </c>
      <c r="H3" s="14">
        <f t="shared" ref="H3:H62" si="0">G3/7.5</f>
        <v>75.2</v>
      </c>
      <c r="I3" s="14">
        <f t="shared" ref="I3:I62" si="1">H3/K3</f>
        <v>0.752</v>
      </c>
      <c r="J3" s="15">
        <f>G3/4</f>
        <v>141</v>
      </c>
      <c r="K3" s="14">
        <v>100</v>
      </c>
      <c r="L3" s="15">
        <f t="shared" ref="L3:L62" si="2">ROUNDUP(I3*5,0)</f>
        <v>4</v>
      </c>
      <c r="N3" s="16"/>
      <c r="O3" s="17"/>
      <c r="P3" s="17"/>
    </row>
    <row r="4" spans="1:16">
      <c r="A4" s="9" t="s">
        <v>19</v>
      </c>
      <c r="B4" s="9" t="s">
        <v>27</v>
      </c>
      <c r="C4" s="9">
        <v>45</v>
      </c>
      <c r="D4" s="9">
        <v>2104</v>
      </c>
      <c r="E4" s="9" t="s">
        <v>106</v>
      </c>
      <c r="F4" s="9">
        <v>564</v>
      </c>
      <c r="G4" s="14">
        <f>F4</f>
        <v>564</v>
      </c>
      <c r="H4" s="14">
        <f t="shared" si="0"/>
        <v>75.2</v>
      </c>
      <c r="I4" s="14">
        <f t="shared" si="1"/>
        <v>0.752</v>
      </c>
      <c r="J4" s="15">
        <f>G4/4</f>
        <v>141</v>
      </c>
      <c r="K4" s="14">
        <v>100</v>
      </c>
      <c r="L4" s="15">
        <f t="shared" si="2"/>
        <v>4</v>
      </c>
      <c r="N4" s="16"/>
      <c r="O4" s="17"/>
      <c r="P4" s="17"/>
    </row>
    <row r="5" spans="1:16">
      <c r="A5" s="9" t="s">
        <v>19</v>
      </c>
      <c r="B5" s="9" t="s">
        <v>27</v>
      </c>
      <c r="C5" s="9">
        <v>50</v>
      </c>
      <c r="D5" s="9">
        <v>2104</v>
      </c>
      <c r="E5" s="9" t="s">
        <v>106</v>
      </c>
      <c r="F5" s="9">
        <v>240</v>
      </c>
      <c r="G5" s="14">
        <f t="shared" ref="G5:G62" si="3">F5</f>
        <v>240</v>
      </c>
      <c r="H5" s="14">
        <f t="shared" si="0"/>
        <v>32</v>
      </c>
      <c r="I5" s="14">
        <f t="shared" si="1"/>
        <v>0.32</v>
      </c>
      <c r="J5" s="15">
        <f t="shared" ref="J5:J62" si="4">G5/4</f>
        <v>60</v>
      </c>
      <c r="K5" s="14">
        <v>100</v>
      </c>
      <c r="L5" s="15">
        <f t="shared" si="2"/>
        <v>2</v>
      </c>
    </row>
    <row r="6" spans="1:16">
      <c r="A6" s="9" t="s">
        <v>19</v>
      </c>
      <c r="B6" s="9" t="s">
        <v>27</v>
      </c>
      <c r="C6" s="9">
        <v>100</v>
      </c>
      <c r="D6" s="9">
        <v>2104</v>
      </c>
      <c r="E6" s="9" t="s">
        <v>106</v>
      </c>
      <c r="F6" s="9">
        <v>798</v>
      </c>
      <c r="G6" s="14">
        <f t="shared" si="3"/>
        <v>798</v>
      </c>
      <c r="H6" s="14">
        <f t="shared" si="0"/>
        <v>106.4</v>
      </c>
      <c r="I6" s="14">
        <f t="shared" si="1"/>
        <v>1.0640000000000001</v>
      </c>
      <c r="J6" s="15">
        <f t="shared" si="4"/>
        <v>199.5</v>
      </c>
      <c r="K6" s="14">
        <v>100</v>
      </c>
      <c r="L6" s="15">
        <f t="shared" si="2"/>
        <v>6</v>
      </c>
    </row>
    <row r="7" spans="1:16">
      <c r="A7" s="9" t="s">
        <v>19</v>
      </c>
      <c r="B7" s="9" t="s">
        <v>27</v>
      </c>
      <c r="C7" s="9">
        <v>110</v>
      </c>
      <c r="D7" s="9">
        <v>2104</v>
      </c>
      <c r="E7" s="9" t="s">
        <v>106</v>
      </c>
      <c r="F7" s="9">
        <v>114</v>
      </c>
      <c r="G7" s="14">
        <f t="shared" si="3"/>
        <v>114</v>
      </c>
      <c r="H7" s="14">
        <f t="shared" si="0"/>
        <v>15.2</v>
      </c>
      <c r="I7" s="14">
        <f t="shared" si="1"/>
        <v>0.152</v>
      </c>
      <c r="J7" s="15">
        <f t="shared" si="4"/>
        <v>28.5</v>
      </c>
      <c r="K7" s="14">
        <v>100</v>
      </c>
      <c r="L7" s="15">
        <f t="shared" si="2"/>
        <v>1</v>
      </c>
    </row>
    <row r="8" spans="1:16">
      <c r="A8" s="9" t="s">
        <v>19</v>
      </c>
      <c r="B8" s="9" t="s">
        <v>27</v>
      </c>
      <c r="C8" s="9">
        <v>125</v>
      </c>
      <c r="D8" s="9">
        <v>2104</v>
      </c>
      <c r="E8" s="9" t="s">
        <v>106</v>
      </c>
      <c r="F8" s="9">
        <v>564</v>
      </c>
      <c r="G8" s="14">
        <f t="shared" si="3"/>
        <v>564</v>
      </c>
      <c r="H8" s="14">
        <f t="shared" si="0"/>
        <v>75.2</v>
      </c>
      <c r="I8" s="14">
        <f t="shared" si="1"/>
        <v>0.752</v>
      </c>
      <c r="J8" s="15">
        <f t="shared" si="4"/>
        <v>141</v>
      </c>
      <c r="K8" s="14">
        <v>100</v>
      </c>
      <c r="L8" s="15">
        <f t="shared" si="2"/>
        <v>4</v>
      </c>
    </row>
    <row r="9" spans="1:16">
      <c r="A9" s="9" t="s">
        <v>19</v>
      </c>
      <c r="B9" s="9" t="s">
        <v>27</v>
      </c>
      <c r="C9" s="9">
        <v>190</v>
      </c>
      <c r="D9" s="9">
        <v>2104</v>
      </c>
      <c r="E9" s="9" t="s">
        <v>106</v>
      </c>
      <c r="F9" s="9">
        <v>66</v>
      </c>
      <c r="G9" s="14">
        <f t="shared" si="3"/>
        <v>66</v>
      </c>
      <c r="H9" s="14">
        <f t="shared" si="0"/>
        <v>8.8000000000000007</v>
      </c>
      <c r="I9" s="14">
        <f t="shared" si="1"/>
        <v>8.8000000000000009E-2</v>
      </c>
      <c r="J9" s="15">
        <f t="shared" si="4"/>
        <v>16.5</v>
      </c>
      <c r="K9" s="14">
        <v>100</v>
      </c>
      <c r="L9" s="15">
        <f t="shared" si="2"/>
        <v>1</v>
      </c>
    </row>
    <row r="10" spans="1:16">
      <c r="A10" s="9" t="s">
        <v>20</v>
      </c>
      <c r="B10" s="9" t="s">
        <v>28</v>
      </c>
      <c r="C10" s="9">
        <v>95</v>
      </c>
      <c r="D10" s="9">
        <v>2104</v>
      </c>
      <c r="E10" s="9" t="s">
        <v>106</v>
      </c>
      <c r="F10" s="9">
        <v>564</v>
      </c>
      <c r="G10" s="14">
        <f t="shared" si="3"/>
        <v>564</v>
      </c>
      <c r="H10" s="14">
        <f t="shared" si="0"/>
        <v>75.2</v>
      </c>
      <c r="I10" s="14">
        <f t="shared" si="1"/>
        <v>0.752</v>
      </c>
      <c r="J10" s="15">
        <f t="shared" si="4"/>
        <v>141</v>
      </c>
      <c r="K10" s="14">
        <v>100</v>
      </c>
      <c r="L10" s="15">
        <f t="shared" si="2"/>
        <v>4</v>
      </c>
    </row>
    <row r="11" spans="1:16">
      <c r="A11" s="9" t="s">
        <v>20</v>
      </c>
      <c r="B11" s="9" t="s">
        <v>28</v>
      </c>
      <c r="C11" s="9">
        <v>140</v>
      </c>
      <c r="D11" s="9">
        <v>2104</v>
      </c>
      <c r="E11" s="9" t="s">
        <v>106</v>
      </c>
      <c r="F11" s="9">
        <v>564</v>
      </c>
      <c r="G11" s="14">
        <f t="shared" si="3"/>
        <v>564</v>
      </c>
      <c r="H11" s="14">
        <f t="shared" si="0"/>
        <v>75.2</v>
      </c>
      <c r="I11" s="14">
        <f t="shared" si="1"/>
        <v>0.752</v>
      </c>
      <c r="J11" s="15">
        <f t="shared" si="4"/>
        <v>141</v>
      </c>
      <c r="K11" s="14">
        <v>100</v>
      </c>
      <c r="L11" s="15">
        <f t="shared" si="2"/>
        <v>4</v>
      </c>
    </row>
    <row r="12" spans="1:16">
      <c r="A12" s="9" t="s">
        <v>13</v>
      </c>
      <c r="B12" s="9" t="s">
        <v>15</v>
      </c>
      <c r="C12" s="9">
        <v>115</v>
      </c>
      <c r="D12" s="9">
        <v>2104</v>
      </c>
      <c r="E12" s="9" t="s">
        <v>106</v>
      </c>
      <c r="F12" s="9">
        <v>234</v>
      </c>
      <c r="G12" s="14">
        <f t="shared" si="3"/>
        <v>234</v>
      </c>
      <c r="H12" s="14">
        <f t="shared" si="0"/>
        <v>31.2</v>
      </c>
      <c r="I12" s="14">
        <f t="shared" si="1"/>
        <v>0.312</v>
      </c>
      <c r="J12" s="15">
        <f t="shared" si="4"/>
        <v>58.5</v>
      </c>
      <c r="K12" s="14">
        <v>100</v>
      </c>
      <c r="L12" s="15">
        <f t="shared" si="2"/>
        <v>2</v>
      </c>
    </row>
    <row r="13" spans="1:16">
      <c r="A13" s="9" t="s">
        <v>13</v>
      </c>
      <c r="B13" s="9" t="s">
        <v>15</v>
      </c>
      <c r="C13" s="9">
        <v>120</v>
      </c>
      <c r="D13" s="9">
        <v>2104</v>
      </c>
      <c r="E13" s="9" t="s">
        <v>106</v>
      </c>
      <c r="F13" s="9">
        <v>510</v>
      </c>
      <c r="G13" s="14">
        <f t="shared" si="3"/>
        <v>510</v>
      </c>
      <c r="H13" s="14">
        <f t="shared" si="0"/>
        <v>68</v>
      </c>
      <c r="I13" s="14">
        <f t="shared" si="1"/>
        <v>0.68</v>
      </c>
      <c r="J13" s="15">
        <f t="shared" si="4"/>
        <v>127.5</v>
      </c>
      <c r="K13" s="14">
        <v>100</v>
      </c>
      <c r="L13" s="15">
        <f t="shared" si="2"/>
        <v>4</v>
      </c>
    </row>
    <row r="14" spans="1:16">
      <c r="A14" s="9" t="s">
        <v>13</v>
      </c>
      <c r="B14" s="9" t="s">
        <v>15</v>
      </c>
      <c r="C14" s="9">
        <v>150</v>
      </c>
      <c r="D14" s="9">
        <v>2104</v>
      </c>
      <c r="E14" s="9" t="s">
        <v>106</v>
      </c>
      <c r="F14" s="9">
        <v>114</v>
      </c>
      <c r="G14" s="14">
        <f t="shared" si="3"/>
        <v>114</v>
      </c>
      <c r="H14" s="14">
        <f t="shared" si="0"/>
        <v>15.2</v>
      </c>
      <c r="I14" s="14">
        <f t="shared" si="1"/>
        <v>0.152</v>
      </c>
      <c r="J14" s="15">
        <f t="shared" si="4"/>
        <v>28.5</v>
      </c>
      <c r="K14" s="14">
        <v>100</v>
      </c>
      <c r="L14" s="15">
        <f t="shared" si="2"/>
        <v>1</v>
      </c>
    </row>
    <row r="15" spans="1:16">
      <c r="A15" s="9" t="s">
        <v>13</v>
      </c>
      <c r="B15" s="9" t="s">
        <v>15</v>
      </c>
      <c r="C15" s="9">
        <v>195</v>
      </c>
      <c r="D15" s="9">
        <v>2104</v>
      </c>
      <c r="E15" s="9" t="s">
        <v>106</v>
      </c>
      <c r="F15" s="9">
        <v>234</v>
      </c>
      <c r="G15" s="14">
        <f t="shared" si="3"/>
        <v>234</v>
      </c>
      <c r="H15" s="14">
        <f t="shared" si="0"/>
        <v>31.2</v>
      </c>
      <c r="I15" s="14">
        <f t="shared" si="1"/>
        <v>0.312</v>
      </c>
      <c r="J15" s="15">
        <f t="shared" si="4"/>
        <v>58.5</v>
      </c>
      <c r="K15" s="14">
        <v>100</v>
      </c>
      <c r="L15" s="15">
        <f t="shared" si="2"/>
        <v>2</v>
      </c>
    </row>
    <row r="16" spans="1:16">
      <c r="A16" s="9" t="s">
        <v>13</v>
      </c>
      <c r="B16" s="9" t="s">
        <v>15</v>
      </c>
      <c r="C16" s="9">
        <v>210</v>
      </c>
      <c r="D16" s="9">
        <v>2104</v>
      </c>
      <c r="E16" s="9" t="s">
        <v>106</v>
      </c>
      <c r="F16" s="9">
        <v>348</v>
      </c>
      <c r="G16" s="14">
        <f t="shared" si="3"/>
        <v>348</v>
      </c>
      <c r="H16" s="14">
        <f t="shared" si="0"/>
        <v>46.4</v>
      </c>
      <c r="I16" s="14">
        <f t="shared" si="1"/>
        <v>0.46399999999999997</v>
      </c>
      <c r="J16" s="15">
        <f t="shared" si="4"/>
        <v>87</v>
      </c>
      <c r="K16" s="14">
        <v>100</v>
      </c>
      <c r="L16" s="15">
        <f t="shared" si="2"/>
        <v>3</v>
      </c>
    </row>
    <row r="17" spans="1:12">
      <c r="A17" s="9" t="s">
        <v>13</v>
      </c>
      <c r="B17" s="9" t="s">
        <v>15</v>
      </c>
      <c r="C17" s="9">
        <v>255</v>
      </c>
      <c r="D17" s="9">
        <v>2104</v>
      </c>
      <c r="E17" s="9" t="s">
        <v>106</v>
      </c>
      <c r="F17" s="9">
        <v>330</v>
      </c>
      <c r="G17" s="14">
        <f t="shared" si="3"/>
        <v>330</v>
      </c>
      <c r="H17" s="14">
        <f t="shared" si="0"/>
        <v>44</v>
      </c>
      <c r="I17" s="14">
        <f t="shared" si="1"/>
        <v>0.44</v>
      </c>
      <c r="J17" s="15">
        <f t="shared" si="4"/>
        <v>82.5</v>
      </c>
      <c r="K17" s="14">
        <v>100</v>
      </c>
      <c r="L17" s="15">
        <f t="shared" si="2"/>
        <v>3</v>
      </c>
    </row>
    <row r="18" spans="1:12">
      <c r="A18" s="9" t="s">
        <v>13</v>
      </c>
      <c r="B18" s="9" t="s">
        <v>15</v>
      </c>
      <c r="C18" s="9">
        <v>275</v>
      </c>
      <c r="D18" s="9">
        <v>2104</v>
      </c>
      <c r="E18" s="9" t="s">
        <v>106</v>
      </c>
      <c r="F18" s="9">
        <v>564</v>
      </c>
      <c r="G18" s="14">
        <f t="shared" si="3"/>
        <v>564</v>
      </c>
      <c r="H18" s="14">
        <f t="shared" si="0"/>
        <v>75.2</v>
      </c>
      <c r="I18" s="14">
        <f t="shared" si="1"/>
        <v>0.752</v>
      </c>
      <c r="J18" s="15">
        <f t="shared" si="4"/>
        <v>141</v>
      </c>
      <c r="K18" s="14">
        <v>100</v>
      </c>
      <c r="L18" s="15">
        <f t="shared" si="2"/>
        <v>4</v>
      </c>
    </row>
    <row r="19" spans="1:12">
      <c r="A19" s="9" t="s">
        <v>13</v>
      </c>
      <c r="B19" s="9" t="s">
        <v>15</v>
      </c>
      <c r="C19" s="9">
        <v>290</v>
      </c>
      <c r="D19" s="9">
        <v>2104</v>
      </c>
      <c r="E19" s="9" t="s">
        <v>106</v>
      </c>
      <c r="F19" s="9">
        <v>330</v>
      </c>
      <c r="G19" s="14">
        <f t="shared" si="3"/>
        <v>330</v>
      </c>
      <c r="H19" s="14">
        <f t="shared" si="0"/>
        <v>44</v>
      </c>
      <c r="I19" s="14">
        <f t="shared" si="1"/>
        <v>0.44</v>
      </c>
      <c r="J19" s="15">
        <f t="shared" si="4"/>
        <v>82.5</v>
      </c>
      <c r="K19" s="14">
        <v>100</v>
      </c>
      <c r="L19" s="15">
        <f t="shared" si="2"/>
        <v>3</v>
      </c>
    </row>
    <row r="20" spans="1:12">
      <c r="A20" s="9" t="s">
        <v>9</v>
      </c>
      <c r="B20" s="9" t="s">
        <v>11</v>
      </c>
      <c r="C20" s="9">
        <v>100</v>
      </c>
      <c r="D20" s="9">
        <v>2104</v>
      </c>
      <c r="E20" s="9" t="s">
        <v>106</v>
      </c>
      <c r="F20" s="9">
        <v>564</v>
      </c>
      <c r="G20" s="14">
        <f t="shared" si="3"/>
        <v>564</v>
      </c>
      <c r="H20" s="14">
        <f t="shared" si="0"/>
        <v>75.2</v>
      </c>
      <c r="I20" s="14">
        <f t="shared" si="1"/>
        <v>0.752</v>
      </c>
      <c r="J20" s="15">
        <f t="shared" si="4"/>
        <v>141</v>
      </c>
      <c r="K20" s="14">
        <v>100</v>
      </c>
      <c r="L20" s="15">
        <f t="shared" si="2"/>
        <v>4</v>
      </c>
    </row>
    <row r="21" spans="1:12">
      <c r="A21" s="9" t="s">
        <v>9</v>
      </c>
      <c r="B21" s="9" t="s">
        <v>11</v>
      </c>
      <c r="C21" s="9">
        <v>150</v>
      </c>
      <c r="D21" s="9">
        <v>2104</v>
      </c>
      <c r="E21" s="9" t="s">
        <v>106</v>
      </c>
      <c r="F21" s="9">
        <v>894</v>
      </c>
      <c r="G21" s="14">
        <f t="shared" si="3"/>
        <v>894</v>
      </c>
      <c r="H21" s="14">
        <f t="shared" si="0"/>
        <v>119.2</v>
      </c>
      <c r="I21" s="14">
        <f t="shared" si="1"/>
        <v>1.1919999999999999</v>
      </c>
      <c r="J21" s="15">
        <f t="shared" si="4"/>
        <v>223.5</v>
      </c>
      <c r="K21" s="14">
        <v>100</v>
      </c>
      <c r="L21" s="15">
        <f t="shared" si="2"/>
        <v>6</v>
      </c>
    </row>
    <row r="22" spans="1:12">
      <c r="A22" s="9" t="s">
        <v>9</v>
      </c>
      <c r="B22" s="9" t="s">
        <v>11</v>
      </c>
      <c r="C22" s="9">
        <v>160</v>
      </c>
      <c r="D22" s="9">
        <v>2104</v>
      </c>
      <c r="E22" s="9" t="s">
        <v>106</v>
      </c>
      <c r="F22" s="9">
        <v>234</v>
      </c>
      <c r="G22" s="14">
        <f t="shared" si="3"/>
        <v>234</v>
      </c>
      <c r="H22" s="14">
        <f t="shared" si="0"/>
        <v>31.2</v>
      </c>
      <c r="I22" s="14">
        <f t="shared" si="1"/>
        <v>0.312</v>
      </c>
      <c r="J22" s="15">
        <f t="shared" si="4"/>
        <v>58.5</v>
      </c>
      <c r="K22" s="14">
        <v>100</v>
      </c>
      <c r="L22" s="15">
        <f t="shared" si="2"/>
        <v>2</v>
      </c>
    </row>
    <row r="23" spans="1:12">
      <c r="A23" s="9" t="s">
        <v>9</v>
      </c>
      <c r="B23" s="9" t="s">
        <v>11</v>
      </c>
      <c r="C23" s="9">
        <v>170</v>
      </c>
      <c r="D23" s="9">
        <v>2104</v>
      </c>
      <c r="E23" s="9" t="s">
        <v>106</v>
      </c>
      <c r="F23" s="9">
        <v>264</v>
      </c>
      <c r="G23" s="14">
        <f t="shared" si="3"/>
        <v>264</v>
      </c>
      <c r="H23" s="14">
        <f t="shared" si="0"/>
        <v>35.200000000000003</v>
      </c>
      <c r="I23" s="14">
        <f t="shared" si="1"/>
        <v>0.35200000000000004</v>
      </c>
      <c r="J23" s="15">
        <f t="shared" si="4"/>
        <v>66</v>
      </c>
      <c r="K23" s="14">
        <v>100</v>
      </c>
      <c r="L23" s="15">
        <f t="shared" si="2"/>
        <v>2</v>
      </c>
    </row>
    <row r="24" spans="1:12">
      <c r="A24" s="9" t="s">
        <v>9</v>
      </c>
      <c r="B24" s="9" t="s">
        <v>11</v>
      </c>
      <c r="C24" s="9">
        <v>195</v>
      </c>
      <c r="D24" s="9">
        <v>2104</v>
      </c>
      <c r="E24" s="9" t="s">
        <v>106</v>
      </c>
      <c r="F24" s="9">
        <v>468</v>
      </c>
      <c r="G24" s="14">
        <f t="shared" si="3"/>
        <v>468</v>
      </c>
      <c r="H24" s="14">
        <f t="shared" si="0"/>
        <v>62.4</v>
      </c>
      <c r="I24" s="14">
        <f t="shared" si="1"/>
        <v>0.624</v>
      </c>
      <c r="J24" s="15">
        <f t="shared" si="4"/>
        <v>117</v>
      </c>
      <c r="K24" s="14">
        <v>100</v>
      </c>
      <c r="L24" s="15">
        <f t="shared" si="2"/>
        <v>4</v>
      </c>
    </row>
    <row r="25" spans="1:12">
      <c r="A25" s="9" t="s">
        <v>9</v>
      </c>
      <c r="B25" s="9" t="s">
        <v>11</v>
      </c>
      <c r="C25" s="9">
        <v>200</v>
      </c>
      <c r="D25" s="9">
        <v>2104</v>
      </c>
      <c r="E25" s="9" t="s">
        <v>106</v>
      </c>
      <c r="F25" s="9">
        <v>894</v>
      </c>
      <c r="G25" s="14">
        <f t="shared" si="3"/>
        <v>894</v>
      </c>
      <c r="H25" s="14">
        <f t="shared" si="0"/>
        <v>119.2</v>
      </c>
      <c r="I25" s="14">
        <f t="shared" si="1"/>
        <v>1.1919999999999999</v>
      </c>
      <c r="J25" s="15">
        <f t="shared" si="4"/>
        <v>223.5</v>
      </c>
      <c r="K25" s="14">
        <v>100</v>
      </c>
      <c r="L25" s="15">
        <f t="shared" si="2"/>
        <v>6</v>
      </c>
    </row>
    <row r="26" spans="1:12">
      <c r="A26" s="9" t="s">
        <v>9</v>
      </c>
      <c r="B26" s="9" t="s">
        <v>11</v>
      </c>
      <c r="C26" s="9">
        <v>225</v>
      </c>
      <c r="D26" s="9">
        <v>2104</v>
      </c>
      <c r="E26" s="9" t="s">
        <v>106</v>
      </c>
      <c r="F26" s="9">
        <v>564</v>
      </c>
      <c r="G26" s="14">
        <f t="shared" si="3"/>
        <v>564</v>
      </c>
      <c r="H26" s="14">
        <f t="shared" si="0"/>
        <v>75.2</v>
      </c>
      <c r="I26" s="14">
        <f t="shared" si="1"/>
        <v>0.752</v>
      </c>
      <c r="J26" s="15">
        <f t="shared" si="4"/>
        <v>141</v>
      </c>
      <c r="K26" s="14">
        <v>100</v>
      </c>
      <c r="L26" s="15">
        <f t="shared" si="2"/>
        <v>4</v>
      </c>
    </row>
    <row r="27" spans="1:12">
      <c r="A27" s="9" t="s">
        <v>9</v>
      </c>
      <c r="B27" s="9" t="s">
        <v>11</v>
      </c>
      <c r="C27" s="9">
        <v>275</v>
      </c>
      <c r="D27" s="9">
        <v>2104</v>
      </c>
      <c r="E27" s="9" t="s">
        <v>106</v>
      </c>
      <c r="F27" s="9">
        <v>234</v>
      </c>
      <c r="G27" s="14">
        <f t="shared" si="3"/>
        <v>234</v>
      </c>
      <c r="H27" s="14">
        <f t="shared" si="0"/>
        <v>31.2</v>
      </c>
      <c r="I27" s="14">
        <f t="shared" si="1"/>
        <v>0.312</v>
      </c>
      <c r="J27" s="15">
        <f t="shared" si="4"/>
        <v>58.5</v>
      </c>
      <c r="K27" s="14">
        <v>100</v>
      </c>
      <c r="L27" s="15">
        <f t="shared" si="2"/>
        <v>2</v>
      </c>
    </row>
    <row r="28" spans="1:12">
      <c r="A28" s="9" t="s">
        <v>9</v>
      </c>
      <c r="B28" s="9" t="s">
        <v>11</v>
      </c>
      <c r="C28" s="9">
        <v>295</v>
      </c>
      <c r="D28" s="9">
        <v>2104</v>
      </c>
      <c r="E28" s="9" t="s">
        <v>106</v>
      </c>
      <c r="F28" s="9">
        <v>234</v>
      </c>
      <c r="G28" s="14">
        <f t="shared" si="3"/>
        <v>234</v>
      </c>
      <c r="H28" s="14">
        <f t="shared" si="0"/>
        <v>31.2</v>
      </c>
      <c r="I28" s="14">
        <f t="shared" si="1"/>
        <v>0.312</v>
      </c>
      <c r="J28" s="15">
        <f t="shared" si="4"/>
        <v>58.5</v>
      </c>
      <c r="K28" s="14">
        <v>100</v>
      </c>
      <c r="L28" s="15">
        <f t="shared" si="2"/>
        <v>2</v>
      </c>
    </row>
    <row r="29" spans="1:12">
      <c r="A29" s="9" t="s">
        <v>10</v>
      </c>
      <c r="B29" s="9" t="s">
        <v>12</v>
      </c>
      <c r="C29" s="9">
        <v>90</v>
      </c>
      <c r="D29" s="9">
        <v>2104</v>
      </c>
      <c r="E29" s="9" t="s">
        <v>106</v>
      </c>
      <c r="F29" s="9">
        <v>528</v>
      </c>
      <c r="G29" s="14">
        <f t="shared" si="3"/>
        <v>528</v>
      </c>
      <c r="H29" s="14">
        <f t="shared" si="0"/>
        <v>70.400000000000006</v>
      </c>
      <c r="I29" s="14">
        <f t="shared" si="1"/>
        <v>0.70400000000000007</v>
      </c>
      <c r="J29" s="15">
        <f t="shared" si="4"/>
        <v>132</v>
      </c>
      <c r="K29" s="14">
        <v>100</v>
      </c>
      <c r="L29" s="15">
        <f t="shared" si="2"/>
        <v>4</v>
      </c>
    </row>
    <row r="30" spans="1:12">
      <c r="A30" s="9" t="s">
        <v>10</v>
      </c>
      <c r="B30" s="9" t="s">
        <v>12</v>
      </c>
      <c r="C30" s="9">
        <v>95</v>
      </c>
      <c r="D30" s="9">
        <v>2104</v>
      </c>
      <c r="E30" s="9" t="s">
        <v>106</v>
      </c>
      <c r="F30" s="9">
        <v>234</v>
      </c>
      <c r="G30" s="14">
        <f t="shared" si="3"/>
        <v>234</v>
      </c>
      <c r="H30" s="14">
        <f t="shared" si="0"/>
        <v>31.2</v>
      </c>
      <c r="I30" s="14">
        <f t="shared" si="1"/>
        <v>0.312</v>
      </c>
      <c r="J30" s="15">
        <f t="shared" si="4"/>
        <v>58.5</v>
      </c>
      <c r="K30" s="14">
        <v>100</v>
      </c>
      <c r="L30" s="15">
        <f t="shared" si="2"/>
        <v>2</v>
      </c>
    </row>
    <row r="31" spans="1:12">
      <c r="A31" s="9" t="s">
        <v>10</v>
      </c>
      <c r="B31" s="9" t="s">
        <v>12</v>
      </c>
      <c r="C31" s="9">
        <v>100</v>
      </c>
      <c r="D31" s="9">
        <v>2104</v>
      </c>
      <c r="E31" s="9" t="s">
        <v>106</v>
      </c>
      <c r="F31" s="9">
        <v>468</v>
      </c>
      <c r="G31" s="14">
        <f t="shared" si="3"/>
        <v>468</v>
      </c>
      <c r="H31" s="14">
        <f t="shared" si="0"/>
        <v>62.4</v>
      </c>
      <c r="I31" s="14">
        <f t="shared" si="1"/>
        <v>0.624</v>
      </c>
      <c r="J31" s="15">
        <f t="shared" si="4"/>
        <v>117</v>
      </c>
      <c r="K31" s="14">
        <v>100</v>
      </c>
      <c r="L31" s="15">
        <f t="shared" si="2"/>
        <v>4</v>
      </c>
    </row>
    <row r="32" spans="1:12">
      <c r="A32" s="9" t="s">
        <v>10</v>
      </c>
      <c r="B32" s="9" t="s">
        <v>12</v>
      </c>
      <c r="C32" s="9">
        <v>160</v>
      </c>
      <c r="D32" s="9">
        <v>2104</v>
      </c>
      <c r="E32" s="9" t="s">
        <v>106</v>
      </c>
      <c r="F32" s="9">
        <v>234</v>
      </c>
      <c r="G32" s="14">
        <f t="shared" si="3"/>
        <v>234</v>
      </c>
      <c r="H32" s="14">
        <f t="shared" si="0"/>
        <v>31.2</v>
      </c>
      <c r="I32" s="14">
        <f t="shared" si="1"/>
        <v>0.312</v>
      </c>
      <c r="J32" s="15">
        <f t="shared" si="4"/>
        <v>58.5</v>
      </c>
      <c r="K32" s="14">
        <v>100</v>
      </c>
      <c r="L32" s="15">
        <f t="shared" si="2"/>
        <v>2</v>
      </c>
    </row>
    <row r="33" spans="1:12">
      <c r="A33" s="9" t="s">
        <v>10</v>
      </c>
      <c r="B33" s="9" t="s">
        <v>12</v>
      </c>
      <c r="C33" s="9">
        <v>165</v>
      </c>
      <c r="D33" s="9">
        <v>2104</v>
      </c>
      <c r="E33" s="9" t="s">
        <v>106</v>
      </c>
      <c r="F33" s="9">
        <v>330</v>
      </c>
      <c r="G33" s="14">
        <f t="shared" si="3"/>
        <v>330</v>
      </c>
      <c r="H33" s="14">
        <f t="shared" si="0"/>
        <v>44</v>
      </c>
      <c r="I33" s="14">
        <f t="shared" si="1"/>
        <v>0.44</v>
      </c>
      <c r="J33" s="15">
        <f t="shared" si="4"/>
        <v>82.5</v>
      </c>
      <c r="K33" s="14">
        <v>100</v>
      </c>
      <c r="L33" s="15">
        <f t="shared" si="2"/>
        <v>3</v>
      </c>
    </row>
    <row r="34" spans="1:12">
      <c r="A34" s="9" t="s">
        <v>14</v>
      </c>
      <c r="B34" s="9" t="s">
        <v>16</v>
      </c>
      <c r="C34" s="9">
        <v>105</v>
      </c>
      <c r="D34" s="9">
        <v>2104</v>
      </c>
      <c r="E34" s="9" t="s">
        <v>106</v>
      </c>
      <c r="F34" s="9">
        <v>330</v>
      </c>
      <c r="G34" s="14">
        <f t="shared" si="3"/>
        <v>330</v>
      </c>
      <c r="H34" s="14">
        <f t="shared" si="0"/>
        <v>44</v>
      </c>
      <c r="I34" s="14">
        <f t="shared" si="1"/>
        <v>0.44</v>
      </c>
      <c r="J34" s="15">
        <f t="shared" si="4"/>
        <v>82.5</v>
      </c>
      <c r="K34" s="14">
        <v>100</v>
      </c>
      <c r="L34" s="15">
        <f t="shared" si="2"/>
        <v>3</v>
      </c>
    </row>
    <row r="35" spans="1:12">
      <c r="A35" s="9" t="s">
        <v>14</v>
      </c>
      <c r="B35" s="9" t="s">
        <v>16</v>
      </c>
      <c r="C35" s="9">
        <v>240</v>
      </c>
      <c r="D35" s="9">
        <v>2104</v>
      </c>
      <c r="E35" s="9" t="s">
        <v>106</v>
      </c>
      <c r="F35" s="9">
        <v>564</v>
      </c>
      <c r="G35" s="14">
        <f t="shared" si="3"/>
        <v>564</v>
      </c>
      <c r="H35" s="14">
        <f t="shared" si="0"/>
        <v>75.2</v>
      </c>
      <c r="I35" s="14">
        <f t="shared" si="1"/>
        <v>0.752</v>
      </c>
      <c r="J35" s="15">
        <f t="shared" si="4"/>
        <v>141</v>
      </c>
      <c r="K35" s="14">
        <v>100</v>
      </c>
      <c r="L35" s="15">
        <f t="shared" si="2"/>
        <v>4</v>
      </c>
    </row>
    <row r="36" spans="1:12">
      <c r="A36" s="9" t="s">
        <v>21</v>
      </c>
      <c r="B36" s="9" t="s">
        <v>29</v>
      </c>
      <c r="C36" s="9">
        <v>45</v>
      </c>
      <c r="D36" s="9">
        <v>2104</v>
      </c>
      <c r="E36" s="9" t="s">
        <v>106</v>
      </c>
      <c r="F36" s="9">
        <v>330</v>
      </c>
      <c r="G36" s="14">
        <f t="shared" si="3"/>
        <v>330</v>
      </c>
      <c r="H36" s="14">
        <f t="shared" si="0"/>
        <v>44</v>
      </c>
      <c r="I36" s="14">
        <f t="shared" si="1"/>
        <v>0.44</v>
      </c>
      <c r="J36" s="15">
        <f t="shared" si="4"/>
        <v>82.5</v>
      </c>
      <c r="K36" s="14">
        <v>100</v>
      </c>
      <c r="L36" s="15">
        <f t="shared" si="2"/>
        <v>3</v>
      </c>
    </row>
    <row r="37" spans="1:12">
      <c r="A37" s="9" t="s">
        <v>21</v>
      </c>
      <c r="B37" s="9" t="s">
        <v>29</v>
      </c>
      <c r="C37" s="9">
        <v>80</v>
      </c>
      <c r="D37" s="9">
        <v>2104</v>
      </c>
      <c r="E37" s="9" t="s">
        <v>106</v>
      </c>
      <c r="F37" s="9">
        <v>1128</v>
      </c>
      <c r="G37" s="14">
        <f t="shared" si="3"/>
        <v>1128</v>
      </c>
      <c r="H37" s="14">
        <f t="shared" si="0"/>
        <v>150.4</v>
      </c>
      <c r="I37" s="14">
        <f t="shared" si="1"/>
        <v>1.504</v>
      </c>
      <c r="J37" s="15">
        <f t="shared" si="4"/>
        <v>282</v>
      </c>
      <c r="K37" s="14">
        <v>100</v>
      </c>
      <c r="L37" s="15">
        <f t="shared" si="2"/>
        <v>8</v>
      </c>
    </row>
    <row r="38" spans="1:12">
      <c r="A38" s="9" t="s">
        <v>21</v>
      </c>
      <c r="B38" s="9" t="s">
        <v>29</v>
      </c>
      <c r="C38" s="9">
        <v>145</v>
      </c>
      <c r="D38" s="9">
        <v>2104</v>
      </c>
      <c r="E38" s="9" t="s">
        <v>106</v>
      </c>
      <c r="F38" s="9">
        <v>177</v>
      </c>
      <c r="G38" s="14">
        <f t="shared" si="3"/>
        <v>177</v>
      </c>
      <c r="H38" s="14">
        <f t="shared" si="0"/>
        <v>23.6</v>
      </c>
      <c r="I38" s="14">
        <f t="shared" si="1"/>
        <v>0.23600000000000002</v>
      </c>
      <c r="J38" s="15">
        <f t="shared" si="4"/>
        <v>44.25</v>
      </c>
      <c r="K38" s="14">
        <v>100</v>
      </c>
      <c r="L38" s="15">
        <f t="shared" si="2"/>
        <v>2</v>
      </c>
    </row>
    <row r="39" spans="1:12">
      <c r="A39" s="9" t="s">
        <v>21</v>
      </c>
      <c r="B39" s="9" t="s">
        <v>29</v>
      </c>
      <c r="C39" s="9">
        <v>220</v>
      </c>
      <c r="D39" s="9">
        <v>2104</v>
      </c>
      <c r="E39" s="9" t="s">
        <v>106</v>
      </c>
      <c r="F39" s="9">
        <v>411</v>
      </c>
      <c r="G39" s="14">
        <f t="shared" si="3"/>
        <v>411</v>
      </c>
      <c r="H39" s="14">
        <f t="shared" si="0"/>
        <v>54.8</v>
      </c>
      <c r="I39" s="14">
        <f t="shared" si="1"/>
        <v>0.54799999999999993</v>
      </c>
      <c r="J39" s="15">
        <f t="shared" si="4"/>
        <v>102.75</v>
      </c>
      <c r="K39" s="14">
        <v>100</v>
      </c>
      <c r="L39" s="15">
        <f t="shared" si="2"/>
        <v>3</v>
      </c>
    </row>
    <row r="40" spans="1:12">
      <c r="A40" s="9" t="s">
        <v>21</v>
      </c>
      <c r="B40" s="9" t="s">
        <v>29</v>
      </c>
      <c r="C40" s="9">
        <v>255</v>
      </c>
      <c r="D40" s="9">
        <v>2104</v>
      </c>
      <c r="E40" s="9" t="s">
        <v>106</v>
      </c>
      <c r="F40" s="9">
        <v>564</v>
      </c>
      <c r="G40" s="14">
        <f t="shared" si="3"/>
        <v>564</v>
      </c>
      <c r="H40" s="14">
        <f t="shared" si="0"/>
        <v>75.2</v>
      </c>
      <c r="I40" s="14">
        <f t="shared" si="1"/>
        <v>0.752</v>
      </c>
      <c r="J40" s="15">
        <f t="shared" si="4"/>
        <v>141</v>
      </c>
      <c r="K40" s="14">
        <v>100</v>
      </c>
      <c r="L40" s="15">
        <f t="shared" si="2"/>
        <v>4</v>
      </c>
    </row>
    <row r="41" spans="1:12">
      <c r="A41" s="9" t="s">
        <v>22</v>
      </c>
      <c r="B41" s="9" t="s">
        <v>30</v>
      </c>
      <c r="C41" s="9">
        <v>65</v>
      </c>
      <c r="D41" s="9">
        <v>2104</v>
      </c>
      <c r="E41" s="9" t="s">
        <v>106</v>
      </c>
      <c r="F41" s="9">
        <v>348</v>
      </c>
      <c r="G41" s="14">
        <f t="shared" si="3"/>
        <v>348</v>
      </c>
      <c r="H41" s="14">
        <f t="shared" si="0"/>
        <v>46.4</v>
      </c>
      <c r="I41" s="14">
        <f t="shared" si="1"/>
        <v>0.46399999999999997</v>
      </c>
      <c r="J41" s="15">
        <f t="shared" si="4"/>
        <v>87</v>
      </c>
      <c r="K41" s="14">
        <v>100</v>
      </c>
      <c r="L41" s="15">
        <f t="shared" si="2"/>
        <v>3</v>
      </c>
    </row>
    <row r="42" spans="1:12">
      <c r="A42" s="9" t="s">
        <v>22</v>
      </c>
      <c r="B42" s="9" t="s">
        <v>30</v>
      </c>
      <c r="C42" s="9">
        <v>75</v>
      </c>
      <c r="D42" s="9">
        <v>2104</v>
      </c>
      <c r="E42" s="9" t="s">
        <v>106</v>
      </c>
      <c r="F42" s="9">
        <v>1362</v>
      </c>
      <c r="G42" s="14">
        <f t="shared" si="3"/>
        <v>1362</v>
      </c>
      <c r="H42" s="14">
        <f t="shared" si="0"/>
        <v>181.6</v>
      </c>
      <c r="I42" s="14">
        <f t="shared" si="1"/>
        <v>1.8159999999999998</v>
      </c>
      <c r="J42" s="15">
        <f t="shared" si="4"/>
        <v>340.5</v>
      </c>
      <c r="K42" s="14">
        <v>100</v>
      </c>
      <c r="L42" s="15">
        <f t="shared" si="2"/>
        <v>10</v>
      </c>
    </row>
    <row r="43" spans="1:12">
      <c r="A43" s="9" t="s">
        <v>22</v>
      </c>
      <c r="B43" s="9" t="s">
        <v>30</v>
      </c>
      <c r="C43" s="9">
        <v>110</v>
      </c>
      <c r="D43" s="9">
        <v>2104</v>
      </c>
      <c r="E43" s="9" t="s">
        <v>106</v>
      </c>
      <c r="F43" s="9">
        <v>234</v>
      </c>
      <c r="G43" s="14">
        <f t="shared" si="3"/>
        <v>234</v>
      </c>
      <c r="H43" s="14">
        <f t="shared" si="0"/>
        <v>31.2</v>
      </c>
      <c r="I43" s="14">
        <f t="shared" si="1"/>
        <v>0.312</v>
      </c>
      <c r="J43" s="15">
        <f t="shared" si="4"/>
        <v>58.5</v>
      </c>
      <c r="K43" s="14">
        <v>100</v>
      </c>
      <c r="L43" s="15">
        <f t="shared" si="2"/>
        <v>2</v>
      </c>
    </row>
    <row r="44" spans="1:12">
      <c r="A44" s="9" t="s">
        <v>22</v>
      </c>
      <c r="B44" s="9" t="s">
        <v>30</v>
      </c>
      <c r="C44" s="9">
        <v>115</v>
      </c>
      <c r="D44" s="9">
        <v>2104</v>
      </c>
      <c r="E44" s="9" t="s">
        <v>106</v>
      </c>
      <c r="F44" s="9">
        <v>234</v>
      </c>
      <c r="G44" s="14">
        <f t="shared" si="3"/>
        <v>234</v>
      </c>
      <c r="H44" s="14">
        <f t="shared" si="0"/>
        <v>31.2</v>
      </c>
      <c r="I44" s="14">
        <f t="shared" si="1"/>
        <v>0.312</v>
      </c>
      <c r="J44" s="15">
        <f t="shared" si="4"/>
        <v>58.5</v>
      </c>
      <c r="K44" s="14">
        <v>100</v>
      </c>
      <c r="L44" s="15">
        <f t="shared" si="2"/>
        <v>2</v>
      </c>
    </row>
    <row r="45" spans="1:12">
      <c r="A45" s="9" t="s">
        <v>22</v>
      </c>
      <c r="B45" s="9" t="s">
        <v>30</v>
      </c>
      <c r="C45" s="9">
        <v>120</v>
      </c>
      <c r="D45" s="9">
        <v>2104</v>
      </c>
      <c r="E45" s="9" t="s">
        <v>106</v>
      </c>
      <c r="F45" s="9">
        <v>660</v>
      </c>
      <c r="G45" s="14">
        <f t="shared" si="3"/>
        <v>660</v>
      </c>
      <c r="H45" s="14">
        <f t="shared" si="0"/>
        <v>88</v>
      </c>
      <c r="I45" s="14">
        <f t="shared" si="1"/>
        <v>0.88</v>
      </c>
      <c r="J45" s="15">
        <f t="shared" si="4"/>
        <v>165</v>
      </c>
      <c r="K45" s="14">
        <v>100</v>
      </c>
      <c r="L45" s="15">
        <f t="shared" si="2"/>
        <v>5</v>
      </c>
    </row>
    <row r="46" spans="1:12">
      <c r="A46" s="9" t="s">
        <v>22</v>
      </c>
      <c r="B46" s="9" t="s">
        <v>30</v>
      </c>
      <c r="C46" s="9">
        <v>145</v>
      </c>
      <c r="D46" s="9">
        <v>2104</v>
      </c>
      <c r="E46" s="9" t="s">
        <v>106</v>
      </c>
      <c r="F46" s="9">
        <v>147</v>
      </c>
      <c r="G46" s="14">
        <f t="shared" si="3"/>
        <v>147</v>
      </c>
      <c r="H46" s="14">
        <f t="shared" si="0"/>
        <v>19.600000000000001</v>
      </c>
      <c r="I46" s="14">
        <f t="shared" si="1"/>
        <v>0.19600000000000001</v>
      </c>
      <c r="J46" s="15">
        <f t="shared" si="4"/>
        <v>36.75</v>
      </c>
      <c r="K46" s="14">
        <v>100</v>
      </c>
      <c r="L46" s="15">
        <f t="shared" si="2"/>
        <v>1</v>
      </c>
    </row>
    <row r="47" spans="1:12">
      <c r="A47" s="9" t="s">
        <v>22</v>
      </c>
      <c r="B47" s="9" t="s">
        <v>30</v>
      </c>
      <c r="C47" s="9">
        <v>155</v>
      </c>
      <c r="D47" s="9">
        <v>2104</v>
      </c>
      <c r="E47" s="9" t="s">
        <v>106</v>
      </c>
      <c r="F47" s="9">
        <v>240</v>
      </c>
      <c r="G47" s="14">
        <f t="shared" si="3"/>
        <v>240</v>
      </c>
      <c r="H47" s="14">
        <f t="shared" si="0"/>
        <v>32</v>
      </c>
      <c r="I47" s="14">
        <f t="shared" si="1"/>
        <v>0.32</v>
      </c>
      <c r="J47" s="15">
        <f t="shared" si="4"/>
        <v>60</v>
      </c>
      <c r="K47" s="14">
        <v>100</v>
      </c>
      <c r="L47" s="15">
        <f t="shared" si="2"/>
        <v>2</v>
      </c>
    </row>
    <row r="48" spans="1:12">
      <c r="A48" s="9" t="s">
        <v>22</v>
      </c>
      <c r="B48" s="9" t="s">
        <v>30</v>
      </c>
      <c r="C48" s="9">
        <v>170</v>
      </c>
      <c r="D48" s="9">
        <v>2104</v>
      </c>
      <c r="E48" s="9" t="s">
        <v>106</v>
      </c>
      <c r="F48" s="9">
        <v>990</v>
      </c>
      <c r="G48" s="14">
        <f t="shared" si="3"/>
        <v>990</v>
      </c>
      <c r="H48" s="14">
        <f t="shared" si="0"/>
        <v>132</v>
      </c>
      <c r="I48" s="14">
        <f t="shared" si="1"/>
        <v>1.32</v>
      </c>
      <c r="J48" s="15">
        <f t="shared" si="4"/>
        <v>247.5</v>
      </c>
      <c r="K48" s="14">
        <v>100</v>
      </c>
      <c r="L48" s="15">
        <f t="shared" si="2"/>
        <v>7</v>
      </c>
    </row>
    <row r="49" spans="1:12">
      <c r="A49" s="9" t="s">
        <v>22</v>
      </c>
      <c r="B49" s="9" t="s">
        <v>30</v>
      </c>
      <c r="C49" s="9">
        <v>180</v>
      </c>
      <c r="D49" s="9">
        <v>2104</v>
      </c>
      <c r="E49" s="9" t="s">
        <v>106</v>
      </c>
      <c r="F49" s="9">
        <v>468</v>
      </c>
      <c r="G49" s="14">
        <f t="shared" si="3"/>
        <v>468</v>
      </c>
      <c r="H49" s="14">
        <f t="shared" si="0"/>
        <v>62.4</v>
      </c>
      <c r="I49" s="14">
        <f t="shared" si="1"/>
        <v>0.624</v>
      </c>
      <c r="J49" s="15">
        <f t="shared" si="4"/>
        <v>117</v>
      </c>
      <c r="K49" s="14">
        <v>100</v>
      </c>
      <c r="L49" s="15">
        <f t="shared" si="2"/>
        <v>4</v>
      </c>
    </row>
    <row r="50" spans="1:12">
      <c r="A50" s="9" t="s">
        <v>22</v>
      </c>
      <c r="B50" s="9" t="s">
        <v>30</v>
      </c>
      <c r="C50" s="9">
        <v>210</v>
      </c>
      <c r="D50" s="9">
        <v>2104</v>
      </c>
      <c r="E50" s="9" t="s">
        <v>106</v>
      </c>
      <c r="F50" s="9">
        <v>234</v>
      </c>
      <c r="G50" s="14">
        <f t="shared" si="3"/>
        <v>234</v>
      </c>
      <c r="H50" s="14">
        <f t="shared" si="0"/>
        <v>31.2</v>
      </c>
      <c r="I50" s="14">
        <f t="shared" si="1"/>
        <v>0.312</v>
      </c>
      <c r="J50" s="15">
        <f t="shared" si="4"/>
        <v>58.5</v>
      </c>
      <c r="K50" s="14">
        <v>100</v>
      </c>
      <c r="L50" s="15">
        <f t="shared" si="2"/>
        <v>2</v>
      </c>
    </row>
    <row r="51" spans="1:12">
      <c r="A51" s="9" t="s">
        <v>22</v>
      </c>
      <c r="B51" s="9" t="s">
        <v>30</v>
      </c>
      <c r="C51" s="9">
        <v>220</v>
      </c>
      <c r="D51" s="9">
        <v>2104</v>
      </c>
      <c r="E51" s="9" t="s">
        <v>106</v>
      </c>
      <c r="F51" s="9">
        <v>330</v>
      </c>
      <c r="G51" s="14">
        <f t="shared" si="3"/>
        <v>330</v>
      </c>
      <c r="H51" s="14">
        <f t="shared" si="0"/>
        <v>44</v>
      </c>
      <c r="I51" s="14">
        <f t="shared" si="1"/>
        <v>0.44</v>
      </c>
      <c r="J51" s="15">
        <f t="shared" si="4"/>
        <v>82.5</v>
      </c>
      <c r="K51" s="14">
        <v>100</v>
      </c>
      <c r="L51" s="15">
        <f t="shared" si="2"/>
        <v>3</v>
      </c>
    </row>
    <row r="52" spans="1:12">
      <c r="A52" s="9" t="s">
        <v>22</v>
      </c>
      <c r="B52" s="9" t="s">
        <v>30</v>
      </c>
      <c r="C52" s="9">
        <v>255</v>
      </c>
      <c r="D52" s="9">
        <v>2104</v>
      </c>
      <c r="E52" s="9" t="s">
        <v>106</v>
      </c>
      <c r="F52" s="9">
        <v>564</v>
      </c>
      <c r="G52" s="14">
        <f t="shared" si="3"/>
        <v>564</v>
      </c>
      <c r="H52" s="14">
        <f t="shared" si="0"/>
        <v>75.2</v>
      </c>
      <c r="I52" s="14">
        <f t="shared" si="1"/>
        <v>0.752</v>
      </c>
      <c r="J52" s="15">
        <f t="shared" si="4"/>
        <v>141</v>
      </c>
      <c r="K52" s="14">
        <v>100</v>
      </c>
      <c r="L52" s="15">
        <f t="shared" si="2"/>
        <v>4</v>
      </c>
    </row>
    <row r="53" spans="1:12">
      <c r="A53" s="9" t="s">
        <v>22</v>
      </c>
      <c r="B53" s="9" t="s">
        <v>30</v>
      </c>
      <c r="C53" s="9">
        <v>310</v>
      </c>
      <c r="D53" s="9">
        <v>2104</v>
      </c>
      <c r="E53" s="9" t="s">
        <v>106</v>
      </c>
      <c r="F53" s="9">
        <v>564</v>
      </c>
      <c r="G53" s="14">
        <f t="shared" si="3"/>
        <v>564</v>
      </c>
      <c r="H53" s="14">
        <f t="shared" si="0"/>
        <v>75.2</v>
      </c>
      <c r="I53" s="14">
        <f t="shared" si="1"/>
        <v>0.752</v>
      </c>
      <c r="J53" s="15">
        <f t="shared" si="4"/>
        <v>141</v>
      </c>
      <c r="K53" s="14">
        <v>100</v>
      </c>
      <c r="L53" s="15">
        <f t="shared" si="2"/>
        <v>4</v>
      </c>
    </row>
    <row r="54" spans="1:12">
      <c r="A54" s="9" t="s">
        <v>23</v>
      </c>
      <c r="B54" s="9" t="s">
        <v>31</v>
      </c>
      <c r="C54" s="9">
        <v>45</v>
      </c>
      <c r="D54" s="9">
        <v>2104</v>
      </c>
      <c r="E54" s="9" t="s">
        <v>106</v>
      </c>
      <c r="F54" s="9">
        <v>234</v>
      </c>
      <c r="G54" s="14">
        <f t="shared" si="3"/>
        <v>234</v>
      </c>
      <c r="H54" s="14">
        <f t="shared" si="0"/>
        <v>31.2</v>
      </c>
      <c r="I54" s="14">
        <f t="shared" si="1"/>
        <v>0.312</v>
      </c>
      <c r="J54" s="15">
        <f t="shared" si="4"/>
        <v>58.5</v>
      </c>
      <c r="K54" s="14">
        <v>100</v>
      </c>
      <c r="L54" s="15">
        <f t="shared" si="2"/>
        <v>2</v>
      </c>
    </row>
    <row r="55" spans="1:12">
      <c r="A55" s="9" t="s">
        <v>24</v>
      </c>
      <c r="B55" s="9" t="s">
        <v>32</v>
      </c>
      <c r="C55" s="9">
        <v>65</v>
      </c>
      <c r="D55" s="9">
        <v>2104</v>
      </c>
      <c r="E55" s="9" t="s">
        <v>106</v>
      </c>
      <c r="F55" s="9">
        <v>216</v>
      </c>
      <c r="G55" s="14">
        <f t="shared" si="3"/>
        <v>216</v>
      </c>
      <c r="H55" s="14">
        <f t="shared" si="0"/>
        <v>28.8</v>
      </c>
      <c r="I55" s="14">
        <f t="shared" si="1"/>
        <v>0.28800000000000003</v>
      </c>
      <c r="J55" s="15">
        <f t="shared" si="4"/>
        <v>54</v>
      </c>
      <c r="K55" s="14">
        <v>100</v>
      </c>
      <c r="L55" s="15">
        <f t="shared" si="2"/>
        <v>2</v>
      </c>
    </row>
    <row r="56" spans="1:12">
      <c r="A56" s="9" t="s">
        <v>24</v>
      </c>
      <c r="B56" s="9" t="s">
        <v>32</v>
      </c>
      <c r="C56" s="9">
        <v>75</v>
      </c>
      <c r="D56" s="9">
        <v>2104</v>
      </c>
      <c r="E56" s="9" t="s">
        <v>106</v>
      </c>
      <c r="F56" s="9">
        <v>330</v>
      </c>
      <c r="G56" s="14">
        <f t="shared" si="3"/>
        <v>330</v>
      </c>
      <c r="H56" s="14">
        <f t="shared" si="0"/>
        <v>44</v>
      </c>
      <c r="I56" s="14">
        <f t="shared" si="1"/>
        <v>0.44</v>
      </c>
      <c r="J56" s="15">
        <f t="shared" si="4"/>
        <v>82.5</v>
      </c>
      <c r="K56" s="14">
        <v>100</v>
      </c>
      <c r="L56" s="15">
        <f t="shared" si="2"/>
        <v>3</v>
      </c>
    </row>
    <row r="57" spans="1:12">
      <c r="A57" s="9" t="s">
        <v>24</v>
      </c>
      <c r="B57" s="9" t="s">
        <v>32</v>
      </c>
      <c r="C57" s="9">
        <v>135</v>
      </c>
      <c r="D57" s="9">
        <v>2104</v>
      </c>
      <c r="E57" s="9" t="s">
        <v>106</v>
      </c>
      <c r="F57" s="9">
        <v>234</v>
      </c>
      <c r="G57" s="14">
        <f t="shared" si="3"/>
        <v>234</v>
      </c>
      <c r="H57" s="14">
        <f t="shared" si="0"/>
        <v>31.2</v>
      </c>
      <c r="I57" s="14">
        <f t="shared" si="1"/>
        <v>0.312</v>
      </c>
      <c r="J57" s="15">
        <f t="shared" si="4"/>
        <v>58.5</v>
      </c>
      <c r="K57" s="14">
        <v>100</v>
      </c>
      <c r="L57" s="15">
        <f t="shared" si="2"/>
        <v>2</v>
      </c>
    </row>
    <row r="58" spans="1:12">
      <c r="A58" s="9" t="s">
        <v>24</v>
      </c>
      <c r="B58" s="9" t="s">
        <v>32</v>
      </c>
      <c r="C58" s="9">
        <v>145</v>
      </c>
      <c r="D58" s="9">
        <v>2104</v>
      </c>
      <c r="E58" s="9" t="s">
        <v>106</v>
      </c>
      <c r="F58" s="9">
        <v>114</v>
      </c>
      <c r="G58" s="14">
        <f t="shared" si="3"/>
        <v>114</v>
      </c>
      <c r="H58" s="14">
        <f t="shared" si="0"/>
        <v>15.2</v>
      </c>
      <c r="I58" s="14">
        <f t="shared" si="1"/>
        <v>0.152</v>
      </c>
      <c r="J58" s="15">
        <f t="shared" si="4"/>
        <v>28.5</v>
      </c>
      <c r="K58" s="14">
        <v>100</v>
      </c>
      <c r="L58" s="15">
        <f t="shared" si="2"/>
        <v>1</v>
      </c>
    </row>
    <row r="59" spans="1:12">
      <c r="A59" s="9" t="s">
        <v>24</v>
      </c>
      <c r="B59" s="9" t="s">
        <v>32</v>
      </c>
      <c r="C59" s="9">
        <v>195</v>
      </c>
      <c r="D59" s="9">
        <v>2104</v>
      </c>
      <c r="E59" s="9" t="s">
        <v>106</v>
      </c>
      <c r="F59" s="9">
        <v>564</v>
      </c>
      <c r="G59" s="14">
        <f t="shared" si="3"/>
        <v>564</v>
      </c>
      <c r="H59" s="14">
        <f t="shared" si="0"/>
        <v>75.2</v>
      </c>
      <c r="I59" s="14">
        <f t="shared" si="1"/>
        <v>0.752</v>
      </c>
      <c r="J59" s="15">
        <f t="shared" si="4"/>
        <v>141</v>
      </c>
      <c r="K59" s="14">
        <v>100</v>
      </c>
      <c r="L59" s="15">
        <f t="shared" si="2"/>
        <v>4</v>
      </c>
    </row>
    <row r="60" spans="1:12">
      <c r="A60" s="9" t="s">
        <v>24</v>
      </c>
      <c r="B60" s="9" t="s">
        <v>32</v>
      </c>
      <c r="C60" s="9">
        <v>225</v>
      </c>
      <c r="D60" s="9">
        <v>2104</v>
      </c>
      <c r="E60" s="9" t="s">
        <v>106</v>
      </c>
      <c r="F60" s="9">
        <v>234</v>
      </c>
      <c r="G60" s="14">
        <f t="shared" si="3"/>
        <v>234</v>
      </c>
      <c r="H60" s="14">
        <f t="shared" si="0"/>
        <v>31.2</v>
      </c>
      <c r="I60" s="14">
        <f t="shared" si="1"/>
        <v>0.312</v>
      </c>
      <c r="J60" s="15">
        <f t="shared" si="4"/>
        <v>58.5</v>
      </c>
      <c r="K60" s="14">
        <v>100</v>
      </c>
      <c r="L60" s="15">
        <f t="shared" si="2"/>
        <v>2</v>
      </c>
    </row>
    <row r="61" spans="1:12">
      <c r="A61" s="9" t="s">
        <v>24</v>
      </c>
      <c r="B61" s="9" t="s">
        <v>32</v>
      </c>
      <c r="C61" s="9">
        <v>230</v>
      </c>
      <c r="D61" s="9">
        <v>2104</v>
      </c>
      <c r="E61" s="9" t="s">
        <v>106</v>
      </c>
      <c r="F61" s="9">
        <v>330</v>
      </c>
      <c r="G61" s="14">
        <f t="shared" si="3"/>
        <v>330</v>
      </c>
      <c r="H61" s="14">
        <f t="shared" si="0"/>
        <v>44</v>
      </c>
      <c r="I61" s="14">
        <f t="shared" si="1"/>
        <v>0.44</v>
      </c>
      <c r="J61" s="15">
        <f t="shared" si="4"/>
        <v>82.5</v>
      </c>
      <c r="K61" s="14">
        <v>100</v>
      </c>
      <c r="L61" s="15">
        <f t="shared" si="2"/>
        <v>3</v>
      </c>
    </row>
    <row r="62" spans="1:12">
      <c r="A62" s="9" t="s">
        <v>24</v>
      </c>
      <c r="B62" s="9" t="s">
        <v>32</v>
      </c>
      <c r="C62" s="9">
        <v>270</v>
      </c>
      <c r="D62" s="9">
        <v>2104</v>
      </c>
      <c r="E62" s="9" t="s">
        <v>106</v>
      </c>
      <c r="F62" s="9">
        <v>330</v>
      </c>
      <c r="G62" s="14">
        <f t="shared" si="3"/>
        <v>330</v>
      </c>
      <c r="H62" s="14">
        <f t="shared" si="0"/>
        <v>44</v>
      </c>
      <c r="I62" s="14">
        <f t="shared" si="1"/>
        <v>0.44</v>
      </c>
      <c r="J62" s="15">
        <f t="shared" si="4"/>
        <v>82.5</v>
      </c>
      <c r="K62" s="14">
        <v>100</v>
      </c>
      <c r="L62" s="15">
        <f t="shared" si="2"/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Local User</cp:lastModifiedBy>
  <cp:lastPrinted>2020-07-30T03:43:17Z</cp:lastPrinted>
  <dcterms:created xsi:type="dcterms:W3CDTF">2020-03-14T05:45:25Z</dcterms:created>
  <dcterms:modified xsi:type="dcterms:W3CDTF">2020-07-30T05:09:33Z</dcterms:modified>
</cp:coreProperties>
</file>