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EXCEL\Ultimate+Excel+Tutorial\"/>
    </mc:Choice>
  </mc:AlternateContent>
  <xr:revisionPtr revIDLastSave="0" documentId="13_ncr:1_{6CBAEEA3-ACAA-4839-B7A7-4060C889BABE}" xr6:coauthVersionLast="47" xr6:coauthVersionMax="47" xr10:uidLastSave="{00000000-0000-0000-0000-000000000000}"/>
  <bookViews>
    <workbookView xWindow="11424" yWindow="0" windowWidth="11712" windowHeight="13776" firstSheet="6" activeTab="8" xr2:uid="{B9882B9D-3134-4654-9811-8356FEE70377}"/>
  </bookViews>
  <sheets>
    <sheet name="ARRAYS" sheetId="10" r:id="rId1"/>
    <sheet name="FILTER" sheetId="1" r:id="rId2"/>
    <sheet name="RANDARRAY" sheetId="2" r:id="rId3"/>
    <sheet name="SEQUENCE" sheetId="3" r:id="rId4"/>
    <sheet name="SORT" sheetId="4" r:id="rId5"/>
    <sheet name="SORTBY" sheetId="5" r:id="rId6"/>
    <sheet name="UNIQUE" sheetId="6" r:id="rId7"/>
    <sheet name="XLOOKUP" sheetId="8" r:id="rId8"/>
    <sheet name="XMATCH" sheetId="9" r:id="rId9"/>
  </sheets>
  <definedNames>
    <definedName name="_xlnm._FilterDatabase" localSheetId="1" hidden="1">FILTER!$B$3:$E$23</definedName>
    <definedName name="_xlnm._FilterDatabase" localSheetId="6" hidden="1">UNIQUE!$B$4:$E$23</definedName>
    <definedName name="Deb" localSheetId="7" hidden="1">{"FirstQ",#N/A,FALSE,"Budget2000";"SecondQ",#N/A,FALSE,"Budget2000"}</definedName>
    <definedName name="Deb" hidden="1">{"FirstQ",#N/A,FALSE,"Budget2000";"SecondQ",#N/A,FALSE,"Budget2000"}</definedName>
    <definedName name="ee" localSheetId="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7" hidden="1">{"FirstQ",#N/A,FALSE,"Budget2000";"SecondQ",#N/A,FALSE,"Budget2000"}</definedName>
    <definedName name="rr" hidden="1">{"FirstQ",#N/A,FALSE,"Budget2000";"SecondQ",#N/A,FALSE,"Budget2000"}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7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7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wrn.AllData." localSheetId="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7" hidden="1">{"FirstQ",#N/A,FALSE,"Budget2000";"SecondQ",#N/A,FALSE,"Budget2000"}</definedName>
    <definedName name="wrn.FirstHalf." hidden="1">{"FirstQ",#N/A,FALSE,"Budget2000";"SecondQ",#N/A,FALSE,"Budget2000"}</definedName>
    <definedName name="wwerwr" localSheetId="7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9" l="1" a="1"/>
  <c r="D40" i="9" s="1"/>
  <c r="F4" i="9"/>
  <c r="H8" i="8"/>
  <c r="H7" i="8"/>
  <c r="H6" i="8"/>
  <c r="H5" i="8"/>
  <c r="C29" i="6" a="1"/>
  <c r="C29" i="6" s="1"/>
  <c r="G4" i="6" a="1"/>
  <c r="G4" i="6" s="1"/>
  <c r="G4" i="5" a="1"/>
  <c r="G4" i="5" s="1"/>
  <c r="G4" i="4" a="1"/>
  <c r="G4" i="4" s="1"/>
  <c r="A1" i="3" a="1"/>
  <c r="A1" i="3" s="1"/>
  <c r="E6" i="2" a="1"/>
  <c r="E6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" i="2"/>
  <c r="I4" i="1" a="1"/>
  <c r="I4" i="1" s="1"/>
  <c r="D8" i="10" a="1"/>
  <c r="D8" i="10" s="1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<sst xmlns="http://schemas.openxmlformats.org/spreadsheetml/2006/main" count="458" uniqueCount="105">
  <si>
    <t>East</t>
  </si>
  <si>
    <t>West</t>
  </si>
  <si>
    <t>South</t>
  </si>
  <si>
    <t>North</t>
  </si>
  <si>
    <t>Block</t>
  </si>
  <si>
    <t>Student</t>
  </si>
  <si>
    <t>Exam</t>
  </si>
  <si>
    <t>Mark</t>
  </si>
  <si>
    <t>Deb</t>
  </si>
  <si>
    <t>Adam</t>
  </si>
  <si>
    <t>Ben</t>
  </si>
  <si>
    <t>Sam</t>
  </si>
  <si>
    <t>Susie</t>
  </si>
  <si>
    <t>Brooke</t>
  </si>
  <si>
    <t>Courtney</t>
  </si>
  <si>
    <t>Kata</t>
  </si>
  <si>
    <t>James</t>
  </si>
  <si>
    <t>Rob</t>
  </si>
  <si>
    <t>Meesh</t>
  </si>
  <si>
    <t>Matilda</t>
  </si>
  <si>
    <t>Alex</t>
  </si>
  <si>
    <t>Juan</t>
  </si>
  <si>
    <t>Chris</t>
  </si>
  <si>
    <t>Vinit</t>
  </si>
  <si>
    <t>Sally</t>
  </si>
  <si>
    <t>Phil</t>
  </si>
  <si>
    <t>Claire</t>
  </si>
  <si>
    <t>English</t>
  </si>
  <si>
    <t>Maths</t>
  </si>
  <si>
    <t>History</t>
  </si>
  <si>
    <t>French</t>
  </si>
  <si>
    <t>Fruit</t>
  </si>
  <si>
    <t>Apples</t>
  </si>
  <si>
    <t>Plums</t>
  </si>
  <si>
    <t>Grapes</t>
  </si>
  <si>
    <t>MARKET RESEARCH: Revenue and Profit for Popular iPhone Apps (2019)</t>
  </si>
  <si>
    <t>Category</t>
  </si>
  <si>
    <t>App</t>
  </si>
  <si>
    <t>Type</t>
  </si>
  <si>
    <t>Revenue</t>
  </si>
  <si>
    <t>Profit</t>
  </si>
  <si>
    <t>Select App:</t>
  </si>
  <si>
    <t>Candy Crush</t>
  </si>
  <si>
    <t>Game</t>
  </si>
  <si>
    <t>Temple Run</t>
  </si>
  <si>
    <t>In-App Purchases</t>
  </si>
  <si>
    <t>Doom</t>
  </si>
  <si>
    <t>Bejewelled</t>
  </si>
  <si>
    <t>Productivity</t>
  </si>
  <si>
    <t>Office Lens</t>
  </si>
  <si>
    <t>Free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</si>
  <si>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</si>
  <si>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</si>
  <si>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</si>
  <si>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</si>
  <si>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</si>
  <si>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</si>
  <si>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</si>
  <si>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</si>
  <si>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</si>
  <si>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</si>
  <si>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</si>
  <si>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</si>
  <si>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</si>
  <si>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</si>
  <si>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</si>
  <si>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</si>
  <si>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</si>
  <si>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</si>
  <si>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</si>
  <si>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</si>
  <si>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</si>
  <si>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</si>
  <si>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</si>
  <si>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</si>
  <si>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</si>
  <si>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</si>
  <si>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</si>
  <si>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</si>
  <si>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</si>
  <si>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</si>
  <si>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</si>
  <si>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</si>
  <si>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</si>
  <si>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Position</t>
  </si>
  <si>
    <t>Apple</t>
  </si>
  <si>
    <t>Orange</t>
  </si>
  <si>
    <t>Banana</t>
  </si>
  <si>
    <t>Price Per Item</t>
  </si>
  <si>
    <t>Quantity</t>
  </si>
  <si>
    <t>Total</t>
  </si>
  <si>
    <t>Apps</t>
  </si>
  <si>
    <t>Sales Rep</t>
  </si>
  <si>
    <t>Deborah Ashby</t>
  </si>
  <si>
    <t>Adam Lacey</t>
  </si>
  <si>
    <t>Susie Smith</t>
  </si>
  <si>
    <t>Michael Fellows</t>
  </si>
  <si>
    <t>Stannis Kostas</t>
  </si>
  <si>
    <t>Claire Goodacre</t>
  </si>
  <si>
    <t>Jan</t>
  </si>
  <si>
    <t>Feb</t>
  </si>
  <si>
    <t>Mar</t>
  </si>
  <si>
    <t>Month</t>
  </si>
  <si>
    <t>Meesh Nah</t>
  </si>
  <si>
    <t>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</si>
</sst>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4" borderId="6" xfId="0" applyFont="1" applyFill="1" applyBorder="1"/>
    <xf numFmtId="0" fontId="5" fillId="4" borderId="6" xfId="0" applyFont="1" applyFill="1" applyBorder="1"/>
    <xf numFmtId="0" fontId="5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3" fillId="0" borderId="6" xfId="0" applyFon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3" fontId="0" fillId="6" borderId="7" xfId="0" applyNumberFormat="1" applyFill="1" applyBorder="1"/>
    <xf numFmtId="44" fontId="0" fillId="6" borderId="7" xfId="1" applyFont="1" applyFill="1" applyBorder="1"/>
    <xf numFmtId="0" fontId="6" fillId="5" borderId="0" xfId="0" applyFont="1" applyFill="1" applyAlignment="1">
      <alignment horizontal="left" wrapText="1"/>
    </xf>
    <xf numFmtId="0" fontId="6" fillId="5" borderId="0" xfId="0" applyFont="1" applyFill="1"/>
    <xf numFmtId="0" fontId="7" fillId="0" borderId="0" xfId="0" applyFont="1"/>
    <xf numFmtId="164" fontId="7" fillId="0" borderId="0" xfId="0" applyNumberFormat="1" applyFont="1"/>
    <xf numFmtId="0" fontId="6" fillId="7" borderId="3" xfId="0" applyFont="1" applyFill="1" applyBorder="1"/>
    <xf numFmtId="0" fontId="3" fillId="0" borderId="1" xfId="0" applyFont="1" applyBorder="1"/>
    <xf numFmtId="0" fontId="0" fillId="0" borderId="1" xfId="0" applyBorder="1"/>
    <xf numFmtId="165" fontId="0" fillId="0" borderId="0" xfId="1" applyNumberFormat="1" applyFont="1"/>
    <xf numFmtId="0" fontId="8" fillId="0" borderId="0" xfId="0" applyFont="1"/>
    <xf numFmtId="0" fontId="6" fillId="9" borderId="8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7" fillId="0" borderId="10" xfId="0" applyFont="1" applyBorder="1"/>
    <xf numFmtId="0" fontId="7" fillId="0" borderId="6" xfId="0" applyFont="1" applyBorder="1"/>
    <xf numFmtId="0" fontId="6" fillId="9" borderId="8" xfId="0" applyFont="1" applyFill="1" applyBorder="1"/>
    <xf numFmtId="0" fontId="6" fillId="9" borderId="1" xfId="0" applyFont="1" applyFill="1" applyBorder="1"/>
    <xf numFmtId="0" fontId="6" fillId="9" borderId="9" xfId="0" applyFont="1" applyFill="1" applyBorder="1"/>
    <xf numFmtId="0" fontId="7" fillId="0" borderId="12" xfId="0" applyFont="1" applyBorder="1"/>
    <xf numFmtId="165" fontId="7" fillId="0" borderId="0" xfId="1" applyNumberFormat="1" applyFont="1" applyBorder="1"/>
    <xf numFmtId="165" fontId="7" fillId="0" borderId="13" xfId="1" applyNumberFormat="1" applyFont="1" applyBorder="1"/>
    <xf numFmtId="165" fontId="7" fillId="0" borderId="6" xfId="1" applyNumberFormat="1" applyFont="1" applyBorder="1"/>
    <xf numFmtId="165" fontId="7" fillId="0" borderId="11" xfId="1" applyNumberFormat="1" applyFont="1" applyBorder="1"/>
    <xf numFmtId="0" fontId="6" fillId="9" borderId="9" xfId="0" applyFont="1" applyFill="1" applyBorder="1" applyAlignment="1">
      <alignment horizontal="left"/>
    </xf>
    <xf numFmtId="165" fontId="7" fillId="0" borderId="11" xfId="0" applyNumberFormat="1" applyFont="1" applyBorder="1"/>
    <xf numFmtId="0" fontId="8" fillId="0" borderId="3" xfId="0" applyFont="1" applyBorder="1"/>
    <xf numFmtId="0" fontId="7" fillId="0" borderId="3" xfId="0" applyFont="1" applyBorder="1"/>
    <xf numFmtId="0" fontId="9" fillId="2" borderId="2" xfId="0" applyFont="1" applyFill="1" applyBorder="1"/>
    <xf numFmtId="0" fontId="10" fillId="3" borderId="4" xfId="0" applyFont="1" applyFill="1" applyBorder="1"/>
    <xf numFmtId="0" fontId="9" fillId="0" borderId="2" xfId="0" applyFont="1" applyBorder="1"/>
    <xf numFmtId="0" fontId="8" fillId="0" borderId="5" xfId="0" applyFont="1" applyBorder="1"/>
    <xf numFmtId="0" fontId="8" fillId="2" borderId="0" xfId="0" applyFont="1" applyFill="1"/>
    <xf numFmtId="0" fontId="11" fillId="8" borderId="0" xfId="0" applyFont="1" applyFill="1"/>
    <xf numFmtId="0" fontId="11" fillId="0" borderId="0" xfId="0" applyFont="1"/>
    <xf numFmtId="164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DB6-5DA7-4B01-BD36-9BA9D51F700B}">
  <dimension ref="B3:E10"/>
  <sheetViews>
    <sheetView zoomScale="120" zoomScaleNormal="120" workbookViewId="0">
      <selection activeCell="D8" sqref="D8"/>
    </sheetView>
  </sheetViews>
  <sheetFormatPr defaultRowHeight="14.4" x14ac:dyDescent="0.3"/>
  <cols>
    <col min="3" max="3" width="16.5546875" customWidth="1"/>
  </cols>
  <sheetData>
    <row r="3" spans="2:5" x14ac:dyDescent="0.3">
      <c r="B3" s="1" t="s">
        <v>31</v>
      </c>
      <c r="C3" s="1" t="s">
        <v>88</v>
      </c>
      <c r="D3" s="1" t="s">
        <v>89</v>
      </c>
      <c r="E3" s="1"/>
    </row>
    <row r="4" spans="2:5" x14ac:dyDescent="0.3">
      <c r="B4" t="s">
        <v>85</v>
      </c>
      <c r="C4" s="8">
        <v>5</v>
      </c>
      <c r="D4">
        <v>10</v>
      </c>
      <c r="E4" s="8"/>
    </row>
    <row r="5" spans="2:5" x14ac:dyDescent="0.3">
      <c r="B5" t="s">
        <v>86</v>
      </c>
      <c r="C5" s="8">
        <v>3</v>
      </c>
      <c r="D5">
        <v>5</v>
      </c>
      <c r="E5" s="8"/>
    </row>
    <row r="6" spans="2:5" x14ac:dyDescent="0.3">
      <c r="B6" t="s">
        <v>87</v>
      </c>
      <c r="C6" s="8">
        <v>2</v>
      </c>
      <c r="D6">
        <v>8</v>
      </c>
      <c r="E6" s="8"/>
    </row>
    <row r="7" spans="2:5" x14ac:dyDescent="0.3">
      <c r="B7" t="s">
        <v>34</v>
      </c>
      <c r="C7" s="8">
        <v>4</v>
      </c>
      <c r="D7">
        <v>12</v>
      </c>
      <c r="E7" s="8"/>
    </row>
    <row r="8" spans="2:5" x14ac:dyDescent="0.3">
      <c r="B8" s="17" t="s">
        <v>90</v>
      </c>
      <c r="C8" s="18"/>
      <c r="D8" s="44" cm="1">
        <f t="array" ref="D8">SUM(C4:C7*D4:D7)</f>
        <v>129</v>
      </c>
      <c r="E8" s="8"/>
    </row>
    <row r="10" spans="2:5" x14ac:dyDescent="0.3">
      <c r="B1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5F71-2F06-4F54-A3F8-278091317180}">
  <dimension ref="B3:L23"/>
  <sheetViews>
    <sheetView topLeftCell="B1" workbookViewId="0">
      <selection activeCell="I5" sqref="I5"/>
    </sheetView>
  </sheetViews>
  <sheetFormatPr defaultRowHeight="15.6" x14ac:dyDescent="0.3"/>
  <cols>
    <col min="1" max="16384" width="8.88671875" style="20"/>
  </cols>
  <sheetData>
    <row r="3" spans="2:12" x14ac:dyDescent="0.3">
      <c r="B3" s="37" t="s">
        <v>4</v>
      </c>
      <c r="C3" s="37" t="s">
        <v>5</v>
      </c>
      <c r="D3" s="37" t="s">
        <v>6</v>
      </c>
      <c r="E3" s="37" t="s">
        <v>7</v>
      </c>
      <c r="G3" s="38" t="s">
        <v>4</v>
      </c>
      <c r="I3" s="39" t="s">
        <v>4</v>
      </c>
      <c r="J3" s="39" t="s">
        <v>5</v>
      </c>
      <c r="K3" s="39" t="s">
        <v>6</v>
      </c>
      <c r="L3" s="39" t="s">
        <v>7</v>
      </c>
    </row>
    <row r="4" spans="2:12" x14ac:dyDescent="0.3">
      <c r="B4" s="20" t="s">
        <v>0</v>
      </c>
      <c r="C4" s="20" t="s">
        <v>8</v>
      </c>
      <c r="D4" s="20" t="s">
        <v>27</v>
      </c>
      <c r="E4" s="20">
        <v>60</v>
      </c>
      <c r="G4" s="40" t="s">
        <v>0</v>
      </c>
      <c r="I4" s="41" t="str" cm="1">
        <f t="array" ref="I4:L6">_xlfn._xlws.FILTER(B4:E23,(B4:B23=G4)*(D4:D23=G7),"No Records")</f>
        <v>East</v>
      </c>
      <c r="J4" s="41" t="str">
        <v>Deb</v>
      </c>
      <c r="K4" s="41" t="str">
        <v>English</v>
      </c>
      <c r="L4" s="41">
        <v>60</v>
      </c>
    </row>
    <row r="5" spans="2:12" x14ac:dyDescent="0.3">
      <c r="B5" s="20" t="s">
        <v>1</v>
      </c>
      <c r="C5" s="20" t="s">
        <v>9</v>
      </c>
      <c r="D5" s="20" t="s">
        <v>28</v>
      </c>
      <c r="E5" s="20">
        <v>72</v>
      </c>
      <c r="I5" s="41" t="str">
        <v>East</v>
      </c>
      <c r="J5" s="41" t="str">
        <v>Alex</v>
      </c>
      <c r="K5" s="41" t="str">
        <v>English</v>
      </c>
      <c r="L5" s="41">
        <v>95</v>
      </c>
    </row>
    <row r="6" spans="2:12" x14ac:dyDescent="0.3">
      <c r="B6" s="20" t="s">
        <v>2</v>
      </c>
      <c r="C6" s="20" t="s">
        <v>10</v>
      </c>
      <c r="D6" s="20" t="s">
        <v>29</v>
      </c>
      <c r="E6" s="20">
        <v>72</v>
      </c>
      <c r="G6" s="38" t="s">
        <v>6</v>
      </c>
      <c r="I6" s="41" t="str">
        <v>East</v>
      </c>
      <c r="J6" s="41" t="str">
        <v>Vinit</v>
      </c>
      <c r="K6" s="41" t="str">
        <v>English</v>
      </c>
      <c r="L6" s="41">
        <v>78</v>
      </c>
    </row>
    <row r="7" spans="2:12" x14ac:dyDescent="0.3">
      <c r="B7" s="20" t="s">
        <v>3</v>
      </c>
      <c r="C7" s="20" t="s">
        <v>11</v>
      </c>
      <c r="D7" s="20" t="s">
        <v>30</v>
      </c>
      <c r="E7" s="20">
        <v>90</v>
      </c>
      <c r="G7" s="40" t="s">
        <v>27</v>
      </c>
      <c r="I7" s="41"/>
      <c r="J7" s="41"/>
      <c r="K7" s="41"/>
      <c r="L7" s="41"/>
    </row>
    <row r="8" spans="2:12" x14ac:dyDescent="0.3">
      <c r="B8" s="20" t="s">
        <v>0</v>
      </c>
      <c r="C8" s="20" t="s">
        <v>12</v>
      </c>
      <c r="D8" s="20" t="s">
        <v>30</v>
      </c>
      <c r="E8" s="20">
        <v>81</v>
      </c>
      <c r="I8" s="41"/>
      <c r="J8" s="41"/>
      <c r="K8" s="41"/>
      <c r="L8" s="41"/>
    </row>
    <row r="9" spans="2:12" x14ac:dyDescent="0.3">
      <c r="B9" s="20" t="s">
        <v>1</v>
      </c>
      <c r="C9" s="20" t="s">
        <v>13</v>
      </c>
      <c r="D9" s="20" t="s">
        <v>28</v>
      </c>
      <c r="E9" s="20">
        <v>73</v>
      </c>
      <c r="I9" s="41"/>
      <c r="J9" s="41"/>
      <c r="K9" s="41"/>
      <c r="L9" s="41"/>
    </row>
    <row r="10" spans="2:12" x14ac:dyDescent="0.3">
      <c r="B10" s="20" t="s">
        <v>2</v>
      </c>
      <c r="C10" s="20" t="s">
        <v>14</v>
      </c>
      <c r="D10" s="20" t="s">
        <v>29</v>
      </c>
      <c r="E10" s="20">
        <v>80</v>
      </c>
    </row>
    <row r="11" spans="2:12" x14ac:dyDescent="0.3">
      <c r="B11" s="20" t="s">
        <v>3</v>
      </c>
      <c r="C11" s="20" t="s">
        <v>15</v>
      </c>
      <c r="D11" s="20" t="s">
        <v>30</v>
      </c>
      <c r="E11" s="20">
        <v>86</v>
      </c>
    </row>
    <row r="12" spans="2:12" x14ac:dyDescent="0.3">
      <c r="B12" s="20" t="s">
        <v>0</v>
      </c>
      <c r="C12" s="20" t="s">
        <v>16</v>
      </c>
      <c r="D12" s="20" t="s">
        <v>28</v>
      </c>
      <c r="E12" s="20">
        <v>100</v>
      </c>
    </row>
    <row r="13" spans="2:12" x14ac:dyDescent="0.3">
      <c r="B13" s="20" t="s">
        <v>1</v>
      </c>
      <c r="C13" s="20" t="s">
        <v>17</v>
      </c>
      <c r="D13" s="20" t="s">
        <v>28</v>
      </c>
      <c r="E13" s="20">
        <v>80</v>
      </c>
    </row>
    <row r="14" spans="2:12" x14ac:dyDescent="0.3">
      <c r="B14" s="20" t="s">
        <v>2</v>
      </c>
      <c r="C14" s="20" t="s">
        <v>18</v>
      </c>
      <c r="D14" s="20" t="s">
        <v>29</v>
      </c>
      <c r="E14" s="20">
        <v>70</v>
      </c>
    </row>
    <row r="15" spans="2:12" x14ac:dyDescent="0.3">
      <c r="B15" s="20" t="s">
        <v>3</v>
      </c>
      <c r="C15" s="20" t="s">
        <v>19</v>
      </c>
      <c r="D15" s="20" t="s">
        <v>30</v>
      </c>
      <c r="E15" s="20">
        <v>61</v>
      </c>
    </row>
    <row r="16" spans="2:12" x14ac:dyDescent="0.3">
      <c r="B16" s="20" t="s">
        <v>0</v>
      </c>
      <c r="C16" s="20" t="s">
        <v>20</v>
      </c>
      <c r="D16" s="20" t="s">
        <v>27</v>
      </c>
      <c r="E16" s="20">
        <v>95</v>
      </c>
    </row>
    <row r="17" spans="2:5" x14ac:dyDescent="0.3">
      <c r="B17" s="20" t="s">
        <v>1</v>
      </c>
      <c r="C17" s="20" t="s">
        <v>21</v>
      </c>
      <c r="D17" s="20" t="s">
        <v>28</v>
      </c>
      <c r="E17" s="20">
        <v>61</v>
      </c>
    </row>
    <row r="18" spans="2:5" x14ac:dyDescent="0.3">
      <c r="B18" s="20" t="s">
        <v>2</v>
      </c>
      <c r="C18" s="20" t="s">
        <v>7</v>
      </c>
      <c r="D18" s="20" t="s">
        <v>29</v>
      </c>
      <c r="E18" s="20">
        <v>90</v>
      </c>
    </row>
    <row r="19" spans="2:5" x14ac:dyDescent="0.3">
      <c r="B19" s="20" t="s">
        <v>3</v>
      </c>
      <c r="C19" s="20" t="s">
        <v>22</v>
      </c>
      <c r="D19" s="20" t="s">
        <v>30</v>
      </c>
      <c r="E19" s="20">
        <v>100</v>
      </c>
    </row>
    <row r="20" spans="2:5" x14ac:dyDescent="0.3">
      <c r="B20" s="20" t="s">
        <v>0</v>
      </c>
      <c r="C20" s="20" t="s">
        <v>23</v>
      </c>
      <c r="D20" s="20" t="s">
        <v>27</v>
      </c>
      <c r="E20" s="20">
        <v>78</v>
      </c>
    </row>
    <row r="21" spans="2:5" x14ac:dyDescent="0.3">
      <c r="B21" s="20" t="s">
        <v>1</v>
      </c>
      <c r="C21" s="20" t="s">
        <v>24</v>
      </c>
      <c r="D21" s="20" t="s">
        <v>28</v>
      </c>
      <c r="E21" s="20">
        <v>68</v>
      </c>
    </row>
    <row r="22" spans="2:5" x14ac:dyDescent="0.3">
      <c r="B22" s="20" t="s">
        <v>2</v>
      </c>
      <c r="C22" s="20" t="s">
        <v>25</v>
      </c>
      <c r="D22" s="20" t="s">
        <v>29</v>
      </c>
      <c r="E22" s="20">
        <v>96</v>
      </c>
    </row>
    <row r="23" spans="2:5" x14ac:dyDescent="0.3">
      <c r="B23" s="20" t="s">
        <v>3</v>
      </c>
      <c r="C23" s="20" t="s">
        <v>26</v>
      </c>
      <c r="D23" s="20" t="s">
        <v>27</v>
      </c>
      <c r="E23" s="20">
        <v>99</v>
      </c>
    </row>
  </sheetData>
  <autoFilter ref="B3:E23" xr:uid="{FEB75F71-2F06-4F54-A3F8-278091317180}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E016-C169-4A6E-8DAA-155A45DBAD1B}">
  <dimension ref="B2:K31"/>
  <sheetViews>
    <sheetView topLeftCell="K1" workbookViewId="0">
      <selection activeCell="E7" sqref="E7"/>
    </sheetView>
  </sheetViews>
  <sheetFormatPr defaultRowHeight="15.6" x14ac:dyDescent="0.3"/>
  <cols>
    <col min="1" max="1" width="8.88671875" style="20" customWidth="1"/>
    <col min="2" max="2" width="17" style="20" customWidth="1"/>
    <col min="3" max="3" width="19" style="20" customWidth="1"/>
    <col min="4" max="16384" width="8.88671875" style="20"/>
  </cols>
  <sheetData>
    <row r="2" spans="2:11" x14ac:dyDescent="0.3">
      <c r="B2" s="42" t="s">
        <v>91</v>
      </c>
      <c r="C2" s="42" t="s">
        <v>89</v>
      </c>
    </row>
    <row r="3" spans="2:11" x14ac:dyDescent="0.3">
      <c r="B3" s="20" t="s">
        <v>44</v>
      </c>
      <c r="C3" s="20">
        <f ca="1">RANDBETWEEN(10,100)</f>
        <v>70</v>
      </c>
    </row>
    <row r="4" spans="2:11" x14ac:dyDescent="0.3">
      <c r="B4" s="20" t="s">
        <v>42</v>
      </c>
      <c r="C4" s="20">
        <f t="shared" ref="C4:C31" ca="1" si="0">RANDBETWEEN(10,100)</f>
        <v>41</v>
      </c>
    </row>
    <row r="5" spans="2:11" x14ac:dyDescent="0.3">
      <c r="B5" s="20" t="s">
        <v>46</v>
      </c>
      <c r="C5" s="20">
        <f t="shared" ca="1" si="0"/>
        <v>24</v>
      </c>
    </row>
    <row r="6" spans="2:11" x14ac:dyDescent="0.3">
      <c r="B6" s="20" t="s">
        <v>47</v>
      </c>
      <c r="C6" s="20">
        <f t="shared" ca="1" si="0"/>
        <v>78</v>
      </c>
      <c r="E6" s="20" cm="1">
        <f t="array" aca="1" ref="E6:K10" ca="1">_xlfn.RANDARRAY(5,7,10,100,TRUE)</f>
        <v>10</v>
      </c>
      <c r="F6" s="20">
        <f ca="1"/>
        <v>71</v>
      </c>
      <c r="G6" s="20">
        <f ca="1"/>
        <v>100</v>
      </c>
      <c r="H6" s="20">
        <f ca="1"/>
        <v>91</v>
      </c>
      <c r="I6" s="20">
        <f ca="1"/>
        <v>62</v>
      </c>
      <c r="J6" s="20">
        <f ca="1"/>
        <v>43</v>
      </c>
      <c r="K6" s="20">
        <f ca="1"/>
        <v>86</v>
      </c>
    </row>
    <row r="7" spans="2:11" x14ac:dyDescent="0.3">
      <c r="B7" s="20" t="s">
        <v>49</v>
      </c>
      <c r="C7" s="20">
        <f t="shared" ca="1" si="0"/>
        <v>26</v>
      </c>
      <c r="E7" s="20">
        <f ca="1"/>
        <v>72</v>
      </c>
      <c r="F7" s="20">
        <f ca="1"/>
        <v>23</v>
      </c>
      <c r="G7" s="20">
        <f ca="1"/>
        <v>40</v>
      </c>
      <c r="H7" s="20">
        <f ca="1"/>
        <v>72</v>
      </c>
      <c r="I7" s="20">
        <f ca="1"/>
        <v>54</v>
      </c>
      <c r="J7" s="20">
        <f ca="1"/>
        <v>29</v>
      </c>
      <c r="K7" s="20">
        <f ca="1"/>
        <v>59</v>
      </c>
    </row>
    <row r="8" spans="2:11" x14ac:dyDescent="0.3">
      <c r="B8" s="20" t="s">
        <v>51</v>
      </c>
      <c r="C8" s="20">
        <f t="shared" ca="1" si="0"/>
        <v>67</v>
      </c>
      <c r="E8" s="20">
        <f ca="1"/>
        <v>47</v>
      </c>
      <c r="F8" s="20">
        <f ca="1"/>
        <v>26</v>
      </c>
      <c r="G8" s="20">
        <f ca="1"/>
        <v>36</v>
      </c>
      <c r="H8" s="20">
        <f ca="1"/>
        <v>66</v>
      </c>
      <c r="I8" s="20">
        <f ca="1"/>
        <v>90</v>
      </c>
      <c r="J8" s="20">
        <f ca="1"/>
        <v>58</v>
      </c>
      <c r="K8" s="20">
        <f ca="1"/>
        <v>14</v>
      </c>
    </row>
    <row r="9" spans="2:11" x14ac:dyDescent="0.3">
      <c r="B9" s="20" t="s">
        <v>52</v>
      </c>
      <c r="C9" s="20">
        <f t="shared" ca="1" si="0"/>
        <v>86</v>
      </c>
      <c r="E9" s="20">
        <f ca="1"/>
        <v>60</v>
      </c>
      <c r="F9" s="20">
        <f ca="1"/>
        <v>77</v>
      </c>
      <c r="G9" s="20">
        <f ca="1"/>
        <v>90</v>
      </c>
      <c r="H9" s="20">
        <f ca="1"/>
        <v>76</v>
      </c>
      <c r="I9" s="20">
        <f ca="1"/>
        <v>64</v>
      </c>
      <c r="J9" s="20">
        <f ca="1"/>
        <v>63</v>
      </c>
      <c r="K9" s="20">
        <f ca="1"/>
        <v>78</v>
      </c>
    </row>
    <row r="10" spans="2:11" x14ac:dyDescent="0.3">
      <c r="B10" s="20" t="s">
        <v>54</v>
      </c>
      <c r="C10" s="20">
        <f t="shared" ca="1" si="0"/>
        <v>51</v>
      </c>
      <c r="E10" s="20">
        <f ca="1"/>
        <v>26</v>
      </c>
      <c r="F10" s="20">
        <f ca="1"/>
        <v>80</v>
      </c>
      <c r="G10" s="20">
        <f ca="1"/>
        <v>12</v>
      </c>
      <c r="H10" s="20">
        <f ca="1"/>
        <v>56</v>
      </c>
      <c r="I10" s="20">
        <f ca="1"/>
        <v>24</v>
      </c>
      <c r="J10" s="20">
        <f ca="1"/>
        <v>69</v>
      </c>
      <c r="K10" s="20">
        <f ca="1"/>
        <v>39</v>
      </c>
    </row>
    <row r="11" spans="2:11" x14ac:dyDescent="0.3">
      <c r="B11" s="20" t="s">
        <v>55</v>
      </c>
      <c r="C11" s="20">
        <f t="shared" ca="1" si="0"/>
        <v>74</v>
      </c>
    </row>
    <row r="12" spans="2:11" x14ac:dyDescent="0.3">
      <c r="B12" s="20" t="s">
        <v>56</v>
      </c>
      <c r="C12" s="20">
        <f t="shared" ca="1" si="0"/>
        <v>70</v>
      </c>
    </row>
    <row r="13" spans="2:11" x14ac:dyDescent="0.3">
      <c r="B13" s="20" t="s">
        <v>58</v>
      </c>
      <c r="C13" s="20">
        <f t="shared" ca="1" si="0"/>
        <v>33</v>
      </c>
    </row>
    <row r="14" spans="2:11" x14ac:dyDescent="0.3">
      <c r="B14" s="20" t="s">
        <v>59</v>
      </c>
      <c r="C14" s="20">
        <f t="shared" ca="1" si="0"/>
        <v>86</v>
      </c>
    </row>
    <row r="15" spans="2:11" x14ac:dyDescent="0.3">
      <c r="B15" s="20" t="s">
        <v>60</v>
      </c>
      <c r="C15" s="20">
        <f t="shared" ca="1" si="0"/>
        <v>88</v>
      </c>
    </row>
    <row r="16" spans="2:11" x14ac:dyDescent="0.3">
      <c r="B16" s="20" t="s">
        <v>61</v>
      </c>
      <c r="C16" s="20">
        <f t="shared" ca="1" si="0"/>
        <v>95</v>
      </c>
    </row>
    <row r="17" spans="2:3" x14ac:dyDescent="0.3">
      <c r="B17" s="20" t="s">
        <v>63</v>
      </c>
      <c r="C17" s="20">
        <f t="shared" ca="1" si="0"/>
        <v>50</v>
      </c>
    </row>
    <row r="18" spans="2:3" x14ac:dyDescent="0.3">
      <c r="B18" s="20" t="s">
        <v>64</v>
      </c>
      <c r="C18" s="20">
        <f t="shared" ca="1" si="0"/>
        <v>26</v>
      </c>
    </row>
    <row r="19" spans="2:3" x14ac:dyDescent="0.3">
      <c r="B19" s="20" t="s">
        <v>65</v>
      </c>
      <c r="C19" s="20">
        <f t="shared" ca="1" si="0"/>
        <v>76</v>
      </c>
    </row>
    <row r="20" spans="2:3" x14ac:dyDescent="0.3">
      <c r="B20" s="20" t="s">
        <v>66</v>
      </c>
      <c r="C20" s="20">
        <f t="shared" ca="1" si="0"/>
        <v>79</v>
      </c>
    </row>
    <row r="21" spans="2:3" x14ac:dyDescent="0.3">
      <c r="B21" s="20" t="s">
        <v>68</v>
      </c>
      <c r="C21" s="20">
        <f t="shared" ca="1" si="0"/>
        <v>81</v>
      </c>
    </row>
    <row r="22" spans="2:3" x14ac:dyDescent="0.3">
      <c r="B22" s="20" t="s">
        <v>70</v>
      </c>
      <c r="C22" s="20">
        <f t="shared" ca="1" si="0"/>
        <v>18</v>
      </c>
    </row>
    <row r="23" spans="2:3" x14ac:dyDescent="0.3">
      <c r="B23" s="20" t="s">
        <v>72</v>
      </c>
      <c r="C23" s="20">
        <f t="shared" ca="1" si="0"/>
        <v>34</v>
      </c>
    </row>
    <row r="24" spans="2:3" x14ac:dyDescent="0.3">
      <c r="B24" s="20" t="s">
        <v>74</v>
      </c>
      <c r="C24" s="20">
        <f t="shared" ca="1" si="0"/>
        <v>34</v>
      </c>
    </row>
    <row r="25" spans="2:3" x14ac:dyDescent="0.3">
      <c r="B25" s="20" t="s">
        <v>75</v>
      </c>
      <c r="C25" s="20">
        <f t="shared" ca="1" si="0"/>
        <v>99</v>
      </c>
    </row>
    <row r="26" spans="2:3" x14ac:dyDescent="0.3">
      <c r="B26" s="20" t="s">
        <v>76</v>
      </c>
      <c r="C26" s="20">
        <f t="shared" ca="1" si="0"/>
        <v>27</v>
      </c>
    </row>
    <row r="27" spans="2:3" x14ac:dyDescent="0.3">
      <c r="B27" s="20" t="s">
        <v>78</v>
      </c>
      <c r="C27" s="20">
        <f t="shared" ca="1" si="0"/>
        <v>55</v>
      </c>
    </row>
    <row r="28" spans="2:3" x14ac:dyDescent="0.3">
      <c r="B28" s="20" t="s">
        <v>79</v>
      </c>
      <c r="C28" s="20">
        <f t="shared" ca="1" si="0"/>
        <v>42</v>
      </c>
    </row>
    <row r="29" spans="2:3" x14ac:dyDescent="0.3">
      <c r="B29" s="20" t="s">
        <v>81</v>
      </c>
      <c r="C29" s="20">
        <f t="shared" ca="1" si="0"/>
        <v>20</v>
      </c>
    </row>
    <row r="30" spans="2:3" x14ac:dyDescent="0.3">
      <c r="B30" s="20" t="s">
        <v>82</v>
      </c>
      <c r="C30" s="20">
        <f t="shared" ca="1" si="0"/>
        <v>61</v>
      </c>
    </row>
    <row r="31" spans="2:3" x14ac:dyDescent="0.3">
      <c r="B31" s="20" t="s">
        <v>83</v>
      </c>
      <c r="C31" s="20">
        <f t="shared" ca="1" si="0"/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AA6C-113A-4C4F-A19D-B18F83CE1D8B}">
  <dimension ref="A1:J10"/>
  <sheetViews>
    <sheetView workbookViewId="0">
      <selection activeCell="A2" sqref="A2"/>
    </sheetView>
  </sheetViews>
  <sheetFormatPr defaultRowHeight="14.4" x14ac:dyDescent="0.3"/>
  <sheetData>
    <row r="1" spans="1:10" x14ac:dyDescent="0.3">
      <c r="A1" cm="1">
        <f t="array" ref="A1:J10">_xlfn.SEQUENCE(10,10,1,5)</f>
        <v>1</v>
      </c>
      <c r="B1">
        <v>6</v>
      </c>
      <c r="C1">
        <v>11</v>
      </c>
      <c r="D1">
        <v>16</v>
      </c>
      <c r="E1">
        <v>21</v>
      </c>
      <c r="F1">
        <v>26</v>
      </c>
      <c r="G1">
        <v>31</v>
      </c>
      <c r="H1">
        <v>36</v>
      </c>
      <c r="I1">
        <v>41</v>
      </c>
      <c r="J1">
        <v>46</v>
      </c>
    </row>
    <row r="2" spans="1:10" x14ac:dyDescent="0.3">
      <c r="A2">
        <v>51</v>
      </c>
      <c r="B2">
        <v>56</v>
      </c>
      <c r="C2">
        <v>61</v>
      </c>
      <c r="D2">
        <v>66</v>
      </c>
      <c r="E2">
        <v>71</v>
      </c>
      <c r="F2">
        <v>76</v>
      </c>
      <c r="G2">
        <v>81</v>
      </c>
      <c r="H2">
        <v>86</v>
      </c>
      <c r="I2">
        <v>91</v>
      </c>
      <c r="J2">
        <v>96</v>
      </c>
    </row>
    <row r="3" spans="1:10" x14ac:dyDescent="0.3">
      <c r="A3">
        <v>101</v>
      </c>
      <c r="B3">
        <v>106</v>
      </c>
      <c r="C3">
        <v>111</v>
      </c>
      <c r="D3">
        <v>116</v>
      </c>
      <c r="E3">
        <v>121</v>
      </c>
      <c r="F3">
        <v>126</v>
      </c>
      <c r="G3">
        <v>131</v>
      </c>
      <c r="H3">
        <v>136</v>
      </c>
      <c r="I3">
        <v>141</v>
      </c>
      <c r="J3">
        <v>146</v>
      </c>
    </row>
    <row r="4" spans="1:10" x14ac:dyDescent="0.3">
      <c r="A4">
        <v>151</v>
      </c>
      <c r="B4">
        <v>156</v>
      </c>
      <c r="C4">
        <v>161</v>
      </c>
      <c r="D4">
        <v>166</v>
      </c>
      <c r="E4">
        <v>171</v>
      </c>
      <c r="F4">
        <v>176</v>
      </c>
      <c r="G4">
        <v>181</v>
      </c>
      <c r="H4">
        <v>186</v>
      </c>
      <c r="I4">
        <v>191</v>
      </c>
      <c r="J4">
        <v>196</v>
      </c>
    </row>
    <row r="5" spans="1:10" x14ac:dyDescent="0.3">
      <c r="A5">
        <v>201</v>
      </c>
      <c r="B5">
        <v>206</v>
      </c>
      <c r="C5">
        <v>211</v>
      </c>
      <c r="D5">
        <v>216</v>
      </c>
      <c r="E5">
        <v>221</v>
      </c>
      <c r="F5">
        <v>226</v>
      </c>
      <c r="G5">
        <v>231</v>
      </c>
      <c r="H5">
        <v>236</v>
      </c>
      <c r="I5">
        <v>241</v>
      </c>
      <c r="J5">
        <v>246</v>
      </c>
    </row>
    <row r="6" spans="1:10" x14ac:dyDescent="0.3">
      <c r="A6">
        <v>251</v>
      </c>
      <c r="B6">
        <v>256</v>
      </c>
      <c r="C6">
        <v>261</v>
      </c>
      <c r="D6">
        <v>266</v>
      </c>
      <c r="E6">
        <v>271</v>
      </c>
      <c r="F6">
        <v>276</v>
      </c>
      <c r="G6">
        <v>281</v>
      </c>
      <c r="H6">
        <v>286</v>
      </c>
      <c r="I6">
        <v>291</v>
      </c>
      <c r="J6">
        <v>296</v>
      </c>
    </row>
    <row r="7" spans="1:10" x14ac:dyDescent="0.3">
      <c r="A7">
        <v>301</v>
      </c>
      <c r="B7">
        <v>306</v>
      </c>
      <c r="C7">
        <v>311</v>
      </c>
      <c r="D7">
        <v>316</v>
      </c>
      <c r="E7">
        <v>321</v>
      </c>
      <c r="F7">
        <v>326</v>
      </c>
      <c r="G7">
        <v>331</v>
      </c>
      <c r="H7">
        <v>336</v>
      </c>
      <c r="I7">
        <v>341</v>
      </c>
      <c r="J7">
        <v>346</v>
      </c>
    </row>
    <row r="8" spans="1:10" x14ac:dyDescent="0.3">
      <c r="A8">
        <v>351</v>
      </c>
      <c r="B8">
        <v>356</v>
      </c>
      <c r="C8">
        <v>361</v>
      </c>
      <c r="D8">
        <v>366</v>
      </c>
      <c r="E8">
        <v>371</v>
      </c>
      <c r="F8">
        <v>376</v>
      </c>
      <c r="G8">
        <v>381</v>
      </c>
      <c r="H8">
        <v>386</v>
      </c>
      <c r="I8">
        <v>391</v>
      </c>
      <c r="J8">
        <v>396</v>
      </c>
    </row>
    <row r="9" spans="1:10" x14ac:dyDescent="0.3">
      <c r="A9">
        <v>401</v>
      </c>
      <c r="B9">
        <v>406</v>
      </c>
      <c r="C9">
        <v>411</v>
      </c>
      <c r="D9">
        <v>416</v>
      </c>
      <c r="E9">
        <v>421</v>
      </c>
      <c r="F9">
        <v>426</v>
      </c>
      <c r="G9">
        <v>431</v>
      </c>
      <c r="H9">
        <v>436</v>
      </c>
      <c r="I9">
        <v>441</v>
      </c>
      <c r="J9">
        <v>446</v>
      </c>
    </row>
    <row r="10" spans="1:10" x14ac:dyDescent="0.3">
      <c r="A10">
        <v>451</v>
      </c>
      <c r="B10">
        <v>456</v>
      </c>
      <c r="C10">
        <v>461</v>
      </c>
      <c r="D10">
        <v>466</v>
      </c>
      <c r="E10">
        <v>471</v>
      </c>
      <c r="F10">
        <v>476</v>
      </c>
      <c r="G10">
        <v>481</v>
      </c>
      <c r="H10">
        <v>486</v>
      </c>
      <c r="I10">
        <v>491</v>
      </c>
      <c r="J10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764-EEA7-4016-A7E5-3B547C60010C}">
  <dimension ref="B3:J23"/>
  <sheetViews>
    <sheetView workbookViewId="0">
      <selection activeCell="G5" sqref="G5"/>
    </sheetView>
  </sheetViews>
  <sheetFormatPr defaultRowHeight="15.6" x14ac:dyDescent="0.3"/>
  <cols>
    <col min="1" max="16384" width="8.88671875" style="20"/>
  </cols>
  <sheetData>
    <row r="3" spans="2:10" x14ac:dyDescent="0.3">
      <c r="B3" s="37" t="s">
        <v>4</v>
      </c>
      <c r="C3" s="37" t="s">
        <v>5</v>
      </c>
      <c r="D3" s="37" t="s">
        <v>6</v>
      </c>
      <c r="E3" s="37" t="s">
        <v>7</v>
      </c>
    </row>
    <row r="4" spans="2:10" x14ac:dyDescent="0.3">
      <c r="B4" s="20" t="s">
        <v>0</v>
      </c>
      <c r="C4" s="20" t="s">
        <v>8</v>
      </c>
      <c r="D4" s="20" t="s">
        <v>27</v>
      </c>
      <c r="E4" s="20">
        <v>60</v>
      </c>
      <c r="G4" s="20" t="str" cm="1">
        <f t="array" ref="G4:J23">_xlfn._xlws.SORT(B4:E23,4,-1)</f>
        <v>East</v>
      </c>
      <c r="H4" s="20" t="str">
        <v>James</v>
      </c>
      <c r="I4" s="20" t="str">
        <v>English</v>
      </c>
      <c r="J4" s="20">
        <v>100</v>
      </c>
    </row>
    <row r="5" spans="2:10" x14ac:dyDescent="0.3">
      <c r="B5" s="20" t="s">
        <v>1</v>
      </c>
      <c r="C5" s="20" t="s">
        <v>9</v>
      </c>
      <c r="D5" s="20" t="s">
        <v>28</v>
      </c>
      <c r="E5" s="20">
        <v>72</v>
      </c>
      <c r="G5" s="20" t="str">
        <v>North</v>
      </c>
      <c r="H5" s="20" t="str">
        <v>Chris</v>
      </c>
      <c r="I5" s="20" t="str">
        <v>French</v>
      </c>
      <c r="J5" s="20">
        <v>100</v>
      </c>
    </row>
    <row r="6" spans="2:10" x14ac:dyDescent="0.3">
      <c r="B6" s="20" t="s">
        <v>2</v>
      </c>
      <c r="C6" s="20" t="s">
        <v>10</v>
      </c>
      <c r="D6" s="20" t="s">
        <v>29</v>
      </c>
      <c r="E6" s="20">
        <v>72</v>
      </c>
      <c r="G6" s="20" t="str">
        <v>North</v>
      </c>
      <c r="H6" s="20" t="str">
        <v>Claire</v>
      </c>
      <c r="I6" s="20" t="str">
        <v>French</v>
      </c>
      <c r="J6" s="20">
        <v>99</v>
      </c>
    </row>
    <row r="7" spans="2:10" x14ac:dyDescent="0.3">
      <c r="B7" s="20" t="s">
        <v>3</v>
      </c>
      <c r="C7" s="20" t="s">
        <v>11</v>
      </c>
      <c r="D7" s="20" t="s">
        <v>30</v>
      </c>
      <c r="E7" s="20">
        <v>90</v>
      </c>
      <c r="G7" s="20" t="str">
        <v>South</v>
      </c>
      <c r="H7" s="20" t="str">
        <v>Phil</v>
      </c>
      <c r="I7" s="20" t="str">
        <v>History</v>
      </c>
      <c r="J7" s="20">
        <v>96</v>
      </c>
    </row>
    <row r="8" spans="2:10" x14ac:dyDescent="0.3">
      <c r="B8" s="20" t="s">
        <v>0</v>
      </c>
      <c r="C8" s="20" t="s">
        <v>12</v>
      </c>
      <c r="D8" s="20" t="s">
        <v>27</v>
      </c>
      <c r="E8" s="20">
        <v>81</v>
      </c>
      <c r="G8" s="20" t="str">
        <v>East</v>
      </c>
      <c r="H8" s="20" t="str">
        <v>Alex</v>
      </c>
      <c r="I8" s="20" t="str">
        <v>English</v>
      </c>
      <c r="J8" s="20">
        <v>95</v>
      </c>
    </row>
    <row r="9" spans="2:10" x14ac:dyDescent="0.3">
      <c r="B9" s="20" t="s">
        <v>1</v>
      </c>
      <c r="C9" s="20" t="s">
        <v>13</v>
      </c>
      <c r="D9" s="20" t="s">
        <v>28</v>
      </c>
      <c r="E9" s="20">
        <v>73</v>
      </c>
      <c r="G9" s="20" t="str">
        <v>North</v>
      </c>
      <c r="H9" s="20" t="str">
        <v>Sam</v>
      </c>
      <c r="I9" s="20" t="str">
        <v>French</v>
      </c>
      <c r="J9" s="20">
        <v>90</v>
      </c>
    </row>
    <row r="10" spans="2:10" x14ac:dyDescent="0.3">
      <c r="B10" s="20" t="s">
        <v>2</v>
      </c>
      <c r="C10" s="20" t="s">
        <v>14</v>
      </c>
      <c r="D10" s="20" t="s">
        <v>29</v>
      </c>
      <c r="E10" s="20">
        <v>80</v>
      </c>
      <c r="G10" s="20" t="str">
        <v>South</v>
      </c>
      <c r="H10" s="20" t="str">
        <v>Mark</v>
      </c>
      <c r="I10" s="20" t="str">
        <v>History</v>
      </c>
      <c r="J10" s="20">
        <v>90</v>
      </c>
    </row>
    <row r="11" spans="2:10" x14ac:dyDescent="0.3">
      <c r="B11" s="20" t="s">
        <v>3</v>
      </c>
      <c r="C11" s="20" t="s">
        <v>15</v>
      </c>
      <c r="D11" s="20" t="s">
        <v>30</v>
      </c>
      <c r="E11" s="20">
        <v>86</v>
      </c>
      <c r="G11" s="20" t="str">
        <v>North</v>
      </c>
      <c r="H11" s="20" t="str">
        <v>Kata</v>
      </c>
      <c r="I11" s="20" t="str">
        <v>French</v>
      </c>
      <c r="J11" s="20">
        <v>86</v>
      </c>
    </row>
    <row r="12" spans="2:10" x14ac:dyDescent="0.3">
      <c r="B12" s="20" t="s">
        <v>0</v>
      </c>
      <c r="C12" s="20" t="s">
        <v>16</v>
      </c>
      <c r="D12" s="20" t="s">
        <v>27</v>
      </c>
      <c r="E12" s="20">
        <v>100</v>
      </c>
      <c r="G12" s="20" t="str">
        <v>East</v>
      </c>
      <c r="H12" s="20" t="str">
        <v>Susie</v>
      </c>
      <c r="I12" s="20" t="str">
        <v>English</v>
      </c>
      <c r="J12" s="20">
        <v>81</v>
      </c>
    </row>
    <row r="13" spans="2:10" x14ac:dyDescent="0.3">
      <c r="B13" s="20" t="s">
        <v>1</v>
      </c>
      <c r="C13" s="20" t="s">
        <v>17</v>
      </c>
      <c r="D13" s="20" t="s">
        <v>28</v>
      </c>
      <c r="E13" s="20">
        <v>80</v>
      </c>
      <c r="G13" s="20" t="str">
        <v>South</v>
      </c>
      <c r="H13" s="20" t="str">
        <v>Courtney</v>
      </c>
      <c r="I13" s="20" t="str">
        <v>History</v>
      </c>
      <c r="J13" s="20">
        <v>80</v>
      </c>
    </row>
    <row r="14" spans="2:10" x14ac:dyDescent="0.3">
      <c r="B14" s="20" t="s">
        <v>2</v>
      </c>
      <c r="C14" s="20" t="s">
        <v>18</v>
      </c>
      <c r="D14" s="20" t="s">
        <v>29</v>
      </c>
      <c r="E14" s="20">
        <v>70</v>
      </c>
      <c r="G14" s="20" t="str">
        <v>West</v>
      </c>
      <c r="H14" s="20" t="str">
        <v>Rob</v>
      </c>
      <c r="I14" s="20" t="str">
        <v>Maths</v>
      </c>
      <c r="J14" s="20">
        <v>80</v>
      </c>
    </row>
    <row r="15" spans="2:10" x14ac:dyDescent="0.3">
      <c r="B15" s="20" t="s">
        <v>3</v>
      </c>
      <c r="C15" s="20" t="s">
        <v>19</v>
      </c>
      <c r="D15" s="20" t="s">
        <v>30</v>
      </c>
      <c r="E15" s="20">
        <v>61</v>
      </c>
      <c r="G15" s="20" t="str">
        <v>East</v>
      </c>
      <c r="H15" s="20" t="str">
        <v>Vinit</v>
      </c>
      <c r="I15" s="20" t="str">
        <v>English</v>
      </c>
      <c r="J15" s="20">
        <v>78</v>
      </c>
    </row>
    <row r="16" spans="2:10" x14ac:dyDescent="0.3">
      <c r="B16" s="20" t="s">
        <v>0</v>
      </c>
      <c r="C16" s="20" t="s">
        <v>20</v>
      </c>
      <c r="D16" s="20" t="s">
        <v>27</v>
      </c>
      <c r="E16" s="20">
        <v>95</v>
      </c>
      <c r="G16" s="20" t="str">
        <v>West</v>
      </c>
      <c r="H16" s="20" t="str">
        <v>Brooke</v>
      </c>
      <c r="I16" s="20" t="str">
        <v>Maths</v>
      </c>
      <c r="J16" s="20">
        <v>73</v>
      </c>
    </row>
    <row r="17" spans="2:10" x14ac:dyDescent="0.3">
      <c r="B17" s="20" t="s">
        <v>1</v>
      </c>
      <c r="C17" s="20" t="s">
        <v>21</v>
      </c>
      <c r="D17" s="20" t="s">
        <v>28</v>
      </c>
      <c r="E17" s="20">
        <v>61</v>
      </c>
      <c r="G17" s="20" t="str">
        <v>West</v>
      </c>
      <c r="H17" s="20" t="str">
        <v>Adam</v>
      </c>
      <c r="I17" s="20" t="str">
        <v>Maths</v>
      </c>
      <c r="J17" s="20">
        <v>72</v>
      </c>
    </row>
    <row r="18" spans="2:10" x14ac:dyDescent="0.3">
      <c r="B18" s="20" t="s">
        <v>2</v>
      </c>
      <c r="C18" s="20" t="s">
        <v>7</v>
      </c>
      <c r="D18" s="20" t="s">
        <v>29</v>
      </c>
      <c r="E18" s="20">
        <v>90</v>
      </c>
      <c r="G18" s="20" t="str">
        <v>South</v>
      </c>
      <c r="H18" s="20" t="str">
        <v>Ben</v>
      </c>
      <c r="I18" s="20" t="str">
        <v>History</v>
      </c>
      <c r="J18" s="20">
        <v>72</v>
      </c>
    </row>
    <row r="19" spans="2:10" x14ac:dyDescent="0.3">
      <c r="B19" s="20" t="s">
        <v>3</v>
      </c>
      <c r="C19" s="20" t="s">
        <v>22</v>
      </c>
      <c r="D19" s="20" t="s">
        <v>30</v>
      </c>
      <c r="E19" s="20">
        <v>100</v>
      </c>
      <c r="G19" s="20" t="str">
        <v>South</v>
      </c>
      <c r="H19" s="20" t="str">
        <v>Meesh</v>
      </c>
      <c r="I19" s="20" t="str">
        <v>History</v>
      </c>
      <c r="J19" s="20">
        <v>70</v>
      </c>
    </row>
    <row r="20" spans="2:10" x14ac:dyDescent="0.3">
      <c r="B20" s="20" t="s">
        <v>0</v>
      </c>
      <c r="C20" s="20" t="s">
        <v>23</v>
      </c>
      <c r="D20" s="20" t="s">
        <v>27</v>
      </c>
      <c r="E20" s="20">
        <v>78</v>
      </c>
      <c r="G20" s="20" t="str">
        <v>West</v>
      </c>
      <c r="H20" s="20" t="str">
        <v>Sally</v>
      </c>
      <c r="I20" s="20" t="str">
        <v>Maths</v>
      </c>
      <c r="J20" s="20">
        <v>68</v>
      </c>
    </row>
    <row r="21" spans="2:10" x14ac:dyDescent="0.3">
      <c r="B21" s="20" t="s">
        <v>1</v>
      </c>
      <c r="C21" s="20" t="s">
        <v>24</v>
      </c>
      <c r="D21" s="20" t="s">
        <v>28</v>
      </c>
      <c r="E21" s="20">
        <v>68</v>
      </c>
      <c r="G21" s="20" t="str">
        <v>North</v>
      </c>
      <c r="H21" s="20" t="str">
        <v>Matilda</v>
      </c>
      <c r="I21" s="20" t="str">
        <v>French</v>
      </c>
      <c r="J21" s="20">
        <v>61</v>
      </c>
    </row>
    <row r="22" spans="2:10" x14ac:dyDescent="0.3">
      <c r="B22" s="20" t="s">
        <v>2</v>
      </c>
      <c r="C22" s="20" t="s">
        <v>25</v>
      </c>
      <c r="D22" s="20" t="s">
        <v>29</v>
      </c>
      <c r="E22" s="20">
        <v>96</v>
      </c>
      <c r="G22" s="20" t="str">
        <v>West</v>
      </c>
      <c r="H22" s="20" t="str">
        <v>Juan</v>
      </c>
      <c r="I22" s="20" t="str">
        <v>Maths</v>
      </c>
      <c r="J22" s="20">
        <v>61</v>
      </c>
    </row>
    <row r="23" spans="2:10" x14ac:dyDescent="0.3">
      <c r="B23" s="20" t="s">
        <v>3</v>
      </c>
      <c r="C23" s="20" t="s">
        <v>26</v>
      </c>
      <c r="D23" s="20" t="s">
        <v>30</v>
      </c>
      <c r="E23" s="20">
        <v>99</v>
      </c>
      <c r="G23" s="20" t="str">
        <v>East</v>
      </c>
      <c r="H23" s="20" t="str">
        <v>Deb</v>
      </c>
      <c r="I23" s="20" t="str">
        <v>English</v>
      </c>
      <c r="J23" s="2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6A70-EAFF-4E8C-97CE-EE2663389533}">
  <dimension ref="B3:J23"/>
  <sheetViews>
    <sheetView workbookViewId="0">
      <selection activeCell="G5" sqref="G5"/>
    </sheetView>
  </sheetViews>
  <sheetFormatPr defaultRowHeight="15.6" x14ac:dyDescent="0.3"/>
  <cols>
    <col min="1" max="16384" width="8.88671875" style="20"/>
  </cols>
  <sheetData>
    <row r="3" spans="2:10" x14ac:dyDescent="0.3">
      <c r="B3" s="37" t="s">
        <v>4</v>
      </c>
      <c r="C3" s="37" t="s">
        <v>5</v>
      </c>
      <c r="D3" s="37" t="s">
        <v>6</v>
      </c>
      <c r="E3" s="37" t="s">
        <v>7</v>
      </c>
    </row>
    <row r="4" spans="2:10" x14ac:dyDescent="0.3">
      <c r="B4" s="20" t="s">
        <v>0</v>
      </c>
      <c r="C4" s="20" t="s">
        <v>8</v>
      </c>
      <c r="D4" s="20" t="s">
        <v>27</v>
      </c>
      <c r="E4" s="20">
        <v>60</v>
      </c>
      <c r="G4" s="20" t="str" cm="1">
        <f t="array" ref="G4:J23">_xlfn.SORTBY(B4:E23,E4:E23,-1)</f>
        <v>East</v>
      </c>
      <c r="H4" s="20" t="str">
        <v>James</v>
      </c>
      <c r="I4" s="20" t="str">
        <v>English</v>
      </c>
      <c r="J4" s="20">
        <v>100</v>
      </c>
    </row>
    <row r="5" spans="2:10" x14ac:dyDescent="0.3">
      <c r="B5" s="20" t="s">
        <v>1</v>
      </c>
      <c r="C5" s="20" t="s">
        <v>9</v>
      </c>
      <c r="D5" s="20" t="s">
        <v>28</v>
      </c>
      <c r="E5" s="20">
        <v>72</v>
      </c>
      <c r="G5" s="20" t="str">
        <v>North</v>
      </c>
      <c r="H5" s="20" t="str">
        <v>Chris</v>
      </c>
      <c r="I5" s="20" t="str">
        <v>French</v>
      </c>
      <c r="J5" s="20">
        <v>100</v>
      </c>
    </row>
    <row r="6" spans="2:10" x14ac:dyDescent="0.3">
      <c r="B6" s="20" t="s">
        <v>2</v>
      </c>
      <c r="C6" s="20" t="s">
        <v>10</v>
      </c>
      <c r="D6" s="20" t="s">
        <v>29</v>
      </c>
      <c r="E6" s="20">
        <v>72</v>
      </c>
      <c r="G6" s="20" t="str">
        <v>North</v>
      </c>
      <c r="H6" s="20" t="str">
        <v>Claire</v>
      </c>
      <c r="I6" s="20" t="str">
        <v>French</v>
      </c>
      <c r="J6" s="20">
        <v>99</v>
      </c>
    </row>
    <row r="7" spans="2:10" x14ac:dyDescent="0.3">
      <c r="B7" s="20" t="s">
        <v>3</v>
      </c>
      <c r="C7" s="20" t="s">
        <v>11</v>
      </c>
      <c r="D7" s="20" t="s">
        <v>30</v>
      </c>
      <c r="E7" s="20">
        <v>90</v>
      </c>
      <c r="G7" s="20" t="str">
        <v>South</v>
      </c>
      <c r="H7" s="20" t="str">
        <v>Phil</v>
      </c>
      <c r="I7" s="20" t="str">
        <v>History</v>
      </c>
      <c r="J7" s="20">
        <v>96</v>
      </c>
    </row>
    <row r="8" spans="2:10" x14ac:dyDescent="0.3">
      <c r="B8" s="20" t="s">
        <v>0</v>
      </c>
      <c r="C8" s="20" t="s">
        <v>12</v>
      </c>
      <c r="D8" s="20" t="s">
        <v>27</v>
      </c>
      <c r="E8" s="20">
        <v>81</v>
      </c>
      <c r="G8" s="20" t="str">
        <v>East</v>
      </c>
      <c r="H8" s="20" t="str">
        <v>Alex</v>
      </c>
      <c r="I8" s="20" t="str">
        <v>English</v>
      </c>
      <c r="J8" s="20">
        <v>95</v>
      </c>
    </row>
    <row r="9" spans="2:10" x14ac:dyDescent="0.3">
      <c r="B9" s="20" t="s">
        <v>1</v>
      </c>
      <c r="C9" s="20" t="s">
        <v>13</v>
      </c>
      <c r="D9" s="20" t="s">
        <v>28</v>
      </c>
      <c r="E9" s="20">
        <v>73</v>
      </c>
      <c r="G9" s="20" t="str">
        <v>North</v>
      </c>
      <c r="H9" s="20" t="str">
        <v>Sam</v>
      </c>
      <c r="I9" s="20" t="str">
        <v>French</v>
      </c>
      <c r="J9" s="20">
        <v>90</v>
      </c>
    </row>
    <row r="10" spans="2:10" x14ac:dyDescent="0.3">
      <c r="B10" s="20" t="s">
        <v>2</v>
      </c>
      <c r="C10" s="20" t="s">
        <v>14</v>
      </c>
      <c r="D10" s="20" t="s">
        <v>29</v>
      </c>
      <c r="E10" s="20">
        <v>80</v>
      </c>
      <c r="G10" s="20" t="str">
        <v>South</v>
      </c>
      <c r="H10" s="20" t="str">
        <v>Mark</v>
      </c>
      <c r="I10" s="20" t="str">
        <v>History</v>
      </c>
      <c r="J10" s="20">
        <v>90</v>
      </c>
    </row>
    <row r="11" spans="2:10" x14ac:dyDescent="0.3">
      <c r="B11" s="20" t="s">
        <v>3</v>
      </c>
      <c r="C11" s="20" t="s">
        <v>15</v>
      </c>
      <c r="D11" s="20" t="s">
        <v>30</v>
      </c>
      <c r="E11" s="20">
        <v>86</v>
      </c>
      <c r="G11" s="20" t="str">
        <v>North</v>
      </c>
      <c r="H11" s="20" t="str">
        <v>Kata</v>
      </c>
      <c r="I11" s="20" t="str">
        <v>French</v>
      </c>
      <c r="J11" s="20">
        <v>86</v>
      </c>
    </row>
    <row r="12" spans="2:10" x14ac:dyDescent="0.3">
      <c r="B12" s="20" t="s">
        <v>0</v>
      </c>
      <c r="C12" s="20" t="s">
        <v>16</v>
      </c>
      <c r="D12" s="20" t="s">
        <v>27</v>
      </c>
      <c r="E12" s="20">
        <v>100</v>
      </c>
      <c r="G12" s="20" t="str">
        <v>East</v>
      </c>
      <c r="H12" s="20" t="str">
        <v>Susie</v>
      </c>
      <c r="I12" s="20" t="str">
        <v>English</v>
      </c>
      <c r="J12" s="20">
        <v>81</v>
      </c>
    </row>
    <row r="13" spans="2:10" x14ac:dyDescent="0.3">
      <c r="B13" s="20" t="s">
        <v>1</v>
      </c>
      <c r="C13" s="20" t="s">
        <v>17</v>
      </c>
      <c r="D13" s="20" t="s">
        <v>28</v>
      </c>
      <c r="E13" s="20">
        <v>80</v>
      </c>
      <c r="G13" s="20" t="str">
        <v>South</v>
      </c>
      <c r="H13" s="20" t="str">
        <v>Courtney</v>
      </c>
      <c r="I13" s="20" t="str">
        <v>History</v>
      </c>
      <c r="J13" s="20">
        <v>80</v>
      </c>
    </row>
    <row r="14" spans="2:10" x14ac:dyDescent="0.3">
      <c r="B14" s="20" t="s">
        <v>2</v>
      </c>
      <c r="C14" s="20" t="s">
        <v>18</v>
      </c>
      <c r="D14" s="20" t="s">
        <v>29</v>
      </c>
      <c r="E14" s="20">
        <v>70</v>
      </c>
      <c r="G14" s="20" t="str">
        <v>West</v>
      </c>
      <c r="H14" s="20" t="str">
        <v>Rob</v>
      </c>
      <c r="I14" s="20" t="str">
        <v>Maths</v>
      </c>
      <c r="J14" s="20">
        <v>80</v>
      </c>
    </row>
    <row r="15" spans="2:10" x14ac:dyDescent="0.3">
      <c r="B15" s="20" t="s">
        <v>3</v>
      </c>
      <c r="C15" s="20" t="s">
        <v>19</v>
      </c>
      <c r="D15" s="20" t="s">
        <v>30</v>
      </c>
      <c r="E15" s="20">
        <v>61</v>
      </c>
      <c r="G15" s="20" t="str">
        <v>East</v>
      </c>
      <c r="H15" s="20" t="str">
        <v>Vinit</v>
      </c>
      <c r="I15" s="20" t="str">
        <v>English</v>
      </c>
      <c r="J15" s="20">
        <v>78</v>
      </c>
    </row>
    <row r="16" spans="2:10" x14ac:dyDescent="0.3">
      <c r="B16" s="20" t="s">
        <v>0</v>
      </c>
      <c r="C16" s="20" t="s">
        <v>20</v>
      </c>
      <c r="D16" s="20" t="s">
        <v>27</v>
      </c>
      <c r="E16" s="20">
        <v>95</v>
      </c>
      <c r="G16" s="20" t="str">
        <v>West</v>
      </c>
      <c r="H16" s="20" t="str">
        <v>Brooke</v>
      </c>
      <c r="I16" s="20" t="str">
        <v>Maths</v>
      </c>
      <c r="J16" s="20">
        <v>73</v>
      </c>
    </row>
    <row r="17" spans="2:10" x14ac:dyDescent="0.3">
      <c r="B17" s="20" t="s">
        <v>1</v>
      </c>
      <c r="C17" s="20" t="s">
        <v>21</v>
      </c>
      <c r="D17" s="20" t="s">
        <v>28</v>
      </c>
      <c r="E17" s="20">
        <v>61</v>
      </c>
      <c r="G17" s="20" t="str">
        <v>West</v>
      </c>
      <c r="H17" s="20" t="str">
        <v>Adam</v>
      </c>
      <c r="I17" s="20" t="str">
        <v>Maths</v>
      </c>
      <c r="J17" s="20">
        <v>72</v>
      </c>
    </row>
    <row r="18" spans="2:10" x14ac:dyDescent="0.3">
      <c r="B18" s="20" t="s">
        <v>2</v>
      </c>
      <c r="C18" s="20" t="s">
        <v>7</v>
      </c>
      <c r="D18" s="20" t="s">
        <v>29</v>
      </c>
      <c r="E18" s="20">
        <v>90</v>
      </c>
      <c r="G18" s="20" t="str">
        <v>South</v>
      </c>
      <c r="H18" s="20" t="str">
        <v>Ben</v>
      </c>
      <c r="I18" s="20" t="str">
        <v>History</v>
      </c>
      <c r="J18" s="20">
        <v>72</v>
      </c>
    </row>
    <row r="19" spans="2:10" x14ac:dyDescent="0.3">
      <c r="B19" s="20" t="s">
        <v>3</v>
      </c>
      <c r="C19" s="20" t="s">
        <v>22</v>
      </c>
      <c r="D19" s="20" t="s">
        <v>30</v>
      </c>
      <c r="E19" s="20">
        <v>100</v>
      </c>
      <c r="G19" s="20" t="str">
        <v>South</v>
      </c>
      <c r="H19" s="20" t="str">
        <v>Meesh</v>
      </c>
      <c r="I19" s="20" t="str">
        <v>History</v>
      </c>
      <c r="J19" s="20">
        <v>70</v>
      </c>
    </row>
    <row r="20" spans="2:10" x14ac:dyDescent="0.3">
      <c r="B20" s="20" t="s">
        <v>0</v>
      </c>
      <c r="C20" s="20" t="s">
        <v>23</v>
      </c>
      <c r="D20" s="20" t="s">
        <v>27</v>
      </c>
      <c r="E20" s="20">
        <v>78</v>
      </c>
      <c r="G20" s="20" t="str">
        <v>West</v>
      </c>
      <c r="H20" s="20" t="str">
        <v>Sally</v>
      </c>
      <c r="I20" s="20" t="str">
        <v>Maths</v>
      </c>
      <c r="J20" s="20">
        <v>68</v>
      </c>
    </row>
    <row r="21" spans="2:10" x14ac:dyDescent="0.3">
      <c r="B21" s="20" t="s">
        <v>1</v>
      </c>
      <c r="C21" s="20" t="s">
        <v>24</v>
      </c>
      <c r="D21" s="20" t="s">
        <v>28</v>
      </c>
      <c r="E21" s="20">
        <v>68</v>
      </c>
      <c r="G21" s="20" t="str">
        <v>North</v>
      </c>
      <c r="H21" s="20" t="str">
        <v>Matilda</v>
      </c>
      <c r="I21" s="20" t="str">
        <v>French</v>
      </c>
      <c r="J21" s="20">
        <v>61</v>
      </c>
    </row>
    <row r="22" spans="2:10" x14ac:dyDescent="0.3">
      <c r="B22" s="20" t="s">
        <v>2</v>
      </c>
      <c r="C22" s="20" t="s">
        <v>25</v>
      </c>
      <c r="D22" s="20" t="s">
        <v>29</v>
      </c>
      <c r="E22" s="20">
        <v>96</v>
      </c>
      <c r="G22" s="20" t="str">
        <v>West</v>
      </c>
      <c r="H22" s="20" t="str">
        <v>Juan</v>
      </c>
      <c r="I22" s="20" t="str">
        <v>Maths</v>
      </c>
      <c r="J22" s="20">
        <v>61</v>
      </c>
    </row>
    <row r="23" spans="2:10" x14ac:dyDescent="0.3">
      <c r="B23" s="20" t="s">
        <v>3</v>
      </c>
      <c r="C23" s="20" t="s">
        <v>26</v>
      </c>
      <c r="D23" s="20" t="s">
        <v>30</v>
      </c>
      <c r="E23" s="20">
        <v>99</v>
      </c>
      <c r="G23" s="20" t="str">
        <v>East</v>
      </c>
      <c r="H23" s="20" t="str">
        <v>Deb</v>
      </c>
      <c r="I23" s="20" t="str">
        <v>English</v>
      </c>
      <c r="J23" s="2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14DA-278D-4520-A4A4-B25DCC1EDEC1}">
  <dimension ref="B3:G29"/>
  <sheetViews>
    <sheetView topLeftCell="A2" workbookViewId="0">
      <selection activeCell="C30" sqref="C30"/>
    </sheetView>
  </sheetViews>
  <sheetFormatPr defaultRowHeight="15.6" x14ac:dyDescent="0.3"/>
  <cols>
    <col min="1" max="16384" width="8.88671875" style="20"/>
  </cols>
  <sheetData>
    <row r="3" spans="2:7" x14ac:dyDescent="0.3">
      <c r="B3" s="37" t="s">
        <v>4</v>
      </c>
      <c r="C3" s="37" t="s">
        <v>5</v>
      </c>
      <c r="D3" s="37" t="s">
        <v>6</v>
      </c>
      <c r="E3" s="37" t="s">
        <v>7</v>
      </c>
    </row>
    <row r="4" spans="2:7" x14ac:dyDescent="0.3">
      <c r="B4" s="20" t="s">
        <v>0</v>
      </c>
      <c r="C4" s="20" t="s">
        <v>8</v>
      </c>
      <c r="D4" s="20" t="s">
        <v>27</v>
      </c>
      <c r="E4" s="20">
        <v>60</v>
      </c>
      <c r="G4" s="20" t="str" cm="1">
        <f t="array" ref="G4:G7">_xlfn.UNIQUE(D4:D23)</f>
        <v>English</v>
      </c>
    </row>
    <row r="5" spans="2:7" x14ac:dyDescent="0.3">
      <c r="B5" s="20" t="s">
        <v>1</v>
      </c>
      <c r="C5" s="20" t="s">
        <v>9</v>
      </c>
      <c r="D5" s="20" t="s">
        <v>28</v>
      </c>
      <c r="E5" s="20">
        <v>72</v>
      </c>
      <c r="G5" s="20" t="str">
        <v>Maths</v>
      </c>
    </row>
    <row r="6" spans="2:7" x14ac:dyDescent="0.3">
      <c r="B6" s="20" t="s">
        <v>2</v>
      </c>
      <c r="C6" s="20" t="s">
        <v>10</v>
      </c>
      <c r="D6" s="20" t="s">
        <v>29</v>
      </c>
      <c r="E6" s="20">
        <v>72</v>
      </c>
      <c r="G6" s="20" t="str">
        <v>History</v>
      </c>
    </row>
    <row r="7" spans="2:7" x14ac:dyDescent="0.3">
      <c r="B7" s="20" t="s">
        <v>3</v>
      </c>
      <c r="C7" s="20" t="s">
        <v>11</v>
      </c>
      <c r="D7" s="20" t="s">
        <v>30</v>
      </c>
      <c r="E7" s="20">
        <v>90</v>
      </c>
      <c r="G7" s="20" t="str">
        <v>French</v>
      </c>
    </row>
    <row r="8" spans="2:7" x14ac:dyDescent="0.3">
      <c r="B8" s="20" t="s">
        <v>0</v>
      </c>
      <c r="C8" s="20" t="s">
        <v>12</v>
      </c>
      <c r="D8" s="20" t="s">
        <v>27</v>
      </c>
      <c r="E8" s="20">
        <v>81</v>
      </c>
    </row>
    <row r="9" spans="2:7" x14ac:dyDescent="0.3">
      <c r="B9" s="20" t="s">
        <v>1</v>
      </c>
      <c r="C9" s="20" t="s">
        <v>13</v>
      </c>
      <c r="D9" s="20" t="s">
        <v>28</v>
      </c>
      <c r="E9" s="20">
        <v>73</v>
      </c>
    </row>
    <row r="10" spans="2:7" x14ac:dyDescent="0.3">
      <c r="B10" s="20" t="s">
        <v>2</v>
      </c>
      <c r="C10" s="20" t="s">
        <v>14</v>
      </c>
      <c r="D10" s="20" t="s">
        <v>29</v>
      </c>
      <c r="E10" s="20">
        <v>80</v>
      </c>
    </row>
    <row r="11" spans="2:7" x14ac:dyDescent="0.3">
      <c r="B11" s="20" t="s">
        <v>3</v>
      </c>
      <c r="C11" s="20" t="s">
        <v>15</v>
      </c>
      <c r="D11" s="20" t="s">
        <v>30</v>
      </c>
      <c r="E11" s="20">
        <v>86</v>
      </c>
    </row>
    <row r="12" spans="2:7" x14ac:dyDescent="0.3">
      <c r="B12" s="20" t="s">
        <v>0</v>
      </c>
      <c r="C12" s="20" t="s">
        <v>16</v>
      </c>
      <c r="D12" s="20" t="s">
        <v>27</v>
      </c>
      <c r="E12" s="20">
        <v>100</v>
      </c>
    </row>
    <row r="13" spans="2:7" x14ac:dyDescent="0.3">
      <c r="B13" s="20" t="s">
        <v>1</v>
      </c>
      <c r="C13" s="20" t="s">
        <v>17</v>
      </c>
      <c r="D13" s="20" t="s">
        <v>28</v>
      </c>
      <c r="E13" s="20">
        <v>80</v>
      </c>
    </row>
    <row r="14" spans="2:7" x14ac:dyDescent="0.3">
      <c r="B14" s="20" t="s">
        <v>2</v>
      </c>
      <c r="C14" s="20" t="s">
        <v>18</v>
      </c>
      <c r="D14" s="20" t="s">
        <v>29</v>
      </c>
      <c r="E14" s="20">
        <v>70</v>
      </c>
    </row>
    <row r="15" spans="2:7" x14ac:dyDescent="0.3">
      <c r="B15" s="20" t="s">
        <v>3</v>
      </c>
      <c r="C15" s="20" t="s">
        <v>19</v>
      </c>
      <c r="D15" s="20" t="s">
        <v>30</v>
      </c>
      <c r="E15" s="20">
        <v>61</v>
      </c>
    </row>
    <row r="16" spans="2:7" x14ac:dyDescent="0.3">
      <c r="B16" s="20" t="s">
        <v>0</v>
      </c>
      <c r="C16" s="20" t="s">
        <v>20</v>
      </c>
      <c r="D16" s="20" t="s">
        <v>27</v>
      </c>
      <c r="E16" s="20">
        <v>95</v>
      </c>
    </row>
    <row r="17" spans="2:6" x14ac:dyDescent="0.3">
      <c r="B17" s="20" t="s">
        <v>1</v>
      </c>
      <c r="C17" s="20" t="s">
        <v>21</v>
      </c>
      <c r="D17" s="20" t="s">
        <v>28</v>
      </c>
      <c r="E17" s="20">
        <v>61</v>
      </c>
    </row>
    <row r="18" spans="2:6" x14ac:dyDescent="0.3">
      <c r="B18" s="20" t="s">
        <v>2</v>
      </c>
      <c r="C18" s="20" t="s">
        <v>7</v>
      </c>
      <c r="D18" s="20" t="s">
        <v>29</v>
      </c>
      <c r="E18" s="20">
        <v>90</v>
      </c>
    </row>
    <row r="19" spans="2:6" x14ac:dyDescent="0.3">
      <c r="B19" s="20" t="s">
        <v>3</v>
      </c>
      <c r="C19" s="20" t="s">
        <v>22</v>
      </c>
      <c r="D19" s="20" t="s">
        <v>30</v>
      </c>
      <c r="E19" s="20">
        <v>100</v>
      </c>
    </row>
    <row r="20" spans="2:6" x14ac:dyDescent="0.3">
      <c r="B20" s="20" t="s">
        <v>0</v>
      </c>
      <c r="C20" s="20" t="s">
        <v>23</v>
      </c>
      <c r="D20" s="20" t="s">
        <v>27</v>
      </c>
      <c r="E20" s="20">
        <v>78</v>
      </c>
    </row>
    <row r="21" spans="2:6" x14ac:dyDescent="0.3">
      <c r="B21" s="20" t="s">
        <v>1</v>
      </c>
      <c r="C21" s="20" t="s">
        <v>24</v>
      </c>
      <c r="D21" s="20" t="s">
        <v>28</v>
      </c>
      <c r="E21" s="20">
        <v>68</v>
      </c>
    </row>
    <row r="22" spans="2:6" x14ac:dyDescent="0.3">
      <c r="B22" s="20" t="s">
        <v>2</v>
      </c>
      <c r="C22" s="20" t="s">
        <v>25</v>
      </c>
      <c r="D22" s="20" t="s">
        <v>29</v>
      </c>
      <c r="E22" s="20">
        <v>96</v>
      </c>
    </row>
    <row r="23" spans="2:6" x14ac:dyDescent="0.3">
      <c r="B23" s="20" t="s">
        <v>3</v>
      </c>
      <c r="C23" s="20" t="s">
        <v>26</v>
      </c>
      <c r="D23" s="20" t="s">
        <v>30</v>
      </c>
      <c r="E23" s="20">
        <v>99</v>
      </c>
    </row>
    <row r="27" spans="2:6" x14ac:dyDescent="0.3">
      <c r="B27" s="43" t="s">
        <v>31</v>
      </c>
      <c r="C27" s="20" t="s">
        <v>32</v>
      </c>
      <c r="D27" s="20" t="s">
        <v>32</v>
      </c>
      <c r="E27" s="20" t="s">
        <v>33</v>
      </c>
      <c r="F27" s="20" t="s">
        <v>34</v>
      </c>
    </row>
    <row r="29" spans="2:6" x14ac:dyDescent="0.3">
      <c r="C29" s="20" t="str" cm="1">
        <f t="array" ref="C29:E29">_xlfn.UNIQUE(C27:F27,TRUE)</f>
        <v>Apples</v>
      </c>
      <c r="D29" s="20" t="str">
        <v>Plums</v>
      </c>
      <c r="E29" s="20" t="str">
        <v>Grapes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422A-9EAC-4CF1-8AEC-F13CA197376B}">
  <sheetPr>
    <tabColor theme="0"/>
  </sheetPr>
  <dimension ref="A1:H33"/>
  <sheetViews>
    <sheetView topLeftCell="D1" zoomScale="120" zoomScaleNormal="120" workbookViewId="0">
      <selection activeCell="H7" sqref="H7:H8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6.109375" customWidth="1"/>
    <col min="7" max="7" width="15.88671875" customWidth="1"/>
    <col min="8" max="8" width="21.5546875" customWidth="1"/>
  </cols>
  <sheetData>
    <row r="1" spans="1:8" s="4" customFormat="1" ht="19.8" x14ac:dyDescent="0.45">
      <c r="A1" s="2" t="s">
        <v>35</v>
      </c>
      <c r="B1" s="3"/>
      <c r="C1" s="3"/>
      <c r="D1" s="3"/>
      <c r="E1" s="3"/>
      <c r="F1" s="3"/>
      <c r="G1" s="3"/>
      <c r="H1" s="3"/>
    </row>
    <row r="4" spans="1:8" x14ac:dyDescent="0.3">
      <c r="A4" s="5" t="s">
        <v>36</v>
      </c>
      <c r="B4" s="6" t="s">
        <v>37</v>
      </c>
      <c r="C4" s="6" t="s">
        <v>38</v>
      </c>
      <c r="D4" s="5" t="s">
        <v>39</v>
      </c>
      <c r="E4" s="5" t="s">
        <v>40</v>
      </c>
      <c r="G4" s="7" t="s">
        <v>41</v>
      </c>
      <c r="H4" s="1" t="s">
        <v>42</v>
      </c>
    </row>
    <row r="5" spans="1:8" x14ac:dyDescent="0.3">
      <c r="A5" t="s">
        <v>43</v>
      </c>
      <c r="B5" t="s">
        <v>44</v>
      </c>
      <c r="C5" t="s">
        <v>45</v>
      </c>
      <c r="D5" s="8">
        <v>3543590</v>
      </c>
      <c r="E5" s="8">
        <f>D5*40%</f>
        <v>1417436</v>
      </c>
      <c r="G5" s="9" t="s">
        <v>36</v>
      </c>
      <c r="H5" s="10" t="str">
        <f>_xlfn.XLOOKUP(H4,B5:B33,A5:A33,"Not Found",0,1)</f>
        <v>Game</v>
      </c>
    </row>
    <row r="6" spans="1:8" x14ac:dyDescent="0.3">
      <c r="A6" t="s">
        <v>43</v>
      </c>
      <c r="B6" t="s">
        <v>42</v>
      </c>
      <c r="C6" t="s">
        <v>45</v>
      </c>
      <c r="D6" s="8">
        <v>1460004</v>
      </c>
      <c r="E6" s="8">
        <f t="shared" ref="E6:E33" si="0">D6*40%</f>
        <v>584001.6</v>
      </c>
      <c r="G6" s="9" t="s">
        <v>38</v>
      </c>
      <c r="H6" s="10" t="str">
        <f>_xlfn.XLOOKUP(H4,B5:B33,C5:C33,"Not Found",0,1)</f>
        <v>In-App Purchases</v>
      </c>
    </row>
    <row r="7" spans="1:8" x14ac:dyDescent="0.3">
      <c r="A7" t="s">
        <v>43</v>
      </c>
      <c r="B7" t="s">
        <v>46</v>
      </c>
      <c r="C7" t="s">
        <v>45</v>
      </c>
      <c r="D7" s="8">
        <v>1180914</v>
      </c>
      <c r="E7" s="8">
        <f t="shared" si="0"/>
        <v>472365.60000000003</v>
      </c>
      <c r="G7" s="9" t="s">
        <v>40</v>
      </c>
      <c r="H7" s="11">
        <f>_xlfn.XLOOKUP(H4,B5:B33,E5:E33,"Not Found",0,1)</f>
        <v>584001.6</v>
      </c>
    </row>
    <row r="8" spans="1:8" x14ac:dyDescent="0.3">
      <c r="A8" t="s">
        <v>43</v>
      </c>
      <c r="B8" t="s">
        <v>47</v>
      </c>
      <c r="C8" t="s">
        <v>45</v>
      </c>
      <c r="D8" s="8">
        <v>3315375</v>
      </c>
      <c r="E8" s="8">
        <f t="shared" si="0"/>
        <v>1326150</v>
      </c>
      <c r="G8" s="9" t="s">
        <v>39</v>
      </c>
      <c r="H8" s="11">
        <f>_xlfn.XLOOKUP(H4,B5:B33,D5:D33,"Not Found",0,1)</f>
        <v>1460004</v>
      </c>
    </row>
    <row r="9" spans="1:8" x14ac:dyDescent="0.3">
      <c r="A9" t="s">
        <v>48</v>
      </c>
      <c r="B9" t="s">
        <v>49</v>
      </c>
      <c r="C9" t="s">
        <v>50</v>
      </c>
      <c r="D9" s="8">
        <v>989735</v>
      </c>
      <c r="E9" s="8">
        <f t="shared" si="0"/>
        <v>395894</v>
      </c>
    </row>
    <row r="10" spans="1:8" x14ac:dyDescent="0.3">
      <c r="A10" t="s">
        <v>48</v>
      </c>
      <c r="B10" t="s">
        <v>51</v>
      </c>
      <c r="C10" t="s">
        <v>50</v>
      </c>
      <c r="D10" s="8">
        <v>3376162</v>
      </c>
      <c r="E10" s="8">
        <f t="shared" si="0"/>
        <v>1350464.8</v>
      </c>
    </row>
    <row r="11" spans="1:8" x14ac:dyDescent="0.3">
      <c r="A11" t="s">
        <v>48</v>
      </c>
      <c r="B11" t="s">
        <v>52</v>
      </c>
      <c r="C11" t="s">
        <v>50</v>
      </c>
      <c r="D11" s="8">
        <v>4704744</v>
      </c>
      <c r="E11" s="8">
        <f t="shared" si="0"/>
        <v>1881897.6</v>
      </c>
    </row>
    <row r="12" spans="1:8" x14ac:dyDescent="0.3">
      <c r="A12" t="s">
        <v>53</v>
      </c>
      <c r="B12" t="s">
        <v>54</v>
      </c>
      <c r="C12" t="s">
        <v>50</v>
      </c>
      <c r="D12" s="8">
        <v>3643081</v>
      </c>
      <c r="E12" s="8">
        <f t="shared" si="0"/>
        <v>1457232.4000000001</v>
      </c>
    </row>
    <row r="13" spans="1:8" x14ac:dyDescent="0.3">
      <c r="A13" t="s">
        <v>53</v>
      </c>
      <c r="B13" t="s">
        <v>55</v>
      </c>
      <c r="C13" t="s">
        <v>50</v>
      </c>
      <c r="D13" s="8">
        <v>2379523</v>
      </c>
      <c r="E13" s="8">
        <f t="shared" si="0"/>
        <v>951809.20000000007</v>
      </c>
    </row>
    <row r="14" spans="1:8" x14ac:dyDescent="0.3">
      <c r="A14" t="s">
        <v>53</v>
      </c>
      <c r="B14" t="s">
        <v>56</v>
      </c>
      <c r="C14" t="s">
        <v>50</v>
      </c>
      <c r="D14" s="8">
        <v>2682348</v>
      </c>
      <c r="E14" s="8">
        <f t="shared" si="0"/>
        <v>1072939.2</v>
      </c>
    </row>
    <row r="15" spans="1:8" x14ac:dyDescent="0.3">
      <c r="A15" t="s">
        <v>57</v>
      </c>
      <c r="B15" t="s">
        <v>58</v>
      </c>
      <c r="C15" t="s">
        <v>50</v>
      </c>
      <c r="D15" s="8">
        <v>2218678</v>
      </c>
      <c r="E15" s="8">
        <f t="shared" si="0"/>
        <v>887471.20000000007</v>
      </c>
    </row>
    <row r="16" spans="1:8" x14ac:dyDescent="0.3">
      <c r="A16" t="s">
        <v>57</v>
      </c>
      <c r="B16" t="s">
        <v>59</v>
      </c>
      <c r="C16" t="s">
        <v>50</v>
      </c>
      <c r="D16" s="8">
        <v>2300920</v>
      </c>
      <c r="E16" s="8">
        <f t="shared" si="0"/>
        <v>920368</v>
      </c>
    </row>
    <row r="17" spans="1:5" x14ac:dyDescent="0.3">
      <c r="A17" t="s">
        <v>57</v>
      </c>
      <c r="B17" t="s">
        <v>60</v>
      </c>
      <c r="C17" t="s">
        <v>50</v>
      </c>
      <c r="D17" s="8">
        <v>854762</v>
      </c>
      <c r="E17" s="8">
        <f t="shared" si="0"/>
        <v>341904.80000000005</v>
      </c>
    </row>
    <row r="18" spans="1:5" x14ac:dyDescent="0.3">
      <c r="A18" t="s">
        <v>53</v>
      </c>
      <c r="B18" t="s">
        <v>61</v>
      </c>
      <c r="C18" t="s">
        <v>50</v>
      </c>
      <c r="D18" s="8">
        <v>4333796</v>
      </c>
      <c r="E18" s="8">
        <f t="shared" si="0"/>
        <v>1733518.4000000001</v>
      </c>
    </row>
    <row r="19" spans="1:5" x14ac:dyDescent="0.3">
      <c r="A19" t="s">
        <v>62</v>
      </c>
      <c r="B19" t="s">
        <v>63</v>
      </c>
      <c r="C19" t="s">
        <v>45</v>
      </c>
      <c r="D19" s="8">
        <v>4726854</v>
      </c>
      <c r="E19" s="8">
        <f t="shared" si="0"/>
        <v>1890741.6</v>
      </c>
    </row>
    <row r="20" spans="1:5" x14ac:dyDescent="0.3">
      <c r="A20" t="s">
        <v>48</v>
      </c>
      <c r="B20" t="s">
        <v>64</v>
      </c>
      <c r="C20" t="s">
        <v>45</v>
      </c>
      <c r="D20" s="8">
        <v>2311869</v>
      </c>
      <c r="E20" s="8">
        <f t="shared" si="0"/>
        <v>924747.60000000009</v>
      </c>
    </row>
    <row r="21" spans="1:5" x14ac:dyDescent="0.3">
      <c r="A21" t="s">
        <v>62</v>
      </c>
      <c r="B21" t="s">
        <v>65</v>
      </c>
      <c r="C21" t="s">
        <v>45</v>
      </c>
      <c r="D21" s="8">
        <v>1091925</v>
      </c>
      <c r="E21" s="8">
        <f t="shared" si="0"/>
        <v>436770</v>
      </c>
    </row>
    <row r="22" spans="1:5" x14ac:dyDescent="0.3">
      <c r="A22" t="s">
        <v>62</v>
      </c>
      <c r="B22" t="s">
        <v>66</v>
      </c>
      <c r="C22" t="s">
        <v>67</v>
      </c>
      <c r="D22" s="8">
        <v>2428841</v>
      </c>
      <c r="E22" s="8">
        <f t="shared" si="0"/>
        <v>971536.4</v>
      </c>
    </row>
    <row r="23" spans="1:5" x14ac:dyDescent="0.3">
      <c r="A23" t="s">
        <v>48</v>
      </c>
      <c r="B23" t="s">
        <v>68</v>
      </c>
      <c r="C23" t="s">
        <v>50</v>
      </c>
      <c r="D23" s="8">
        <v>3315820</v>
      </c>
      <c r="E23" s="8">
        <f t="shared" si="0"/>
        <v>1326328</v>
      </c>
    </row>
    <row r="24" spans="1:5" x14ac:dyDescent="0.3">
      <c r="A24" t="s">
        <v>69</v>
      </c>
      <c r="B24" t="s">
        <v>70</v>
      </c>
      <c r="C24" t="s">
        <v>50</v>
      </c>
      <c r="D24" s="8">
        <v>1203681</v>
      </c>
      <c r="E24" s="8">
        <f t="shared" si="0"/>
        <v>481472.4</v>
      </c>
    </row>
    <row r="25" spans="1:5" x14ac:dyDescent="0.3">
      <c r="A25" t="s">
        <v>71</v>
      </c>
      <c r="B25" t="s">
        <v>72</v>
      </c>
      <c r="C25" t="s">
        <v>50</v>
      </c>
      <c r="D25" s="8">
        <v>1757487</v>
      </c>
      <c r="E25" s="8">
        <f t="shared" si="0"/>
        <v>702994.8</v>
      </c>
    </row>
    <row r="26" spans="1:5" x14ac:dyDescent="0.3">
      <c r="A26" t="s">
        <v>73</v>
      </c>
      <c r="B26" t="s">
        <v>74</v>
      </c>
      <c r="C26" t="s">
        <v>67</v>
      </c>
      <c r="D26" s="8">
        <v>3748959</v>
      </c>
      <c r="E26" s="8">
        <f t="shared" si="0"/>
        <v>1499583.6</v>
      </c>
    </row>
    <row r="27" spans="1:5" x14ac:dyDescent="0.3">
      <c r="A27" t="s">
        <v>73</v>
      </c>
      <c r="B27" t="s">
        <v>75</v>
      </c>
      <c r="C27" t="s">
        <v>67</v>
      </c>
      <c r="D27" s="8">
        <v>3193503</v>
      </c>
      <c r="E27" s="8">
        <f t="shared" si="0"/>
        <v>1277401.2000000002</v>
      </c>
    </row>
    <row r="28" spans="1:5" x14ac:dyDescent="0.3">
      <c r="A28" t="s">
        <v>53</v>
      </c>
      <c r="B28" t="s">
        <v>76</v>
      </c>
      <c r="C28" t="s">
        <v>50</v>
      </c>
      <c r="D28" s="8">
        <v>2459057</v>
      </c>
      <c r="E28" s="8">
        <f t="shared" si="0"/>
        <v>983622.8</v>
      </c>
    </row>
    <row r="29" spans="1:5" x14ac:dyDescent="0.3">
      <c r="A29" t="s">
        <v>77</v>
      </c>
      <c r="B29" t="s">
        <v>78</v>
      </c>
      <c r="C29" t="s">
        <v>50</v>
      </c>
      <c r="D29" s="8">
        <v>1440676</v>
      </c>
      <c r="E29" s="8">
        <f t="shared" si="0"/>
        <v>576270.4</v>
      </c>
    </row>
    <row r="30" spans="1:5" x14ac:dyDescent="0.3">
      <c r="A30" t="s">
        <v>77</v>
      </c>
      <c r="B30" t="s">
        <v>79</v>
      </c>
      <c r="C30" t="s">
        <v>50</v>
      </c>
      <c r="D30" s="8">
        <v>2583723</v>
      </c>
      <c r="E30" s="8">
        <f t="shared" si="0"/>
        <v>1033489.2000000001</v>
      </c>
    </row>
    <row r="31" spans="1:5" x14ac:dyDescent="0.3">
      <c r="A31" t="s">
        <v>80</v>
      </c>
      <c r="B31" t="s">
        <v>81</v>
      </c>
      <c r="C31" t="s">
        <v>45</v>
      </c>
      <c r="D31" s="8">
        <v>2189187</v>
      </c>
      <c r="E31" s="8">
        <f t="shared" si="0"/>
        <v>875674.8</v>
      </c>
    </row>
    <row r="32" spans="1:5" x14ac:dyDescent="0.3">
      <c r="A32" t="s">
        <v>53</v>
      </c>
      <c r="B32" t="s">
        <v>82</v>
      </c>
      <c r="C32" t="s">
        <v>50</v>
      </c>
      <c r="D32" s="8">
        <v>2662745</v>
      </c>
      <c r="E32" s="8">
        <f t="shared" si="0"/>
        <v>1065098</v>
      </c>
    </row>
    <row r="33" spans="1:5" x14ac:dyDescent="0.3">
      <c r="A33" t="s">
        <v>53</v>
      </c>
      <c r="B33" t="s">
        <v>83</v>
      </c>
      <c r="C33" t="s">
        <v>50</v>
      </c>
      <c r="D33" s="8">
        <v>4062941</v>
      </c>
      <c r="E33" s="8">
        <f t="shared" si="0"/>
        <v>1625176.4000000001</v>
      </c>
    </row>
  </sheetData>
  <dataConsolidate/>
  <dataValidations count="1">
    <dataValidation type="list" allowBlank="1" showInputMessage="1" showErrorMessage="1" sqref="H4" xr:uid="{EE5DBAD9-BA2E-42AF-9AE3-49E308323A47}">
      <formula1>$B$5:$B$33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CBE-57E5-4238-9E84-14B1831E08B2}">
  <dimension ref="B3:F49"/>
  <sheetViews>
    <sheetView tabSelected="1" topLeftCell="A27" workbookViewId="0">
      <selection activeCell="B40" sqref="B40"/>
    </sheetView>
  </sheetViews>
  <sheetFormatPr defaultRowHeight="14.4" x14ac:dyDescent="0.3"/>
  <cols>
    <col min="2" max="2" width="24.5546875" customWidth="1"/>
    <col min="3" max="3" width="21.6640625" customWidth="1"/>
    <col min="4" max="4" width="20.88671875" customWidth="1"/>
    <col min="5" max="5" width="21.5546875" customWidth="1"/>
    <col min="6" max="6" width="13.88671875" bestFit="1" customWidth="1"/>
    <col min="7" max="7" width="20.109375" customWidth="1"/>
  </cols>
  <sheetData>
    <row r="3" spans="2:6" ht="18" x14ac:dyDescent="0.35">
      <c r="B3" s="12" t="s">
        <v>37</v>
      </c>
      <c r="C3" s="13" t="s">
        <v>39</v>
      </c>
      <c r="E3" s="16" t="s">
        <v>37</v>
      </c>
      <c r="F3" s="36" t="s">
        <v>51</v>
      </c>
    </row>
    <row r="4" spans="2:6" ht="18" x14ac:dyDescent="0.35">
      <c r="B4" s="14" t="s">
        <v>44</v>
      </c>
      <c r="C4" s="15">
        <v>3543590</v>
      </c>
      <c r="E4" s="16" t="s">
        <v>84</v>
      </c>
      <c r="F4" s="35">
        <f>_xlfn.XMATCH(F3,B4:B32,0,1)</f>
        <v>6</v>
      </c>
    </row>
    <row r="5" spans="2:6" ht="18" x14ac:dyDescent="0.35">
      <c r="B5" s="14" t="s">
        <v>42</v>
      </c>
      <c r="C5" s="15">
        <v>1460004</v>
      </c>
    </row>
    <row r="6" spans="2:6" ht="18" x14ac:dyDescent="0.35">
      <c r="B6" s="14" t="s">
        <v>46</v>
      </c>
      <c r="C6" s="15">
        <v>1180914</v>
      </c>
    </row>
    <row r="7" spans="2:6" ht="18" x14ac:dyDescent="0.35">
      <c r="B7" s="14" t="s">
        <v>47</v>
      </c>
      <c r="C7" s="15">
        <v>3315375</v>
      </c>
    </row>
    <row r="8" spans="2:6" ht="18" x14ac:dyDescent="0.35">
      <c r="B8" s="14" t="s">
        <v>49</v>
      </c>
      <c r="C8" s="15">
        <v>989735</v>
      </c>
    </row>
    <row r="9" spans="2:6" ht="18" x14ac:dyDescent="0.35">
      <c r="B9" s="14" t="s">
        <v>51</v>
      </c>
      <c r="C9" s="15">
        <v>3376162</v>
      </c>
    </row>
    <row r="10" spans="2:6" ht="18" x14ac:dyDescent="0.35">
      <c r="B10" s="14" t="s">
        <v>52</v>
      </c>
      <c r="C10" s="15">
        <v>4704744</v>
      </c>
    </row>
    <row r="11" spans="2:6" ht="18" x14ac:dyDescent="0.35">
      <c r="B11" s="14" t="s">
        <v>54</v>
      </c>
      <c r="C11" s="15">
        <v>3643081</v>
      </c>
    </row>
    <row r="12" spans="2:6" ht="18" x14ac:dyDescent="0.35">
      <c r="B12" s="14" t="s">
        <v>55</v>
      </c>
      <c r="C12" s="15">
        <v>2379523</v>
      </c>
    </row>
    <row r="13" spans="2:6" ht="18" x14ac:dyDescent="0.35">
      <c r="B13" s="14" t="s">
        <v>56</v>
      </c>
      <c r="C13" s="15">
        <v>2682348</v>
      </c>
    </row>
    <row r="14" spans="2:6" ht="18" x14ac:dyDescent="0.35">
      <c r="B14" s="14" t="s">
        <v>58</v>
      </c>
      <c r="C14" s="15">
        <v>2218678</v>
      </c>
    </row>
    <row r="15" spans="2:6" ht="18" x14ac:dyDescent="0.35">
      <c r="B15" s="14" t="s">
        <v>59</v>
      </c>
      <c r="C15" s="15">
        <v>2300920</v>
      </c>
    </row>
    <row r="16" spans="2:6" ht="18" x14ac:dyDescent="0.35">
      <c r="B16" s="14" t="s">
        <v>60</v>
      </c>
      <c r="C16" s="15">
        <v>854762</v>
      </c>
    </row>
    <row r="17" spans="2:3" ht="18" x14ac:dyDescent="0.35">
      <c r="B17" s="14" t="s">
        <v>61</v>
      </c>
      <c r="C17" s="15">
        <v>4333796</v>
      </c>
    </row>
    <row r="18" spans="2:3" ht="18" x14ac:dyDescent="0.35">
      <c r="B18" s="14" t="s">
        <v>63</v>
      </c>
      <c r="C18" s="15">
        <v>4726854</v>
      </c>
    </row>
    <row r="19" spans="2:3" ht="18" x14ac:dyDescent="0.35">
      <c r="B19" s="14" t="s">
        <v>64</v>
      </c>
      <c r="C19" s="15">
        <v>2311869</v>
      </c>
    </row>
    <row r="20" spans="2:3" ht="18" x14ac:dyDescent="0.35">
      <c r="B20" s="14" t="s">
        <v>65</v>
      </c>
      <c r="C20" s="15">
        <v>1091925</v>
      </c>
    </row>
    <row r="21" spans="2:3" ht="18" x14ac:dyDescent="0.35">
      <c r="B21" s="14" t="s">
        <v>66</v>
      </c>
      <c r="C21" s="15">
        <v>2428841</v>
      </c>
    </row>
    <row r="22" spans="2:3" ht="18" x14ac:dyDescent="0.35">
      <c r="B22" s="14" t="s">
        <v>68</v>
      </c>
      <c r="C22" s="15">
        <v>3315820</v>
      </c>
    </row>
    <row r="23" spans="2:3" ht="18" x14ac:dyDescent="0.35">
      <c r="B23" s="14" t="s">
        <v>70</v>
      </c>
      <c r="C23" s="15">
        <v>1203681</v>
      </c>
    </row>
    <row r="24" spans="2:3" ht="18" x14ac:dyDescent="0.35">
      <c r="B24" s="14" t="s">
        <v>72</v>
      </c>
      <c r="C24" s="15">
        <v>1757487</v>
      </c>
    </row>
    <row r="25" spans="2:3" ht="18" x14ac:dyDescent="0.35">
      <c r="B25" s="14" t="s">
        <v>74</v>
      </c>
      <c r="C25" s="15">
        <v>3748959</v>
      </c>
    </row>
    <row r="26" spans="2:3" ht="18" x14ac:dyDescent="0.35">
      <c r="B26" s="14" t="s">
        <v>75</v>
      </c>
      <c r="C26" s="15">
        <v>3193503</v>
      </c>
    </row>
    <row r="27" spans="2:3" ht="18" x14ac:dyDescent="0.35">
      <c r="B27" s="14" t="s">
        <v>76</v>
      </c>
      <c r="C27" s="15">
        <v>2459057</v>
      </c>
    </row>
    <row r="28" spans="2:3" ht="18" x14ac:dyDescent="0.35">
      <c r="B28" s="14" t="s">
        <v>78</v>
      </c>
      <c r="C28" s="15">
        <v>1440676</v>
      </c>
    </row>
    <row r="29" spans="2:3" ht="18" x14ac:dyDescent="0.35">
      <c r="B29" s="14" t="s">
        <v>79</v>
      </c>
      <c r="C29" s="15">
        <v>2583723</v>
      </c>
    </row>
    <row r="30" spans="2:3" ht="18" x14ac:dyDescent="0.35">
      <c r="B30" s="14" t="s">
        <v>81</v>
      </c>
      <c r="C30" s="15">
        <v>2189187</v>
      </c>
    </row>
    <row r="31" spans="2:3" ht="18" x14ac:dyDescent="0.35">
      <c r="B31" s="14" t="s">
        <v>82</v>
      </c>
      <c r="C31" s="15">
        <v>2662745</v>
      </c>
    </row>
    <row r="32" spans="2:3" ht="18" x14ac:dyDescent="0.35">
      <c r="B32" s="14" t="s">
        <v>83</v>
      </c>
      <c r="C32" s="15">
        <v>4062941</v>
      </c>
    </row>
    <row r="36" spans="2:6" x14ac:dyDescent="0.3">
      <c r="F36" s="19"/>
    </row>
    <row r="39" spans="2:6" ht="18" x14ac:dyDescent="0.35">
      <c r="B39" s="21" t="s">
        <v>92</v>
      </c>
      <c r="C39" s="22" t="s">
        <v>102</v>
      </c>
      <c r="D39" s="33" t="s">
        <v>90</v>
      </c>
    </row>
    <row r="40" spans="2:6" ht="18" x14ac:dyDescent="0.35">
      <c r="B40" s="23" t="s">
        <v>103</v>
      </c>
      <c r="C40" s="24" t="s">
        <v>100</v>
      </c>
      <c r="D40" s="34" cm="1">
        <f t="array" ref="D40">INDEX(C43:E49,_xlfn.XMATCH(B40,B43:B49),_xlfn.XMATCH(C40,C42:E42))</f>
        <v>3668</v>
      </c>
    </row>
    <row r="41" spans="2:6" ht="18" x14ac:dyDescent="0.35">
      <c r="B41" s="14"/>
      <c r="C41" s="14"/>
      <c r="D41" s="14"/>
      <c r="E41" s="14"/>
    </row>
    <row r="42" spans="2:6" ht="18" x14ac:dyDescent="0.35">
      <c r="B42" s="25" t="s">
        <v>92</v>
      </c>
      <c r="C42" s="26" t="s">
        <v>99</v>
      </c>
      <c r="D42" s="26" t="s">
        <v>100</v>
      </c>
      <c r="E42" s="27" t="s">
        <v>101</v>
      </c>
    </row>
    <row r="43" spans="2:6" ht="18" x14ac:dyDescent="0.35">
      <c r="B43" s="28" t="s">
        <v>93</v>
      </c>
      <c r="C43" s="29">
        <v>6010</v>
      </c>
      <c r="D43" s="29">
        <v>5189</v>
      </c>
      <c r="E43" s="30">
        <v>3174</v>
      </c>
    </row>
    <row r="44" spans="2:6" ht="18" x14ac:dyDescent="0.35">
      <c r="B44" s="28" t="s">
        <v>94</v>
      </c>
      <c r="C44" s="29">
        <v>3179</v>
      </c>
      <c r="D44" s="29">
        <v>6362</v>
      </c>
      <c r="E44" s="30">
        <v>4839</v>
      </c>
    </row>
    <row r="45" spans="2:6" ht="18" x14ac:dyDescent="0.35">
      <c r="B45" s="28" t="s">
        <v>95</v>
      </c>
      <c r="C45" s="29">
        <v>4321</v>
      </c>
      <c r="D45" s="29">
        <v>3833</v>
      </c>
      <c r="E45" s="30">
        <v>7527</v>
      </c>
    </row>
    <row r="46" spans="2:6" ht="18" x14ac:dyDescent="0.35">
      <c r="B46" s="28" t="s">
        <v>96</v>
      </c>
      <c r="C46" s="29">
        <v>5053</v>
      </c>
      <c r="D46" s="29">
        <v>7603</v>
      </c>
      <c r="E46" s="30">
        <v>7817</v>
      </c>
    </row>
    <row r="47" spans="2:6" ht="18" x14ac:dyDescent="0.35">
      <c r="B47" s="28" t="s">
        <v>97</v>
      </c>
      <c r="C47" s="29">
        <v>4482</v>
      </c>
      <c r="D47" s="29">
        <v>5160</v>
      </c>
      <c r="E47" s="30">
        <v>6955</v>
      </c>
    </row>
    <row r="48" spans="2:6" ht="18" x14ac:dyDescent="0.35">
      <c r="B48" s="28" t="s">
        <v>98</v>
      </c>
      <c r="C48" s="29">
        <v>4401</v>
      </c>
      <c r="D48" s="29">
        <v>7296</v>
      </c>
      <c r="E48" s="30">
        <v>3711</v>
      </c>
    </row>
    <row r="49" spans="2:5" ht="18" x14ac:dyDescent="0.35">
      <c r="B49" s="23" t="s">
        <v>103</v>
      </c>
      <c r="C49" s="31">
        <v>5811</v>
      </c>
      <c r="D49" s="31">
        <v>3668</v>
      </c>
      <c r="E49" s="32">
        <v>4676</v>
      </c>
    </row>
  </sheetData>
  <dataConsolidate/>
  <dataValidations count="3">
    <dataValidation type="list" allowBlank="1" showInputMessage="1" showErrorMessage="1" sqref="F3" xr:uid="{9890CDA7-F6BD-47D8-ACB5-AFCD06F866C0}">
      <formula1>$B$4:$B$32</formula1>
    </dataValidation>
    <dataValidation type="list" allowBlank="1" showInputMessage="1" showErrorMessage="1" sqref="B40" xr:uid="{8205E1BC-0511-44B3-B55A-42B4A2028F38}">
      <formula1>$B$43:$B$49</formula1>
    </dataValidation>
    <dataValidation type="list" allowBlank="1" showInputMessage="1" showErrorMessage="1" sqref="C40" xr:uid="{1316AD9B-5D1E-4240-AF21-1E1AEC826E49}">
      <formula1>$C$42:$E$42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</vt:lpstr>
      <vt:lpstr>FILTER</vt:lpstr>
      <vt:lpstr>RANDARRAY</vt:lpstr>
      <vt:lpstr>SEQUENCE</vt:lpstr>
      <vt:lpstr>SORT</vt:lpstr>
      <vt:lpstr>SORTBY</vt:lpstr>
      <vt:lpstr>UNIQUE</vt:lpstr>
      <vt:lpstr>XLOOKUP</vt:lpstr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Sweta Nath</cp:lastModifiedBy>
  <dcterms:created xsi:type="dcterms:W3CDTF">2020-10-21T07:54:28Z</dcterms:created>
  <dcterms:modified xsi:type="dcterms:W3CDTF">2025-01-19T15:45:26Z</dcterms:modified>
</cp:coreProperties>
</file>