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SEGUNDO SEMESTRE\Laboratorio de software\"/>
    </mc:Choice>
  </mc:AlternateContent>
  <xr:revisionPtr revIDLastSave="0" documentId="13_ncr:1_{AF51E52D-394F-485A-8AA0-0919DED0AB6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" i="1" l="1"/>
  <c r="A8" i="1"/>
  <c r="E7" i="1"/>
  <c r="A7" i="1"/>
  <c r="E6" i="1"/>
  <c r="A6" i="1"/>
  <c r="E5" i="1"/>
  <c r="A5" i="1"/>
  <c r="E4" i="1"/>
  <c r="A4" i="1"/>
  <c r="E3" i="1"/>
  <c r="A3" i="1"/>
</calcChain>
</file>

<file path=xl/sharedStrings.xml><?xml version="1.0" encoding="utf-8"?>
<sst xmlns="http://schemas.openxmlformats.org/spreadsheetml/2006/main" count="72" uniqueCount="12">
  <si>
    <t>swap ascendente</t>
  </si>
  <si>
    <t>swap descendente</t>
  </si>
  <si>
    <t>random</t>
  </si>
  <si>
    <t>tiempo(milisegundos)</t>
  </si>
  <si>
    <t>numero de datos</t>
  </si>
  <si>
    <t>SelectionSort Ascendente</t>
  </si>
  <si>
    <t>SelectionSort Descendente</t>
  </si>
  <si>
    <t>insertion Ascendente</t>
  </si>
  <si>
    <t>insertion Descendente</t>
  </si>
  <si>
    <t>mergeSort Ascendente</t>
  </si>
  <si>
    <t>mergeSort Descendente</t>
  </si>
  <si>
    <t>Iteraciones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</si>
</sst>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scheme val="minor"/>
    </font>
    <font>
      <sz val="11"/>
      <color rgb="FF000000"/>
      <name val="Calibri"/>
    </font>
    <font>
      <sz val="11"/>
      <color theme="1"/>
      <name val="Calibri"/>
    </font>
    <font>
      <sz val="11"/>
      <color theme="1"/>
      <name val="Calibri"/>
      <scheme val="minor"/>
    </font>
    <font>
      <u/>
      <sz val="11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1" fillId="0" borderId="0" xfId="0" applyFont="1" applyAlignment="1"/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s-CO" sz="1400" b="0" i="0">
                <a:solidFill>
                  <a:srgbClr val="757575"/>
                </a:solidFill>
                <a:latin typeface="+mn-lt"/>
              </a:rPr>
              <a:t>Tiempo/Datos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SelectionSort Ascendente</c:v>
          </c:tx>
          <c:spPr>
            <a:ln w="28575" cmpd="sng">
              <a:solidFill>
                <a:schemeClr val="accent4"/>
              </a:solidFill>
            </a:ln>
          </c:spPr>
          <c:marker>
            <c:symbol val="none"/>
          </c:marker>
          <c:cat>
            <c:numRef>
              <c:f>Hoja1!$G$33:$G$38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</c:numCache>
            </c:numRef>
          </c:cat>
          <c:val>
            <c:numRef>
              <c:f>Hoja1!$A$13:$A$18</c:f>
              <c:numCache>
                <c:formatCode>General</c:formatCode>
                <c:ptCount val="6"/>
                <c:pt idx="0">
                  <c:v>3.173828125E-3</c:v>
                </c:pt>
                <c:pt idx="1">
                  <c:v>4.8828125E-2</c:v>
                </c:pt>
                <c:pt idx="2">
                  <c:v>0.206787109375</c:v>
                </c:pt>
                <c:pt idx="3">
                  <c:v>3.5009765625</c:v>
                </c:pt>
                <c:pt idx="4">
                  <c:v>36.422119140625</c:v>
                </c:pt>
                <c:pt idx="5">
                  <c:v>4467.0009765625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1E-4047-91CC-8DED63518D3D}"/>
            </c:ext>
          </c:extLst>
        </c:ser>
        <c:ser>
          <c:idx val="1"/>
          <c:order val="1"/>
          <c:tx>
            <c:v>SelectionSort Descendente</c:v>
          </c:tx>
          <c:spPr>
            <a:ln w="28575" cmpd="sng">
              <a:solidFill>
                <a:schemeClr val="accent5"/>
              </a:solidFill>
            </a:ln>
          </c:spPr>
          <c:marker>
            <c:symbol val="none"/>
          </c:marker>
          <c:cat>
            <c:numRef>
              <c:f>Hoja1!$G$33:$G$38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</c:numCache>
            </c:numRef>
          </c:cat>
          <c:val>
            <c:numRef>
              <c:f>Hoja1!$D$13:$D$18</c:f>
              <c:numCache>
                <c:formatCode>General</c:formatCode>
                <c:ptCount val="6"/>
                <c:pt idx="0">
                  <c:v>2.9296875E-3</c:v>
                </c:pt>
                <c:pt idx="1">
                  <c:v>3.369140625E-2</c:v>
                </c:pt>
                <c:pt idx="2">
                  <c:v>0.201171875</c:v>
                </c:pt>
                <c:pt idx="3">
                  <c:v>3.827880859375</c:v>
                </c:pt>
                <c:pt idx="4">
                  <c:v>46.59521484375</c:v>
                </c:pt>
                <c:pt idx="5">
                  <c:v>4483.4670410156205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1E-4047-91CC-8DED63518D3D}"/>
            </c:ext>
          </c:extLst>
        </c:ser>
        <c:ser>
          <c:idx val="2"/>
          <c:order val="2"/>
          <c:tx>
            <c:v>random</c:v>
          </c:tx>
          <c:spPr>
            <a:ln w="28575" cmpd="sng"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Hoja1!$G$33:$G$38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</c:numCache>
            </c:numRef>
          </c:cat>
          <c:val>
            <c:numRef>
              <c:f>Hoja1!$H$3:$H$8</c:f>
              <c:numCache>
                <c:formatCode>General</c:formatCode>
                <c:ptCount val="6"/>
                <c:pt idx="0">
                  <c:v>1.0986328125E-2</c:v>
                </c:pt>
                <c:pt idx="1">
                  <c:v>1.4892578125E-2</c:v>
                </c:pt>
                <c:pt idx="2">
                  <c:v>4.1015625E-2</c:v>
                </c:pt>
                <c:pt idx="3">
                  <c:v>0.170166015625</c:v>
                </c:pt>
                <c:pt idx="4">
                  <c:v>1.020263671875</c:v>
                </c:pt>
                <c:pt idx="5">
                  <c:v>6.178955078125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1E-4047-91CC-8DED63518D3D}"/>
            </c:ext>
          </c:extLst>
        </c:ser>
        <c:ser>
          <c:idx val="3"/>
          <c:order val="3"/>
          <c:tx>
            <c:v>swap ascendente</c:v>
          </c:tx>
          <c:spPr>
            <a:ln w="28575" cmpd="sng">
              <a:solidFill>
                <a:srgbClr val="92D050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Hoja1!$G$33:$G$38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</c:numCache>
            </c:numRef>
          </c:cat>
          <c:val>
            <c:numRef>
              <c:f>Hoja1!$A$3:$A$8</c:f>
              <c:numCache>
                <c:formatCode>General</c:formatCode>
                <c:ptCount val="6"/>
                <c:pt idx="0">
                  <c:v>1.95313E-3</c:v>
                </c:pt>
                <c:pt idx="1">
                  <c:v>7.1044900000000008E-2</c:v>
                </c:pt>
                <c:pt idx="2">
                  <c:v>2.9758300000000002</c:v>
                </c:pt>
                <c:pt idx="3">
                  <c:v>191.12524400000001</c:v>
                </c:pt>
                <c:pt idx="4">
                  <c:v>6500.6379390000002</c:v>
                </c:pt>
                <c:pt idx="5">
                  <c:v>148570.21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B1E-4047-91CC-8DED63518D3D}"/>
            </c:ext>
          </c:extLst>
        </c:ser>
        <c:ser>
          <c:idx val="4"/>
          <c:order val="4"/>
          <c:tx>
            <c:v>swap descendente</c:v>
          </c:tx>
          <c:spPr>
            <a:ln w="28575" cmpd="sng">
              <a:solidFill>
                <a:schemeClr val="accent2"/>
              </a:solidFill>
            </a:ln>
          </c:spPr>
          <c:marker>
            <c:symbol val="none"/>
          </c:marker>
          <c:cat>
            <c:numRef>
              <c:f>Hoja1!$G$33:$G$38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</c:numCache>
            </c:numRef>
          </c:cat>
          <c:val>
            <c:numRef>
              <c:f>Hoja1!$E$3:$E$8</c:f>
              <c:numCache>
                <c:formatCode>General</c:formatCode>
                <c:ptCount val="6"/>
                <c:pt idx="0">
                  <c:v>9.0331999999999999E-3</c:v>
                </c:pt>
                <c:pt idx="1">
                  <c:v>5.0048800000000004E-2</c:v>
                </c:pt>
                <c:pt idx="2">
                  <c:v>3.5039060000000002</c:v>
                </c:pt>
                <c:pt idx="3">
                  <c:v>206.55688499999999</c:v>
                </c:pt>
                <c:pt idx="4">
                  <c:v>6239.6791990000002</c:v>
                </c:pt>
                <c:pt idx="5">
                  <c:v>163111.89500000002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B1E-4047-91CC-8DED63518D3D}"/>
            </c:ext>
          </c:extLst>
        </c:ser>
        <c:ser>
          <c:idx val="5"/>
          <c:order val="5"/>
          <c:tx>
            <c:v>random</c:v>
          </c:tx>
          <c:spPr>
            <a:ln w="28575" cmpd="sng">
              <a:solidFill>
                <a:schemeClr val="accent5"/>
              </a:solidFill>
            </a:ln>
          </c:spPr>
          <c:marker>
            <c:symbol val="none"/>
          </c:marker>
          <c:cat>
            <c:numRef>
              <c:f>Hoja1!$G$33:$G$38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</c:numCache>
            </c:numRef>
          </c:cat>
          <c:val>
            <c:numRef>
              <c:f>Hoja1!$H$13:$H$18</c:f>
              <c:numCache>
                <c:formatCode>General</c:formatCode>
                <c:ptCount val="6"/>
                <c:pt idx="0">
                  <c:v>1.0986328125E-2</c:v>
                </c:pt>
                <c:pt idx="1">
                  <c:v>1.4892578125E-2</c:v>
                </c:pt>
                <c:pt idx="2">
                  <c:v>7.2021484375E-2</c:v>
                </c:pt>
                <c:pt idx="3">
                  <c:v>0.153076171875</c:v>
                </c:pt>
                <c:pt idx="4">
                  <c:v>1.901123046875</c:v>
                </c:pt>
                <c:pt idx="5">
                  <c:v>4.322998046875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B1E-4047-91CC-8DED63518D3D}"/>
            </c:ext>
          </c:extLst>
        </c:ser>
        <c:ser>
          <c:idx val="6"/>
          <c:order val="6"/>
          <c:tx>
            <c:v>insertion Ascendente</c:v>
          </c:tx>
          <c:spPr>
            <a:ln w="28575" cmpd="sng"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Hoja1!$G$33:$G$38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</c:numCache>
            </c:numRef>
          </c:cat>
          <c:val>
            <c:numRef>
              <c:f>Hoja1!$A$23:$A$28</c:f>
              <c:numCache>
                <c:formatCode>General</c:formatCode>
                <c:ptCount val="6"/>
                <c:pt idx="0">
                  <c:v>3.90625E-3</c:v>
                </c:pt>
                <c:pt idx="1">
                  <c:v>3.1982421875E-2</c:v>
                </c:pt>
                <c:pt idx="2">
                  <c:v>0.18505859375</c:v>
                </c:pt>
                <c:pt idx="3">
                  <c:v>3.755126953125</c:v>
                </c:pt>
                <c:pt idx="4">
                  <c:v>23.78515625</c:v>
                </c:pt>
                <c:pt idx="5">
                  <c:v>2254.12915039062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B1E-4047-91CC-8DED63518D3D}"/>
            </c:ext>
          </c:extLst>
        </c:ser>
        <c:ser>
          <c:idx val="7"/>
          <c:order val="7"/>
          <c:tx>
            <c:v>insertion Descendente</c:v>
          </c:tx>
          <c:spPr>
            <a:ln w="28575" cmpd="sng">
              <a:solidFill>
                <a:schemeClr val="accent2"/>
              </a:solidFill>
            </a:ln>
          </c:spPr>
          <c:marker>
            <c:symbol val="none"/>
          </c:marker>
          <c:cat>
            <c:numRef>
              <c:f>Hoja1!$G$33:$G$38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</c:numCache>
            </c:numRef>
          </c:cat>
          <c:val>
            <c:numRef>
              <c:f>Hoja1!$D$23:$D$28</c:f>
              <c:numCache>
                <c:formatCode>General</c:formatCode>
                <c:ptCount val="6"/>
                <c:pt idx="0">
                  <c:v>2.9296875E-3</c:v>
                </c:pt>
                <c:pt idx="1">
                  <c:v>3.2958984375E-2</c:v>
                </c:pt>
                <c:pt idx="2">
                  <c:v>0.141845703125</c:v>
                </c:pt>
                <c:pt idx="3">
                  <c:v>1.87109375</c:v>
                </c:pt>
                <c:pt idx="4">
                  <c:v>22.73095703125</c:v>
                </c:pt>
                <c:pt idx="5">
                  <c:v>2113.29516601562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B1E-4047-91CC-8DED63518D3D}"/>
            </c:ext>
          </c:extLst>
        </c:ser>
        <c:ser>
          <c:idx val="8"/>
          <c:order val="8"/>
          <c:tx>
            <c:v>random</c:v>
          </c:tx>
          <c:spPr>
            <a:ln w="28575" cmpd="sng">
              <a:solidFill>
                <a:schemeClr val="accent3"/>
              </a:solidFill>
            </a:ln>
          </c:spPr>
          <c:marker>
            <c:symbol val="none"/>
          </c:marker>
          <c:cat>
            <c:numRef>
              <c:f>Hoja1!$G$33:$G$38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</c:numCache>
            </c:numRef>
          </c:cat>
          <c:val>
            <c:numRef>
              <c:f>Hoja1!$H$23:$H$28</c:f>
              <c:numCache>
                <c:formatCode>General</c:formatCode>
                <c:ptCount val="6"/>
                <c:pt idx="0">
                  <c:v>2.83203125E-2</c:v>
                </c:pt>
                <c:pt idx="1">
                  <c:v>1.2939453125E-2</c:v>
                </c:pt>
                <c:pt idx="2">
                  <c:v>3.8330078125E-2</c:v>
                </c:pt>
                <c:pt idx="3">
                  <c:v>0.15087890625</c:v>
                </c:pt>
                <c:pt idx="4">
                  <c:v>1.2099609375</c:v>
                </c:pt>
                <c:pt idx="5">
                  <c:v>6.77490234375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B1E-4047-91CC-8DED63518D3D}"/>
            </c:ext>
          </c:extLst>
        </c:ser>
        <c:ser>
          <c:idx val="9"/>
          <c:order val="9"/>
          <c:tx>
            <c:v>mergeSort Ascendente</c:v>
          </c:tx>
          <c:spPr>
            <a:ln w="28575" cmpd="sng">
              <a:solidFill>
                <a:schemeClr val="accent4"/>
              </a:solidFill>
            </a:ln>
          </c:spPr>
          <c:marker>
            <c:symbol val="none"/>
          </c:marker>
          <c:cat>
            <c:numRef>
              <c:f>Hoja1!$G$33:$G$38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</c:numCache>
            </c:numRef>
          </c:cat>
          <c:val>
            <c:numRef>
              <c:f>Hoja1!$A$33:$A$38</c:f>
              <c:numCache>
                <c:formatCode>General</c:formatCode>
                <c:ptCount val="6"/>
                <c:pt idx="0">
                  <c:v>2.9052734375E-2</c:v>
                </c:pt>
                <c:pt idx="1">
                  <c:v>0.145751953125</c:v>
                </c:pt>
                <c:pt idx="2">
                  <c:v>0.585205078125</c:v>
                </c:pt>
                <c:pt idx="3">
                  <c:v>1.592041015625</c:v>
                </c:pt>
                <c:pt idx="4">
                  <c:v>13.115966796875</c:v>
                </c:pt>
                <c:pt idx="5">
                  <c:v>76.99609375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B1E-4047-91CC-8DED63518D3D}"/>
            </c:ext>
          </c:extLst>
        </c:ser>
        <c:ser>
          <c:idx val="10"/>
          <c:order val="10"/>
          <c:tx>
            <c:v>mergeSort Descendente</c:v>
          </c:tx>
          <c:spPr>
            <a:ln w="28575" cmpd="sng">
              <a:solidFill>
                <a:schemeClr val="accent5"/>
              </a:solidFill>
            </a:ln>
          </c:spPr>
          <c:marker>
            <c:symbol val="none"/>
          </c:marker>
          <c:cat>
            <c:numRef>
              <c:f>Hoja1!$G$33:$G$38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</c:numCache>
            </c:numRef>
          </c:cat>
          <c:val>
            <c:numRef>
              <c:f>Hoja1!$D$33:$D$38</c:f>
              <c:numCache>
                <c:formatCode>General</c:formatCode>
                <c:ptCount val="6"/>
                <c:pt idx="0">
                  <c:v>8.3984375E-2</c:v>
                </c:pt>
                <c:pt idx="1">
                  <c:v>0.211181640625</c:v>
                </c:pt>
                <c:pt idx="2">
                  <c:v>0.40478515625</c:v>
                </c:pt>
                <c:pt idx="3">
                  <c:v>2.199951171875</c:v>
                </c:pt>
                <c:pt idx="4">
                  <c:v>10.171142578125</c:v>
                </c:pt>
                <c:pt idx="5">
                  <c:v>100.447265625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B1E-4047-91CC-8DED63518D3D}"/>
            </c:ext>
          </c:extLst>
        </c:ser>
        <c:ser>
          <c:idx val="11"/>
          <c:order val="11"/>
          <c:tx>
            <c:v>random</c:v>
          </c:tx>
          <c:spPr>
            <a:ln w="28575" cmpd="sng">
              <a:solidFill>
                <a:schemeClr val="accent6"/>
              </a:solidFill>
            </a:ln>
          </c:spPr>
          <c:marker>
            <c:symbol val="none"/>
          </c:marker>
          <c:cat>
            <c:numRef>
              <c:f>Hoja1!$G$33:$G$38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</c:numCache>
            </c:numRef>
          </c:cat>
          <c:val>
            <c:numRef>
              <c:f>Hoja1!$H$33:$H$38</c:f>
              <c:numCache>
                <c:formatCode>General</c:formatCode>
                <c:ptCount val="6"/>
                <c:pt idx="0">
                  <c:v>1.0009765625E-2</c:v>
                </c:pt>
                <c:pt idx="1">
                  <c:v>1.8310546875E-2</c:v>
                </c:pt>
                <c:pt idx="2">
                  <c:v>7.2021484375E-2</c:v>
                </c:pt>
                <c:pt idx="3">
                  <c:v>0.262939453125</c:v>
                </c:pt>
                <c:pt idx="4">
                  <c:v>1.843017578125</c:v>
                </c:pt>
                <c:pt idx="5">
                  <c:v>7.29296875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B1E-4047-91CC-8DED63518D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0776670"/>
        <c:axId val="1432808631"/>
      </c:lineChart>
      <c:catAx>
        <c:axId val="74077667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CO" sz="1200" b="0" i="0">
                    <a:solidFill>
                      <a:srgbClr val="000000"/>
                    </a:solidFill>
                    <a:latin typeface="+mn-lt"/>
                  </a:rPr>
                  <a:t>Datos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s-CO"/>
          </a:p>
        </c:txPr>
        <c:crossAx val="1432808631"/>
        <c:crosses val="autoZero"/>
        <c:auto val="1"/>
        <c:lblAlgn val="ctr"/>
        <c:lblOffset val="100"/>
        <c:noMultiLvlLbl val="1"/>
      </c:catAx>
      <c:valAx>
        <c:axId val="1432808631"/>
        <c:scaling>
          <c:orientation val="minMax"/>
          <c:max val="17000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CO" sz="1200" b="0" i="0">
                    <a:solidFill>
                      <a:srgbClr val="000000"/>
                    </a:solidFill>
                    <a:latin typeface="+mn-lt"/>
                  </a:rPr>
                  <a:t>Tiempo en milisegundos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s-CO"/>
          </a:p>
        </c:txPr>
        <c:crossAx val="740776670"/>
        <c:crosses val="autoZero"/>
        <c:crossBetween val="between"/>
        <c:majorUnit val="8000"/>
      </c:valAx>
    </c:plotArea>
    <c:legend>
      <c:legendPos val="r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s-CO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Iteraciones/Datos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Hoja1!$A$50</c:f>
              <c:strCache>
                <c:ptCount val="1"/>
                <c:pt idx="0">
                  <c:v>swap ascendente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Hoja1!$H$82:$H$87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</c:numCache>
            </c:numRef>
          </c:cat>
          <c:val>
            <c:numRef>
              <c:f>Hoja1!$A$52:$A$57</c:f>
              <c:numCache>
                <c:formatCode>General</c:formatCode>
                <c:ptCount val="6"/>
                <c:pt idx="0">
                  <c:v>1</c:v>
                </c:pt>
                <c:pt idx="1">
                  <c:v>29</c:v>
                </c:pt>
                <c:pt idx="2">
                  <c:v>2631</c:v>
                </c:pt>
                <c:pt idx="3">
                  <c:v>249418</c:v>
                </c:pt>
                <c:pt idx="4">
                  <c:v>18348232</c:v>
                </c:pt>
                <c:pt idx="5">
                  <c:v>452029416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DB9-4B4D-A73C-FD4F15D38041}"/>
            </c:ext>
          </c:extLst>
        </c:ser>
        <c:ser>
          <c:idx val="1"/>
          <c:order val="1"/>
          <c:tx>
            <c:strRef>
              <c:f>Hoja1!$D$50</c:f>
              <c:strCache>
                <c:ptCount val="1"/>
                <c:pt idx="0">
                  <c:v>swap descendente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Hoja1!$H$82:$H$87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</c:numCache>
            </c:numRef>
          </c:cat>
          <c:val>
            <c:numRef>
              <c:f>Hoja1!$D$52:$D$57</c:f>
              <c:numCache>
                <c:formatCode>General</c:formatCode>
                <c:ptCount val="6"/>
                <c:pt idx="0">
                  <c:v>1</c:v>
                </c:pt>
                <c:pt idx="1">
                  <c:v>27</c:v>
                </c:pt>
                <c:pt idx="2">
                  <c:v>2522</c:v>
                </c:pt>
                <c:pt idx="3">
                  <c:v>236098</c:v>
                </c:pt>
                <c:pt idx="4">
                  <c:v>18269299</c:v>
                </c:pt>
                <c:pt idx="5">
                  <c:v>449503008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DB9-4B4D-A73C-FD4F15D38041}"/>
            </c:ext>
          </c:extLst>
        </c:ser>
        <c:ser>
          <c:idx val="2"/>
          <c:order val="2"/>
          <c:tx>
            <c:strRef>
              <c:f>Hoja1!$G$50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Hoja1!$H$82:$H$87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</c:numCache>
            </c:numRef>
          </c:cat>
          <c:val>
            <c:numRef>
              <c:f>Hoja1!$G$52:$G$57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DB9-4B4D-A73C-FD4F15D38041}"/>
            </c:ext>
          </c:extLst>
        </c:ser>
        <c:ser>
          <c:idx val="3"/>
          <c:order val="3"/>
          <c:tx>
            <c:strRef>
              <c:f>Hoja1!$A$60</c:f>
              <c:strCache>
                <c:ptCount val="1"/>
                <c:pt idx="0">
                  <c:v>SelectionSort Ascendente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Hoja1!$H$82:$H$87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</c:numCache>
            </c:numRef>
          </c:cat>
          <c:val>
            <c:numRef>
              <c:f>Hoja1!$A$62:$A$67</c:f>
              <c:numCache>
                <c:formatCode>General</c:formatCode>
                <c:ptCount val="6"/>
                <c:pt idx="0">
                  <c:v>1</c:v>
                </c:pt>
                <c:pt idx="1">
                  <c:v>22</c:v>
                </c:pt>
                <c:pt idx="2">
                  <c:v>443</c:v>
                </c:pt>
                <c:pt idx="3">
                  <c:v>6202</c:v>
                </c:pt>
                <c:pt idx="4">
                  <c:v>85322</c:v>
                </c:pt>
                <c:pt idx="5">
                  <c:v>964362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DB9-4B4D-A73C-FD4F15D38041}"/>
            </c:ext>
          </c:extLst>
        </c:ser>
        <c:ser>
          <c:idx val="4"/>
          <c:order val="4"/>
          <c:tx>
            <c:strRef>
              <c:f>Hoja1!$D$60</c:f>
              <c:strCache>
                <c:ptCount val="1"/>
                <c:pt idx="0">
                  <c:v>SelectionSort Descendente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Hoja1!$H$82:$H$87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</c:numCache>
            </c:numRef>
          </c:cat>
          <c:val>
            <c:numRef>
              <c:f>Hoja1!$D$62:$D$67</c:f>
              <c:numCache>
                <c:formatCode>General</c:formatCode>
                <c:ptCount val="6"/>
                <c:pt idx="0">
                  <c:v>1</c:v>
                </c:pt>
                <c:pt idx="1">
                  <c:v>22</c:v>
                </c:pt>
                <c:pt idx="2">
                  <c:v>405</c:v>
                </c:pt>
                <c:pt idx="3">
                  <c:v>6754</c:v>
                </c:pt>
                <c:pt idx="4">
                  <c:v>86337</c:v>
                </c:pt>
                <c:pt idx="5">
                  <c:v>962828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DB9-4B4D-A73C-FD4F15D38041}"/>
            </c:ext>
          </c:extLst>
        </c:ser>
        <c:ser>
          <c:idx val="5"/>
          <c:order val="5"/>
          <c:tx>
            <c:strRef>
              <c:f>Hoja1!$G$60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Hoja1!$H$82:$H$87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</c:numCache>
            </c:numRef>
          </c:cat>
          <c:val>
            <c:numRef>
              <c:f>Hoja1!$G$62:$G$67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DB9-4B4D-A73C-FD4F15D38041}"/>
            </c:ext>
          </c:extLst>
        </c:ser>
        <c:ser>
          <c:idx val="6"/>
          <c:order val="6"/>
          <c:tx>
            <c:strRef>
              <c:f>Hoja1!$A$70</c:f>
              <c:strCache>
                <c:ptCount val="1"/>
                <c:pt idx="0">
                  <c:v>insertion Ascendente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Hoja1!$H$82:$H$87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</c:numCache>
            </c:numRef>
          </c:cat>
          <c:val>
            <c:numRef>
              <c:f>Hoja1!$A$72:$A$77</c:f>
              <c:numCache>
                <c:formatCode>General</c:formatCode>
                <c:ptCount val="6"/>
                <c:pt idx="0">
                  <c:v>1</c:v>
                </c:pt>
                <c:pt idx="1">
                  <c:v>21</c:v>
                </c:pt>
                <c:pt idx="2">
                  <c:v>2482</c:v>
                </c:pt>
                <c:pt idx="3">
                  <c:v>247504</c:v>
                </c:pt>
                <c:pt idx="4">
                  <c:v>25015124</c:v>
                </c:pt>
                <c:pt idx="5">
                  <c:v>2500159624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DB9-4B4D-A73C-FD4F15D38041}"/>
            </c:ext>
          </c:extLst>
        </c:ser>
        <c:ser>
          <c:idx val="7"/>
          <c:order val="7"/>
          <c:tx>
            <c:strRef>
              <c:f>Hoja1!$D$70</c:f>
              <c:strCache>
                <c:ptCount val="1"/>
                <c:pt idx="0">
                  <c:v>insertion Descendente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Hoja1!$H$82:$H$87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</c:numCache>
            </c:numRef>
          </c:cat>
          <c:val>
            <c:numRef>
              <c:f>Hoja1!$D$72:$D$77</c:f>
              <c:numCache>
                <c:formatCode>General</c:formatCode>
                <c:ptCount val="6"/>
                <c:pt idx="0">
                  <c:v>1</c:v>
                </c:pt>
                <c:pt idx="1">
                  <c:v>26</c:v>
                </c:pt>
                <c:pt idx="2">
                  <c:v>2392</c:v>
                </c:pt>
                <c:pt idx="3">
                  <c:v>247773</c:v>
                </c:pt>
                <c:pt idx="4">
                  <c:v>25139791</c:v>
                </c:pt>
                <c:pt idx="5">
                  <c:v>2504412859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DB9-4B4D-A73C-FD4F15D38041}"/>
            </c:ext>
          </c:extLst>
        </c:ser>
        <c:ser>
          <c:idx val="8"/>
          <c:order val="8"/>
          <c:tx>
            <c:strRef>
              <c:f>Hoja1!$G$70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Hoja1!$H$82:$H$87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</c:numCache>
            </c:numRef>
          </c:cat>
          <c:val>
            <c:numRef>
              <c:f>Hoja1!$G$72:$G$77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DB9-4B4D-A73C-FD4F15D38041}"/>
            </c:ext>
          </c:extLst>
        </c:ser>
        <c:ser>
          <c:idx val="9"/>
          <c:order val="9"/>
          <c:tx>
            <c:strRef>
              <c:f>Hoja1!$A$80</c:f>
              <c:strCache>
                <c:ptCount val="1"/>
                <c:pt idx="0">
                  <c:v>mergeSort Ascendente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Hoja1!$H$82:$H$87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</c:numCache>
            </c:numRef>
          </c:cat>
          <c:val>
            <c:numRef>
              <c:f>Hoja1!$A$82:$A$87</c:f>
              <c:numCache>
                <c:formatCode>General</c:formatCode>
                <c:ptCount val="6"/>
                <c:pt idx="0">
                  <c:v>1</c:v>
                </c:pt>
                <c:pt idx="1">
                  <c:v>25</c:v>
                </c:pt>
                <c:pt idx="2">
                  <c:v>543</c:v>
                </c:pt>
                <c:pt idx="3">
                  <c:v>8661</c:v>
                </c:pt>
                <c:pt idx="4">
                  <c:v>120407</c:v>
                </c:pt>
                <c:pt idx="5">
                  <c:v>1536531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1DB9-4B4D-A73C-FD4F15D38041}"/>
            </c:ext>
          </c:extLst>
        </c:ser>
        <c:ser>
          <c:idx val="10"/>
          <c:order val="10"/>
          <c:tx>
            <c:strRef>
              <c:f>Hoja1!$D$80</c:f>
              <c:strCache>
                <c:ptCount val="1"/>
                <c:pt idx="0">
                  <c:v>mergeSort Descendente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Hoja1!$H$82:$H$87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</c:numCache>
            </c:numRef>
          </c:cat>
          <c:val>
            <c:numRef>
              <c:f>Hoja1!$D$82:$D$87</c:f>
              <c:numCache>
                <c:formatCode>General</c:formatCode>
                <c:ptCount val="6"/>
                <c:pt idx="0">
                  <c:v>1</c:v>
                </c:pt>
                <c:pt idx="1">
                  <c:v>25</c:v>
                </c:pt>
                <c:pt idx="2">
                  <c:v>542</c:v>
                </c:pt>
                <c:pt idx="3">
                  <c:v>8704</c:v>
                </c:pt>
                <c:pt idx="4">
                  <c:v>120402</c:v>
                </c:pt>
                <c:pt idx="5">
                  <c:v>1536298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1DB9-4B4D-A73C-FD4F15D38041}"/>
            </c:ext>
          </c:extLst>
        </c:ser>
        <c:ser>
          <c:idx val="11"/>
          <c:order val="11"/>
          <c:tx>
            <c:strRef>
              <c:f>Hoja1!$G$80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Hoja1!$H$82:$H$87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</c:numCache>
            </c:numRef>
          </c:cat>
          <c:val>
            <c:numRef>
              <c:f>Hoja1!$G$82:$G$87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1DB9-4B4D-A73C-FD4F15D380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1106640"/>
        <c:axId val="1601108304"/>
      </c:lineChart>
      <c:catAx>
        <c:axId val="1601106640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400"/>
                  <a:t>Datos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01108304"/>
        <c:crosses val="autoZero"/>
        <c:auto val="1"/>
        <c:lblAlgn val="ctr"/>
        <c:lblOffset val="100"/>
        <c:noMultiLvlLbl val="0"/>
      </c:catAx>
      <c:valAx>
        <c:axId val="160110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400"/>
                  <a:t>Iteraciones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01106640"/>
        <c:crosses val="autoZero"/>
        <c:crossBetween val="between"/>
        <c:majorUnit val="250000000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523875</xdr:colOff>
      <xdr:row>0</xdr:row>
      <xdr:rowOff>0</xdr:rowOff>
    </xdr:from>
    <xdr:ext cx="8620125" cy="762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twoCellAnchor>
    <xdr:from>
      <xdr:col>9</xdr:col>
      <xdr:colOff>381000</xdr:colOff>
      <xdr:row>45</xdr:row>
      <xdr:rowOff>33619</xdr:rowOff>
    </xdr:from>
    <xdr:to>
      <xdr:col>21</xdr:col>
      <xdr:colOff>666750</xdr:colOff>
      <xdr:row>82</xdr:row>
      <xdr:rowOff>95251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9790FD1-01D7-465E-A837-2599707BFA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0"/>
  <sheetViews>
    <sheetView tabSelected="1" topLeftCell="C50" zoomScale="55" zoomScaleNormal="55" workbookViewId="0">
      <selection activeCell="W74" sqref="W74"/>
    </sheetView>
  </sheetViews>
  <sheetFormatPr baseColWidth="10" defaultColWidth="14.42578125" defaultRowHeight="15" customHeight="1" x14ac:dyDescent="0.25"/>
  <cols>
    <col min="1" max="1" width="21.85546875" customWidth="1"/>
    <col min="2" max="2" width="17.140625" customWidth="1"/>
    <col min="3" max="3" width="9" customWidth="1"/>
    <col min="4" max="4" width="21.140625" customWidth="1"/>
    <col min="5" max="5" width="20.5703125" customWidth="1"/>
    <col min="6" max="6" width="7" customWidth="1"/>
    <col min="7" max="7" width="18.28515625" customWidth="1"/>
    <col min="8" max="8" width="21.85546875" customWidth="1"/>
    <col min="9" max="9" width="22.5703125" customWidth="1"/>
    <col min="10" max="26" width="10.7109375" customWidth="1"/>
  </cols>
  <sheetData>
    <row r="1" spans="1:9" x14ac:dyDescent="0.25">
      <c r="A1" s="6" t="s">
        <v>0</v>
      </c>
      <c r="B1" s="7"/>
      <c r="C1" s="1"/>
      <c r="D1" s="9" t="s">
        <v>1</v>
      </c>
      <c r="E1" s="7"/>
      <c r="G1" s="8" t="s">
        <v>2</v>
      </c>
      <c r="H1" s="7"/>
      <c r="I1" s="2"/>
    </row>
    <row r="2" spans="1:9" x14ac:dyDescent="0.25">
      <c r="A2" s="1" t="s">
        <v>3</v>
      </c>
      <c r="B2" s="1" t="s">
        <v>4</v>
      </c>
      <c r="C2" s="1"/>
      <c r="D2" s="1" t="s">
        <v>4</v>
      </c>
      <c r="E2" s="1" t="s">
        <v>3</v>
      </c>
      <c r="G2" s="3" t="s">
        <v>4</v>
      </c>
      <c r="H2" s="1" t="s">
        <v>3</v>
      </c>
    </row>
    <row r="3" spans="1:9" x14ac:dyDescent="0.25">
      <c r="A3" s="1">
        <f>0.00000195313*1000</f>
        <v>1.95313E-3</v>
      </c>
      <c r="B3" s="1">
        <v>1</v>
      </c>
      <c r="C3" s="1"/>
      <c r="D3" s="1">
        <v>1</v>
      </c>
      <c r="E3" s="1">
        <f>0.0000090332*1000</f>
        <v>9.0331999999999999E-3</v>
      </c>
      <c r="G3" s="1">
        <v>1</v>
      </c>
      <c r="H3" s="3">
        <v>1.0986328125E-2</v>
      </c>
    </row>
    <row r="4" spans="1:9" x14ac:dyDescent="0.25">
      <c r="A4" s="1">
        <f>0.0000710449*1000</f>
        <v>7.1044900000000008E-2</v>
      </c>
      <c r="B4" s="1">
        <v>10</v>
      </c>
      <c r="C4" s="1"/>
      <c r="D4" s="1">
        <v>10</v>
      </c>
      <c r="E4" s="1">
        <f>0.0000500488*1000</f>
        <v>5.0048800000000004E-2</v>
      </c>
      <c r="G4" s="1">
        <v>10</v>
      </c>
      <c r="H4" s="3">
        <v>1.4892578125E-2</v>
      </c>
    </row>
    <row r="5" spans="1:9" x14ac:dyDescent="0.25">
      <c r="A5" s="1">
        <f>0.00297583*1000</f>
        <v>2.9758300000000002</v>
      </c>
      <c r="B5" s="1">
        <v>100</v>
      </c>
      <c r="C5" s="1"/>
      <c r="D5" s="1">
        <v>100</v>
      </c>
      <c r="E5" s="1">
        <f>0.003503906*1000</f>
        <v>3.5039060000000002</v>
      </c>
      <c r="G5" s="1">
        <v>100</v>
      </c>
      <c r="H5" s="3">
        <v>4.1015625E-2</v>
      </c>
    </row>
    <row r="6" spans="1:9" x14ac:dyDescent="0.25">
      <c r="A6" s="1">
        <f>0.191125244*1000</f>
        <v>191.12524400000001</v>
      </c>
      <c r="B6" s="1">
        <v>1000</v>
      </c>
      <c r="C6" s="1"/>
      <c r="D6" s="1">
        <v>1000</v>
      </c>
      <c r="E6" s="1">
        <f>1000*0.206556885</f>
        <v>206.55688499999999</v>
      </c>
      <c r="G6" s="1">
        <v>1000</v>
      </c>
      <c r="H6" s="3">
        <v>0.170166015625</v>
      </c>
    </row>
    <row r="7" spans="1:9" x14ac:dyDescent="0.25">
      <c r="A7" s="1">
        <f>6.500637939*1000</f>
        <v>6500.6379390000002</v>
      </c>
      <c r="B7" s="1">
        <v>10000</v>
      </c>
      <c r="C7" s="1"/>
      <c r="D7" s="1">
        <v>10000</v>
      </c>
      <c r="E7" s="1">
        <f>1000*6.239679199</f>
        <v>6239.6791990000002</v>
      </c>
      <c r="G7" s="1">
        <v>10000</v>
      </c>
      <c r="H7" s="2">
        <v>1.020263671875</v>
      </c>
    </row>
    <row r="8" spans="1:9" x14ac:dyDescent="0.25">
      <c r="A8" s="1">
        <f>148.57021*1000</f>
        <v>148570.21</v>
      </c>
      <c r="B8" s="1">
        <v>100000</v>
      </c>
      <c r="C8" s="1"/>
      <c r="D8" s="1">
        <v>100000</v>
      </c>
      <c r="E8" s="1">
        <f>1000*163.111895</f>
        <v>163111.89500000002</v>
      </c>
      <c r="G8" s="1">
        <v>100000</v>
      </c>
      <c r="H8" s="2">
        <v>6.178955078125</v>
      </c>
    </row>
    <row r="9" spans="1:9" x14ac:dyDescent="0.25">
      <c r="A9" s="1"/>
      <c r="B9" s="1"/>
      <c r="C9" s="1"/>
      <c r="D9" s="1"/>
      <c r="E9" s="1"/>
      <c r="F9" s="1"/>
    </row>
    <row r="11" spans="1:9" x14ac:dyDescent="0.25">
      <c r="A11" s="6" t="s">
        <v>5</v>
      </c>
      <c r="B11" s="7"/>
      <c r="D11" s="6" t="s">
        <v>6</v>
      </c>
      <c r="E11" s="7"/>
      <c r="G11" s="8" t="s">
        <v>2</v>
      </c>
      <c r="H11" s="7"/>
    </row>
    <row r="12" spans="1:9" x14ac:dyDescent="0.25">
      <c r="A12" s="1" t="s">
        <v>3</v>
      </c>
      <c r="B12" s="1" t="s">
        <v>4</v>
      </c>
      <c r="D12" s="1" t="s">
        <v>3</v>
      </c>
      <c r="E12" s="1" t="s">
        <v>4</v>
      </c>
      <c r="G12" s="3" t="s">
        <v>4</v>
      </c>
      <c r="H12" s="1" t="s">
        <v>3</v>
      </c>
    </row>
    <row r="13" spans="1:9" x14ac:dyDescent="0.25">
      <c r="A13" s="1">
        <v>3.173828125E-3</v>
      </c>
      <c r="B13" s="1">
        <v>1</v>
      </c>
      <c r="D13" s="1">
        <v>2.9296875E-3</v>
      </c>
      <c r="E13" s="1">
        <v>1</v>
      </c>
      <c r="G13" s="1">
        <v>1</v>
      </c>
      <c r="H13" s="2">
        <v>1.0986328125E-2</v>
      </c>
    </row>
    <row r="14" spans="1:9" x14ac:dyDescent="0.25">
      <c r="A14" s="1">
        <v>4.8828125E-2</v>
      </c>
      <c r="B14" s="1">
        <v>10</v>
      </c>
      <c r="D14" s="1">
        <v>3.369140625E-2</v>
      </c>
      <c r="E14" s="1">
        <v>10</v>
      </c>
      <c r="G14" s="1">
        <v>10</v>
      </c>
      <c r="H14" s="2">
        <v>1.4892578125E-2</v>
      </c>
    </row>
    <row r="15" spans="1:9" x14ac:dyDescent="0.25">
      <c r="A15" s="1">
        <v>0.206787109375</v>
      </c>
      <c r="B15" s="1">
        <v>100</v>
      </c>
      <c r="D15" s="1">
        <v>0.201171875</v>
      </c>
      <c r="E15" s="1">
        <v>100</v>
      </c>
      <c r="G15" s="1">
        <v>100</v>
      </c>
      <c r="H15" s="2">
        <v>7.2021484375E-2</v>
      </c>
    </row>
    <row r="16" spans="1:9" x14ac:dyDescent="0.25">
      <c r="A16" s="1">
        <v>3.5009765625</v>
      </c>
      <c r="B16" s="1">
        <v>1000</v>
      </c>
      <c r="D16" s="1">
        <v>3.827880859375</v>
      </c>
      <c r="E16" s="1">
        <v>1000</v>
      </c>
      <c r="G16" s="1">
        <v>1000</v>
      </c>
      <c r="H16" s="2">
        <v>0.153076171875</v>
      </c>
    </row>
    <row r="17" spans="1:9" x14ac:dyDescent="0.25">
      <c r="A17" s="1">
        <v>36.422119140625</v>
      </c>
      <c r="B17" s="1">
        <v>10000</v>
      </c>
      <c r="D17" s="1">
        <v>46.59521484375</v>
      </c>
      <c r="E17" s="1">
        <v>10000</v>
      </c>
      <c r="G17" s="1">
        <v>10000</v>
      </c>
      <c r="H17" s="2">
        <v>1.901123046875</v>
      </c>
    </row>
    <row r="18" spans="1:9" x14ac:dyDescent="0.25">
      <c r="A18" s="1">
        <v>4467.0009765625</v>
      </c>
      <c r="B18" s="1">
        <v>100000</v>
      </c>
      <c r="D18" s="1">
        <v>4483.4670410156205</v>
      </c>
      <c r="E18" s="1">
        <v>100000</v>
      </c>
      <c r="G18" s="1">
        <v>100000</v>
      </c>
      <c r="H18" s="2">
        <v>4.322998046875</v>
      </c>
    </row>
    <row r="21" spans="1:9" ht="15.75" customHeight="1" x14ac:dyDescent="0.25">
      <c r="A21" s="6" t="s">
        <v>7</v>
      </c>
      <c r="B21" s="7"/>
      <c r="D21" s="6" t="s">
        <v>8</v>
      </c>
      <c r="E21" s="7"/>
      <c r="G21" s="8" t="s">
        <v>2</v>
      </c>
      <c r="H21" s="7"/>
    </row>
    <row r="22" spans="1:9" ht="15.75" customHeight="1" x14ac:dyDescent="0.25">
      <c r="A22" s="1" t="s">
        <v>3</v>
      </c>
      <c r="B22" s="1" t="s">
        <v>4</v>
      </c>
      <c r="D22" s="1" t="s">
        <v>3</v>
      </c>
      <c r="E22" s="1" t="s">
        <v>4</v>
      </c>
      <c r="G22" s="3" t="s">
        <v>4</v>
      </c>
      <c r="H22" s="1" t="s">
        <v>3</v>
      </c>
    </row>
    <row r="23" spans="1:9" ht="15.75" customHeight="1" x14ac:dyDescent="0.25">
      <c r="A23" s="1">
        <v>3.90625E-3</v>
      </c>
      <c r="B23" s="1">
        <v>1</v>
      </c>
      <c r="D23" s="1">
        <v>2.9296875E-3</v>
      </c>
      <c r="E23" s="1">
        <v>1</v>
      </c>
      <c r="G23" s="1">
        <v>1</v>
      </c>
      <c r="H23" s="2">
        <v>2.83203125E-2</v>
      </c>
    </row>
    <row r="24" spans="1:9" ht="15.75" customHeight="1" x14ac:dyDescent="0.25">
      <c r="A24" s="1">
        <v>3.1982421875E-2</v>
      </c>
      <c r="B24" s="1">
        <v>10</v>
      </c>
      <c r="D24" s="1">
        <v>3.2958984375E-2</v>
      </c>
      <c r="E24" s="1">
        <v>10</v>
      </c>
      <c r="G24" s="1">
        <v>10</v>
      </c>
      <c r="H24" s="1">
        <v>1.2939453125E-2</v>
      </c>
    </row>
    <row r="25" spans="1:9" ht="15.75" customHeight="1" x14ac:dyDescent="0.25">
      <c r="A25" s="1">
        <v>0.18505859375</v>
      </c>
      <c r="B25" s="1">
        <v>100</v>
      </c>
      <c r="D25" s="1">
        <v>0.141845703125</v>
      </c>
      <c r="E25" s="1">
        <v>100</v>
      </c>
      <c r="G25" s="1">
        <v>100</v>
      </c>
      <c r="H25" s="2">
        <v>3.8330078125E-2</v>
      </c>
    </row>
    <row r="26" spans="1:9" ht="15.75" customHeight="1" x14ac:dyDescent="0.25">
      <c r="A26" s="1">
        <v>3.755126953125</v>
      </c>
      <c r="B26" s="1">
        <v>1000</v>
      </c>
      <c r="D26" s="1">
        <v>1.87109375</v>
      </c>
      <c r="E26" s="1">
        <v>1000</v>
      </c>
      <c r="G26" s="1">
        <v>1000</v>
      </c>
      <c r="H26" s="2">
        <v>0.15087890625</v>
      </c>
    </row>
    <row r="27" spans="1:9" ht="15.75" customHeight="1" x14ac:dyDescent="0.25">
      <c r="A27" s="1">
        <v>23.78515625</v>
      </c>
      <c r="B27" s="1">
        <v>10000</v>
      </c>
      <c r="D27" s="1">
        <v>22.73095703125</v>
      </c>
      <c r="E27" s="1">
        <v>10000</v>
      </c>
      <c r="G27" s="1">
        <v>10000</v>
      </c>
      <c r="H27" s="2">
        <v>1.2099609375</v>
      </c>
    </row>
    <row r="28" spans="1:9" ht="15.75" customHeight="1" x14ac:dyDescent="0.25">
      <c r="A28" s="1">
        <v>2254.12915039062</v>
      </c>
      <c r="B28" s="1">
        <v>100000</v>
      </c>
      <c r="D28" s="1">
        <v>2113.29516601562</v>
      </c>
      <c r="E28" s="1">
        <v>100000</v>
      </c>
      <c r="G28" s="1">
        <v>100000</v>
      </c>
      <c r="H28" s="2">
        <v>6.77490234375</v>
      </c>
    </row>
    <row r="29" spans="1:9" ht="15.75" customHeight="1" x14ac:dyDescent="0.25"/>
    <row r="30" spans="1:9" ht="15.75" customHeight="1" x14ac:dyDescent="0.25">
      <c r="I30" s="4"/>
    </row>
    <row r="31" spans="1:9" ht="15.75" customHeight="1" x14ac:dyDescent="0.25">
      <c r="A31" s="6" t="s">
        <v>9</v>
      </c>
      <c r="B31" s="7"/>
      <c r="D31" s="6" t="s">
        <v>10</v>
      </c>
      <c r="E31" s="7"/>
      <c r="G31" s="8" t="s">
        <v>2</v>
      </c>
      <c r="H31" s="7"/>
    </row>
    <row r="32" spans="1:9" ht="15.75" customHeight="1" x14ac:dyDescent="0.25">
      <c r="A32" s="1" t="s">
        <v>3</v>
      </c>
      <c r="B32" s="1" t="s">
        <v>4</v>
      </c>
      <c r="D32" s="1" t="s">
        <v>3</v>
      </c>
      <c r="E32" s="1" t="s">
        <v>4</v>
      </c>
      <c r="G32" s="3" t="s">
        <v>4</v>
      </c>
      <c r="H32" s="1" t="s">
        <v>3</v>
      </c>
    </row>
    <row r="33" spans="1:8" ht="15.75" customHeight="1" x14ac:dyDescent="0.25">
      <c r="A33" s="1">
        <v>2.9052734375E-2</v>
      </c>
      <c r="B33" s="1">
        <v>1</v>
      </c>
      <c r="D33" s="1">
        <v>8.3984375E-2</v>
      </c>
      <c r="E33" s="1">
        <v>1</v>
      </c>
      <c r="G33" s="1">
        <v>1</v>
      </c>
      <c r="H33" s="2">
        <v>1.0009765625E-2</v>
      </c>
    </row>
    <row r="34" spans="1:8" ht="15.75" customHeight="1" x14ac:dyDescent="0.25">
      <c r="A34" s="1">
        <v>0.145751953125</v>
      </c>
      <c r="B34" s="1">
        <v>10</v>
      </c>
      <c r="D34" s="1">
        <v>0.211181640625</v>
      </c>
      <c r="E34" s="1">
        <v>10</v>
      </c>
      <c r="G34" s="1">
        <v>10</v>
      </c>
      <c r="H34" s="1">
        <v>1.8310546875E-2</v>
      </c>
    </row>
    <row r="35" spans="1:8" ht="15.75" customHeight="1" x14ac:dyDescent="0.25">
      <c r="A35" s="1">
        <v>0.585205078125</v>
      </c>
      <c r="B35" s="1">
        <v>100</v>
      </c>
      <c r="D35" s="1">
        <v>0.40478515625</v>
      </c>
      <c r="E35" s="1">
        <v>100</v>
      </c>
      <c r="G35" s="1">
        <v>100</v>
      </c>
      <c r="H35" s="2">
        <v>7.2021484375E-2</v>
      </c>
    </row>
    <row r="36" spans="1:8" ht="15.75" customHeight="1" x14ac:dyDescent="0.25">
      <c r="A36" s="1">
        <v>1.592041015625</v>
      </c>
      <c r="B36" s="1">
        <v>1000</v>
      </c>
      <c r="D36" s="1">
        <v>2.199951171875</v>
      </c>
      <c r="E36" s="1">
        <v>1000</v>
      </c>
      <c r="G36" s="1">
        <v>1000</v>
      </c>
      <c r="H36" s="2">
        <v>0.262939453125</v>
      </c>
    </row>
    <row r="37" spans="1:8" ht="15.75" customHeight="1" x14ac:dyDescent="0.25">
      <c r="A37" s="1">
        <v>13.115966796875</v>
      </c>
      <c r="B37" s="1">
        <v>10000</v>
      </c>
      <c r="D37" s="1">
        <v>10.171142578125</v>
      </c>
      <c r="E37" s="1">
        <v>10000</v>
      </c>
      <c r="G37" s="1">
        <v>10000</v>
      </c>
      <c r="H37" s="2">
        <v>1.843017578125</v>
      </c>
    </row>
    <row r="38" spans="1:8" ht="15.75" customHeight="1" x14ac:dyDescent="0.25">
      <c r="A38" s="1">
        <v>76.99609375</v>
      </c>
      <c r="B38" s="1">
        <v>100000</v>
      </c>
      <c r="D38" s="1">
        <v>100.447265625</v>
      </c>
      <c r="E38" s="1">
        <v>100000</v>
      </c>
      <c r="G38" s="1">
        <v>100000</v>
      </c>
      <c r="H38" s="2">
        <v>7.29296875</v>
      </c>
    </row>
    <row r="39" spans="1:8" ht="15.75" customHeight="1" x14ac:dyDescent="0.25"/>
    <row r="40" spans="1:8" ht="15.75" customHeight="1" x14ac:dyDescent="0.25"/>
    <row r="41" spans="1:8" ht="15.75" customHeight="1" x14ac:dyDescent="0.25"/>
    <row r="42" spans="1:8" ht="15.75" customHeight="1" x14ac:dyDescent="0.25"/>
    <row r="43" spans="1:8" ht="15.75" customHeight="1" x14ac:dyDescent="0.25"/>
    <row r="44" spans="1:8" ht="15.75" customHeight="1" x14ac:dyDescent="0.25"/>
    <row r="45" spans="1:8" ht="15.75" customHeight="1" x14ac:dyDescent="0.25"/>
    <row r="46" spans="1:8" ht="15.75" customHeight="1" x14ac:dyDescent="0.25"/>
    <row r="47" spans="1:8" ht="15.75" customHeight="1" x14ac:dyDescent="0.25"/>
    <row r="48" spans="1:8" ht="15.75" customHeight="1" x14ac:dyDescent="0.25"/>
    <row r="49" spans="1:8" ht="15.75" customHeight="1" x14ac:dyDescent="0.25"/>
    <row r="50" spans="1:8" ht="15.75" customHeight="1" x14ac:dyDescent="0.25">
      <c r="A50" s="6" t="s">
        <v>0</v>
      </c>
      <c r="B50" s="7"/>
      <c r="D50" s="6" t="s">
        <v>1</v>
      </c>
      <c r="E50" s="7"/>
      <c r="G50" s="6" t="s">
        <v>2</v>
      </c>
      <c r="H50" s="7"/>
    </row>
    <row r="51" spans="1:8" ht="15.75" customHeight="1" x14ac:dyDescent="0.25">
      <c r="A51" s="1" t="s">
        <v>11</v>
      </c>
      <c r="B51" s="1" t="s">
        <v>4</v>
      </c>
      <c r="D51" s="1" t="s">
        <v>11</v>
      </c>
      <c r="E51" s="1" t="s">
        <v>4</v>
      </c>
      <c r="G51" s="1" t="s">
        <v>11</v>
      </c>
      <c r="H51" s="1" t="s">
        <v>4</v>
      </c>
    </row>
    <row r="52" spans="1:8" ht="15.75" customHeight="1" x14ac:dyDescent="0.25">
      <c r="A52" s="1">
        <v>1</v>
      </c>
      <c r="B52" s="1">
        <v>1</v>
      </c>
      <c r="D52" s="1">
        <v>1</v>
      </c>
      <c r="E52" s="1">
        <v>1</v>
      </c>
      <c r="G52" s="1">
        <v>1</v>
      </c>
      <c r="H52" s="1">
        <v>1</v>
      </c>
    </row>
    <row r="53" spans="1:8" ht="15.75" customHeight="1" x14ac:dyDescent="0.25">
      <c r="A53" s="1">
        <v>29</v>
      </c>
      <c r="B53" s="1">
        <v>10</v>
      </c>
      <c r="D53" s="1">
        <v>27</v>
      </c>
      <c r="E53" s="1">
        <v>10</v>
      </c>
      <c r="G53" s="1">
        <v>10</v>
      </c>
      <c r="H53" s="1">
        <v>10</v>
      </c>
    </row>
    <row r="54" spans="1:8" ht="15.75" customHeight="1" x14ac:dyDescent="0.25">
      <c r="A54" s="1">
        <v>2631</v>
      </c>
      <c r="B54" s="1">
        <v>100</v>
      </c>
      <c r="D54" s="1">
        <v>2522</v>
      </c>
      <c r="E54" s="1">
        <v>100</v>
      </c>
      <c r="G54" s="1">
        <v>100</v>
      </c>
      <c r="H54" s="1">
        <v>100</v>
      </c>
    </row>
    <row r="55" spans="1:8" ht="15.75" customHeight="1" x14ac:dyDescent="0.25">
      <c r="A55" s="1">
        <v>249418</v>
      </c>
      <c r="B55" s="1">
        <v>1000</v>
      </c>
      <c r="D55" s="1">
        <v>236098</v>
      </c>
      <c r="E55" s="1">
        <v>1000</v>
      </c>
      <c r="G55" s="1">
        <v>1000</v>
      </c>
      <c r="H55" s="1">
        <v>1000</v>
      </c>
    </row>
    <row r="56" spans="1:8" ht="15.75" customHeight="1" x14ac:dyDescent="0.25">
      <c r="A56" s="1">
        <v>18348232</v>
      </c>
      <c r="B56" s="1">
        <v>10000</v>
      </c>
      <c r="D56" s="1">
        <v>18269299</v>
      </c>
      <c r="E56" s="1">
        <v>10000</v>
      </c>
      <c r="G56" s="1">
        <v>10000</v>
      </c>
      <c r="H56" s="1">
        <v>10000</v>
      </c>
    </row>
    <row r="57" spans="1:8" ht="15.75" customHeight="1" x14ac:dyDescent="0.25">
      <c r="A57" s="1">
        <v>452029416</v>
      </c>
      <c r="B57" s="1">
        <v>100000</v>
      </c>
      <c r="D57" s="1">
        <v>449503008</v>
      </c>
      <c r="E57" s="1">
        <v>100000</v>
      </c>
      <c r="G57" s="1">
        <v>100000</v>
      </c>
      <c r="H57" s="1">
        <v>100000</v>
      </c>
    </row>
    <row r="58" spans="1:8" ht="15.75" customHeight="1" x14ac:dyDescent="0.25"/>
    <row r="59" spans="1:8" ht="15.75" customHeight="1" x14ac:dyDescent="0.25"/>
    <row r="60" spans="1:8" ht="15.75" customHeight="1" x14ac:dyDescent="0.25">
      <c r="A60" s="6" t="s">
        <v>5</v>
      </c>
      <c r="B60" s="7"/>
      <c r="D60" s="6" t="s">
        <v>6</v>
      </c>
      <c r="E60" s="7"/>
      <c r="G60" s="6" t="s">
        <v>2</v>
      </c>
      <c r="H60" s="7"/>
    </row>
    <row r="61" spans="1:8" ht="15.75" customHeight="1" x14ac:dyDescent="0.25">
      <c r="A61" s="1" t="s">
        <v>11</v>
      </c>
      <c r="B61" s="1" t="s">
        <v>4</v>
      </c>
      <c r="D61" s="1" t="s">
        <v>11</v>
      </c>
      <c r="E61" s="1" t="s">
        <v>4</v>
      </c>
      <c r="G61" s="1" t="s">
        <v>11</v>
      </c>
      <c r="H61" s="1" t="s">
        <v>4</v>
      </c>
    </row>
    <row r="62" spans="1:8" ht="15.75" customHeight="1" x14ac:dyDescent="0.25">
      <c r="A62" s="1">
        <v>1</v>
      </c>
      <c r="B62" s="1">
        <v>1</v>
      </c>
      <c r="D62" s="1">
        <v>1</v>
      </c>
      <c r="E62" s="1">
        <v>1</v>
      </c>
      <c r="G62" s="1">
        <v>1</v>
      </c>
      <c r="H62" s="1">
        <v>1</v>
      </c>
    </row>
    <row r="63" spans="1:8" ht="15.75" customHeight="1" x14ac:dyDescent="0.25">
      <c r="A63" s="5">
        <v>22</v>
      </c>
      <c r="B63" s="1">
        <v>10</v>
      </c>
      <c r="D63" s="5">
        <v>22</v>
      </c>
      <c r="E63" s="1">
        <v>10</v>
      </c>
      <c r="G63" s="1">
        <v>10</v>
      </c>
      <c r="H63" s="1">
        <v>10</v>
      </c>
    </row>
    <row r="64" spans="1:8" ht="15.75" customHeight="1" x14ac:dyDescent="0.25">
      <c r="A64" s="5">
        <v>443</v>
      </c>
      <c r="B64" s="1">
        <v>100</v>
      </c>
      <c r="D64" s="5">
        <v>405</v>
      </c>
      <c r="E64" s="1">
        <v>100</v>
      </c>
      <c r="G64" s="1">
        <v>100</v>
      </c>
      <c r="H64" s="1">
        <v>100</v>
      </c>
    </row>
    <row r="65" spans="1:8" ht="15.75" customHeight="1" x14ac:dyDescent="0.25">
      <c r="A65" s="5">
        <v>6202</v>
      </c>
      <c r="B65" s="1">
        <v>1000</v>
      </c>
      <c r="D65" s="5">
        <v>6754</v>
      </c>
      <c r="E65" s="1">
        <v>1000</v>
      </c>
      <c r="G65" s="1">
        <v>1000</v>
      </c>
      <c r="H65" s="1">
        <v>1000</v>
      </c>
    </row>
    <row r="66" spans="1:8" ht="15.75" customHeight="1" x14ac:dyDescent="0.25">
      <c r="A66" s="5">
        <v>85322</v>
      </c>
      <c r="B66" s="1">
        <v>10000</v>
      </c>
      <c r="D66" s="5">
        <v>86337</v>
      </c>
      <c r="E66" s="1">
        <v>10000</v>
      </c>
      <c r="G66" s="1">
        <v>10000</v>
      </c>
      <c r="H66" s="1">
        <v>10000</v>
      </c>
    </row>
    <row r="67" spans="1:8" ht="15.75" customHeight="1" x14ac:dyDescent="0.25">
      <c r="A67" s="5">
        <v>964362</v>
      </c>
      <c r="B67" s="1">
        <v>100000</v>
      </c>
      <c r="D67" s="5">
        <v>962828</v>
      </c>
      <c r="E67" s="1">
        <v>100000</v>
      </c>
      <c r="G67" s="1">
        <v>100000</v>
      </c>
      <c r="H67" s="1">
        <v>100000</v>
      </c>
    </row>
    <row r="68" spans="1:8" ht="15.75" customHeight="1" x14ac:dyDescent="0.25"/>
    <row r="69" spans="1:8" ht="15.75" customHeight="1" x14ac:dyDescent="0.25"/>
    <row r="70" spans="1:8" ht="15.75" customHeight="1" x14ac:dyDescent="0.25">
      <c r="A70" s="6" t="s">
        <v>7</v>
      </c>
      <c r="B70" s="7"/>
      <c r="D70" s="6" t="s">
        <v>8</v>
      </c>
      <c r="E70" s="7"/>
      <c r="G70" s="6" t="s">
        <v>2</v>
      </c>
      <c r="H70" s="7"/>
    </row>
    <row r="71" spans="1:8" ht="15.75" customHeight="1" x14ac:dyDescent="0.25">
      <c r="A71" s="1" t="s">
        <v>11</v>
      </c>
      <c r="B71" s="1" t="s">
        <v>4</v>
      </c>
      <c r="D71" s="1" t="s">
        <v>11</v>
      </c>
      <c r="E71" s="1" t="s">
        <v>4</v>
      </c>
      <c r="G71" s="1" t="s">
        <v>11</v>
      </c>
      <c r="H71" s="1" t="s">
        <v>4</v>
      </c>
    </row>
    <row r="72" spans="1:8" ht="15.75" customHeight="1" x14ac:dyDescent="0.25">
      <c r="A72" s="1">
        <v>1</v>
      </c>
      <c r="B72" s="1">
        <v>1</v>
      </c>
      <c r="D72" s="1">
        <v>1</v>
      </c>
      <c r="E72" s="1">
        <v>1</v>
      </c>
      <c r="G72" s="1">
        <v>1</v>
      </c>
      <c r="H72" s="1">
        <v>1</v>
      </c>
    </row>
    <row r="73" spans="1:8" ht="15.75" customHeight="1" x14ac:dyDescent="0.25">
      <c r="A73" s="5">
        <v>21</v>
      </c>
      <c r="B73" s="1">
        <v>10</v>
      </c>
      <c r="D73" s="5">
        <v>26</v>
      </c>
      <c r="E73" s="1">
        <v>10</v>
      </c>
      <c r="G73" s="1">
        <v>10</v>
      </c>
      <c r="H73" s="1">
        <v>10</v>
      </c>
    </row>
    <row r="74" spans="1:8" ht="15.75" customHeight="1" x14ac:dyDescent="0.25">
      <c r="A74" s="5">
        <v>2482</v>
      </c>
      <c r="B74" s="1">
        <v>100</v>
      </c>
      <c r="D74" s="5">
        <v>2392</v>
      </c>
      <c r="E74" s="1">
        <v>100</v>
      </c>
      <c r="G74" s="1">
        <v>100</v>
      </c>
      <c r="H74" s="1">
        <v>100</v>
      </c>
    </row>
    <row r="75" spans="1:8" ht="15.75" customHeight="1" x14ac:dyDescent="0.25">
      <c r="A75" s="5">
        <v>247504</v>
      </c>
      <c r="B75" s="1">
        <v>1000</v>
      </c>
      <c r="D75" s="5">
        <v>247773</v>
      </c>
      <c r="E75" s="1">
        <v>1000</v>
      </c>
      <c r="G75" s="1">
        <v>1000</v>
      </c>
      <c r="H75" s="1">
        <v>1000</v>
      </c>
    </row>
    <row r="76" spans="1:8" ht="15.75" customHeight="1" x14ac:dyDescent="0.25">
      <c r="A76" s="5">
        <v>25015124</v>
      </c>
      <c r="B76" s="1">
        <v>10000</v>
      </c>
      <c r="D76" s="5">
        <v>25139791</v>
      </c>
      <c r="E76" s="1">
        <v>10000</v>
      </c>
      <c r="G76" s="1">
        <v>10000</v>
      </c>
      <c r="H76" s="1">
        <v>10000</v>
      </c>
    </row>
    <row r="77" spans="1:8" ht="15.75" customHeight="1" x14ac:dyDescent="0.25">
      <c r="A77" s="5">
        <v>2500159624</v>
      </c>
      <c r="B77" s="1">
        <v>100000</v>
      </c>
      <c r="D77" s="5">
        <v>2504412859</v>
      </c>
      <c r="E77" s="1">
        <v>100000</v>
      </c>
      <c r="G77" s="1">
        <v>100000</v>
      </c>
      <c r="H77" s="1">
        <v>100000</v>
      </c>
    </row>
    <row r="78" spans="1:8" ht="15.75" customHeight="1" x14ac:dyDescent="0.25"/>
    <row r="79" spans="1:8" ht="15.75" customHeight="1" x14ac:dyDescent="0.25"/>
    <row r="80" spans="1:8" ht="15.75" customHeight="1" x14ac:dyDescent="0.25">
      <c r="A80" s="6" t="s">
        <v>9</v>
      </c>
      <c r="B80" s="7"/>
      <c r="D80" s="6" t="s">
        <v>10</v>
      </c>
      <c r="E80" s="7"/>
      <c r="G80" s="6" t="s">
        <v>2</v>
      </c>
      <c r="H80" s="7"/>
    </row>
    <row r="81" spans="1:8" ht="15.75" customHeight="1" x14ac:dyDescent="0.25">
      <c r="A81" s="1" t="s">
        <v>11</v>
      </c>
      <c r="B81" s="1" t="s">
        <v>4</v>
      </c>
      <c r="D81" s="1" t="s">
        <v>11</v>
      </c>
      <c r="E81" s="1" t="s">
        <v>4</v>
      </c>
      <c r="G81" s="1" t="s">
        <v>11</v>
      </c>
      <c r="H81" s="1" t="s">
        <v>4</v>
      </c>
    </row>
    <row r="82" spans="1:8" ht="15.75" customHeight="1" x14ac:dyDescent="0.25">
      <c r="A82" s="1">
        <v>1</v>
      </c>
      <c r="B82" s="1">
        <v>1</v>
      </c>
      <c r="D82" s="1">
        <v>1</v>
      </c>
      <c r="E82" s="1">
        <v>1</v>
      </c>
      <c r="G82" s="1">
        <v>1</v>
      </c>
      <c r="H82" s="1">
        <v>1</v>
      </c>
    </row>
    <row r="83" spans="1:8" ht="15.75" customHeight="1" x14ac:dyDescent="0.25">
      <c r="A83" s="5">
        <v>25</v>
      </c>
      <c r="B83" s="1">
        <v>10</v>
      </c>
      <c r="D83" s="5">
        <v>25</v>
      </c>
      <c r="E83" s="1">
        <v>10</v>
      </c>
      <c r="G83" s="1">
        <v>10</v>
      </c>
      <c r="H83" s="1">
        <v>10</v>
      </c>
    </row>
    <row r="84" spans="1:8" ht="15.75" customHeight="1" x14ac:dyDescent="0.25">
      <c r="A84" s="5">
        <v>543</v>
      </c>
      <c r="B84" s="1">
        <v>100</v>
      </c>
      <c r="D84" s="5">
        <v>542</v>
      </c>
      <c r="E84" s="1">
        <v>100</v>
      </c>
      <c r="G84" s="1">
        <v>100</v>
      </c>
      <c r="H84" s="1">
        <v>100</v>
      </c>
    </row>
    <row r="85" spans="1:8" ht="15.75" customHeight="1" x14ac:dyDescent="0.25">
      <c r="A85" s="5">
        <v>8661</v>
      </c>
      <c r="B85" s="1">
        <v>1000</v>
      </c>
      <c r="D85" s="5">
        <v>8704</v>
      </c>
      <c r="E85" s="1">
        <v>1000</v>
      </c>
      <c r="G85" s="1">
        <v>1000</v>
      </c>
      <c r="H85" s="1">
        <v>1000</v>
      </c>
    </row>
    <row r="86" spans="1:8" ht="15.75" customHeight="1" x14ac:dyDescent="0.25">
      <c r="A86" s="5">
        <v>120407</v>
      </c>
      <c r="B86" s="1">
        <v>10000</v>
      </c>
      <c r="D86" s="5">
        <v>120402</v>
      </c>
      <c r="E86" s="1">
        <v>10000</v>
      </c>
      <c r="G86" s="1">
        <v>10000</v>
      </c>
      <c r="H86" s="1">
        <v>10000</v>
      </c>
    </row>
    <row r="87" spans="1:8" ht="15.75" customHeight="1" x14ac:dyDescent="0.25">
      <c r="A87" s="5">
        <v>1536531</v>
      </c>
      <c r="B87" s="1">
        <v>100000</v>
      </c>
      <c r="D87" s="5">
        <v>1536298</v>
      </c>
      <c r="E87" s="1">
        <v>100000</v>
      </c>
      <c r="G87" s="1">
        <v>100000</v>
      </c>
      <c r="H87" s="1">
        <v>100000</v>
      </c>
    </row>
    <row r="88" spans="1:8" ht="15.75" customHeight="1" x14ac:dyDescent="0.25"/>
    <row r="89" spans="1:8" ht="15.75" customHeight="1" x14ac:dyDescent="0.25"/>
    <row r="90" spans="1:8" ht="15.75" customHeight="1" x14ac:dyDescent="0.25"/>
    <row r="91" spans="1:8" ht="15.75" customHeight="1" x14ac:dyDescent="0.25"/>
    <row r="92" spans="1:8" ht="15.75" customHeight="1" x14ac:dyDescent="0.25"/>
    <row r="93" spans="1:8" ht="15.75" customHeight="1" x14ac:dyDescent="0.25"/>
    <row r="94" spans="1:8" ht="15.75" customHeight="1" x14ac:dyDescent="0.25"/>
    <row r="95" spans="1:8" ht="15.75" customHeight="1" x14ac:dyDescent="0.25"/>
    <row r="96" spans="1:8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4">
    <mergeCell ref="D21:E21"/>
    <mergeCell ref="G21:H21"/>
    <mergeCell ref="A1:B1"/>
    <mergeCell ref="D1:E1"/>
    <mergeCell ref="G1:H1"/>
    <mergeCell ref="A11:B11"/>
    <mergeCell ref="D11:E11"/>
    <mergeCell ref="G11:H11"/>
    <mergeCell ref="A21:B21"/>
    <mergeCell ref="A80:B80"/>
    <mergeCell ref="D80:E80"/>
    <mergeCell ref="G80:H80"/>
    <mergeCell ref="A31:B31"/>
    <mergeCell ref="D31:E31"/>
    <mergeCell ref="G31:H31"/>
    <mergeCell ref="A50:B50"/>
    <mergeCell ref="D50:E50"/>
    <mergeCell ref="G50:H50"/>
    <mergeCell ref="A60:B60"/>
    <mergeCell ref="D60:E60"/>
    <mergeCell ref="G60:H60"/>
    <mergeCell ref="A70:B70"/>
    <mergeCell ref="D70:E70"/>
    <mergeCell ref="G70:H70"/>
  </mergeCells>
  <pageMargins left="0.7" right="0.7" top="0.75" bottom="0.75" header="0" footer="0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2023-03-19T06:40:12Z</dcterms:modified>
</cp:coreProperties>
</file>