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fan\Desktop\Business Case Touria\Business Case Touria\"/>
    </mc:Choice>
  </mc:AlternateContent>
  <xr:revisionPtr revIDLastSave="0" documentId="13_ncr:1_{5A478F17-7327-4E9C-97F6-D1E697DA3751}" xr6:coauthVersionLast="36" xr6:coauthVersionMax="36" xr10:uidLastSave="{00000000-0000-0000-0000-000000000000}"/>
  <bookViews>
    <workbookView xWindow="0" yWindow="460" windowWidth="28800" windowHeight="16240" tabRatio="840" xr2:uid="{00000000-000D-0000-FFFF-FFFF00000000}"/>
  </bookViews>
  <sheets>
    <sheet name="Basket Export" sheetId="1" r:id="rId1"/>
    <sheet name="Prix moyen graph" sheetId="10" state="hidden" r:id="rId2"/>
    <sheet name="Genre, âge, touriste, natio tot" sheetId="5" state="hidden" r:id="rId3"/>
  </sheets>
  <externalReferences>
    <externalReference r:id="rId4"/>
  </externalReferenc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400" i="1" l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I400" i="1" l="1"/>
  <c r="AH400" i="1"/>
  <c r="AG400" i="1"/>
  <c r="AF400" i="1"/>
  <c r="AE400" i="1"/>
  <c r="AI399" i="1"/>
  <c r="AH399" i="1"/>
  <c r="AG399" i="1"/>
  <c r="AF399" i="1"/>
  <c r="AE399" i="1"/>
  <c r="AI398" i="1"/>
  <c r="AH398" i="1"/>
  <c r="AG398" i="1"/>
  <c r="AF398" i="1"/>
  <c r="AE398" i="1"/>
  <c r="AI397" i="1"/>
  <c r="AH397" i="1"/>
  <c r="AG397" i="1"/>
  <c r="AF397" i="1"/>
  <c r="AE397" i="1"/>
  <c r="AI396" i="1"/>
  <c r="AH396" i="1"/>
  <c r="AG396" i="1"/>
  <c r="AF396" i="1"/>
  <c r="AE396" i="1"/>
  <c r="AI395" i="1"/>
  <c r="AH395" i="1"/>
  <c r="AG395" i="1"/>
  <c r="AF395" i="1"/>
  <c r="AE395" i="1"/>
  <c r="AI394" i="1"/>
  <c r="AH394" i="1"/>
  <c r="AG394" i="1"/>
  <c r="AF394" i="1"/>
  <c r="AE394" i="1"/>
  <c r="AI393" i="1"/>
  <c r="AH393" i="1"/>
  <c r="AG393" i="1"/>
  <c r="AF393" i="1"/>
  <c r="AE393" i="1"/>
  <c r="AI392" i="1"/>
  <c r="AH392" i="1"/>
  <c r="AG392" i="1"/>
  <c r="AF392" i="1"/>
  <c r="AE392" i="1"/>
  <c r="AI391" i="1"/>
  <c r="AH391" i="1"/>
  <c r="AG391" i="1"/>
  <c r="AF391" i="1"/>
  <c r="AE391" i="1"/>
  <c r="AI390" i="1"/>
  <c r="AH390" i="1"/>
  <c r="AG390" i="1"/>
  <c r="AF390" i="1"/>
  <c r="AE390" i="1"/>
  <c r="AI389" i="1"/>
  <c r="AH389" i="1"/>
  <c r="AG389" i="1"/>
  <c r="AF389" i="1"/>
  <c r="AE389" i="1"/>
  <c r="AI388" i="1"/>
  <c r="AH388" i="1"/>
  <c r="AG388" i="1"/>
  <c r="AF388" i="1"/>
  <c r="AE388" i="1"/>
  <c r="AI387" i="1"/>
  <c r="AH387" i="1"/>
  <c r="AG387" i="1"/>
  <c r="AF387" i="1"/>
  <c r="AE387" i="1"/>
  <c r="AI386" i="1"/>
  <c r="AH386" i="1"/>
  <c r="AG386" i="1"/>
  <c r="AF386" i="1"/>
  <c r="AE386" i="1"/>
  <c r="AI385" i="1"/>
  <c r="AH385" i="1"/>
  <c r="AG385" i="1"/>
  <c r="AF385" i="1"/>
  <c r="AE385" i="1"/>
  <c r="AI384" i="1"/>
  <c r="AH384" i="1"/>
  <c r="AG384" i="1"/>
  <c r="AF384" i="1"/>
  <c r="AE384" i="1"/>
  <c r="AI383" i="1"/>
  <c r="AH383" i="1"/>
  <c r="AG383" i="1"/>
  <c r="AF383" i="1"/>
  <c r="AE383" i="1"/>
  <c r="AI382" i="1"/>
  <c r="AH382" i="1"/>
  <c r="AG382" i="1"/>
  <c r="AF382" i="1"/>
  <c r="AE382" i="1"/>
  <c r="AI381" i="1"/>
  <c r="AH381" i="1"/>
  <c r="AG381" i="1"/>
  <c r="AF381" i="1"/>
  <c r="AE381" i="1"/>
  <c r="AI380" i="1"/>
  <c r="AH380" i="1"/>
  <c r="AG380" i="1"/>
  <c r="AF380" i="1"/>
  <c r="AE380" i="1"/>
  <c r="AI379" i="1"/>
  <c r="AH379" i="1"/>
  <c r="AG379" i="1"/>
  <c r="AF379" i="1"/>
  <c r="AE379" i="1"/>
  <c r="AI378" i="1"/>
  <c r="AH378" i="1"/>
  <c r="AG378" i="1"/>
  <c r="AF378" i="1"/>
  <c r="AE378" i="1"/>
  <c r="AI377" i="1"/>
  <c r="AH377" i="1"/>
  <c r="AG377" i="1"/>
  <c r="AF377" i="1"/>
  <c r="AE377" i="1"/>
  <c r="AI376" i="1"/>
  <c r="AH376" i="1"/>
  <c r="AG376" i="1"/>
  <c r="AF376" i="1"/>
  <c r="AE376" i="1"/>
  <c r="AI375" i="1"/>
  <c r="AH375" i="1"/>
  <c r="AG375" i="1"/>
  <c r="AF375" i="1"/>
  <c r="AE375" i="1"/>
  <c r="AI374" i="1"/>
  <c r="AH374" i="1"/>
  <c r="AG374" i="1"/>
  <c r="AF374" i="1"/>
  <c r="AE374" i="1"/>
  <c r="AI373" i="1"/>
  <c r="AH373" i="1"/>
  <c r="AG373" i="1"/>
  <c r="AF373" i="1"/>
  <c r="AE373" i="1"/>
  <c r="AI372" i="1"/>
  <c r="AH372" i="1"/>
  <c r="AG372" i="1"/>
  <c r="AF372" i="1"/>
  <c r="AE372" i="1"/>
  <c r="AI371" i="1"/>
  <c r="AH371" i="1"/>
  <c r="AG371" i="1"/>
  <c r="AF371" i="1"/>
  <c r="AE371" i="1"/>
  <c r="AI370" i="1"/>
  <c r="AH370" i="1"/>
  <c r="AG370" i="1"/>
  <c r="AF370" i="1"/>
  <c r="AE370" i="1"/>
  <c r="AI369" i="1"/>
  <c r="AH369" i="1"/>
  <c r="AG369" i="1"/>
  <c r="AF369" i="1"/>
  <c r="AE369" i="1"/>
  <c r="AI368" i="1"/>
  <c r="AH368" i="1"/>
  <c r="AG368" i="1"/>
  <c r="AF368" i="1"/>
  <c r="AE368" i="1"/>
  <c r="AI367" i="1"/>
  <c r="AH367" i="1"/>
  <c r="AG367" i="1"/>
  <c r="AF367" i="1"/>
  <c r="AE367" i="1"/>
  <c r="AI366" i="1"/>
  <c r="AH366" i="1"/>
  <c r="AG366" i="1"/>
  <c r="AF366" i="1"/>
  <c r="AE366" i="1"/>
  <c r="AI365" i="1"/>
  <c r="AH365" i="1"/>
  <c r="AG365" i="1"/>
  <c r="AF365" i="1"/>
  <c r="AE365" i="1"/>
  <c r="AI364" i="1"/>
  <c r="AH364" i="1"/>
  <c r="AG364" i="1"/>
  <c r="AF364" i="1"/>
  <c r="AE364" i="1"/>
  <c r="AI363" i="1"/>
  <c r="AH363" i="1"/>
  <c r="AG363" i="1"/>
  <c r="AF363" i="1"/>
  <c r="AE363" i="1"/>
  <c r="AI362" i="1"/>
  <c r="AH362" i="1"/>
  <c r="AG362" i="1"/>
  <c r="AF362" i="1"/>
  <c r="AE362" i="1"/>
  <c r="AI361" i="1"/>
  <c r="AH361" i="1"/>
  <c r="AG361" i="1"/>
  <c r="AF361" i="1"/>
  <c r="AE361" i="1"/>
  <c r="AI360" i="1"/>
  <c r="AH360" i="1"/>
  <c r="AG360" i="1"/>
  <c r="AF360" i="1"/>
  <c r="AE360" i="1"/>
  <c r="AI359" i="1"/>
  <c r="AH359" i="1"/>
  <c r="AG359" i="1"/>
  <c r="AF359" i="1"/>
  <c r="AE359" i="1"/>
  <c r="AI358" i="1"/>
  <c r="AH358" i="1"/>
  <c r="AG358" i="1"/>
  <c r="AF358" i="1"/>
  <c r="AE358" i="1"/>
  <c r="AI357" i="1"/>
  <c r="AH357" i="1"/>
  <c r="AG357" i="1"/>
  <c r="AF357" i="1"/>
  <c r="AE357" i="1"/>
  <c r="AI356" i="1"/>
  <c r="AH356" i="1"/>
  <c r="AG356" i="1"/>
  <c r="AF356" i="1"/>
  <c r="AE356" i="1"/>
  <c r="AI355" i="1"/>
  <c r="AH355" i="1"/>
  <c r="AG355" i="1"/>
  <c r="AF355" i="1"/>
  <c r="AE355" i="1"/>
  <c r="AI354" i="1"/>
  <c r="AH354" i="1"/>
  <c r="AG354" i="1"/>
  <c r="AF354" i="1"/>
  <c r="AE354" i="1"/>
  <c r="AI353" i="1"/>
  <c r="AH353" i="1"/>
  <c r="AG353" i="1"/>
  <c r="AF353" i="1"/>
  <c r="AE353" i="1"/>
  <c r="AI352" i="1"/>
  <c r="AH352" i="1"/>
  <c r="AG352" i="1"/>
  <c r="AF352" i="1"/>
  <c r="AE352" i="1"/>
  <c r="AI351" i="1"/>
  <c r="AH351" i="1"/>
  <c r="AG351" i="1"/>
  <c r="AF351" i="1"/>
  <c r="AE351" i="1"/>
  <c r="AI350" i="1"/>
  <c r="AH350" i="1"/>
  <c r="AG350" i="1"/>
  <c r="AF350" i="1"/>
  <c r="AE350" i="1"/>
  <c r="AI349" i="1"/>
  <c r="AH349" i="1"/>
  <c r="AG349" i="1"/>
  <c r="AF349" i="1"/>
  <c r="AE349" i="1"/>
  <c r="AI348" i="1"/>
  <c r="AH348" i="1"/>
  <c r="AG348" i="1"/>
  <c r="AF348" i="1"/>
  <c r="AE348" i="1"/>
  <c r="AI347" i="1"/>
  <c r="AH347" i="1"/>
  <c r="AG347" i="1"/>
  <c r="AF347" i="1"/>
  <c r="AE347" i="1"/>
  <c r="AI346" i="1"/>
  <c r="AH346" i="1"/>
  <c r="AG346" i="1"/>
  <c r="AF346" i="1"/>
  <c r="AE346" i="1"/>
  <c r="AI345" i="1"/>
  <c r="AH345" i="1"/>
  <c r="AG345" i="1"/>
  <c r="AF345" i="1"/>
  <c r="AE345" i="1"/>
  <c r="AI344" i="1"/>
  <c r="AH344" i="1"/>
  <c r="AG344" i="1"/>
  <c r="AF344" i="1"/>
  <c r="AE344" i="1"/>
  <c r="AI343" i="1"/>
  <c r="AH343" i="1"/>
  <c r="AG343" i="1"/>
  <c r="AF343" i="1"/>
  <c r="AE343" i="1"/>
  <c r="AI342" i="1"/>
  <c r="AH342" i="1"/>
  <c r="AG342" i="1"/>
  <c r="AF342" i="1"/>
  <c r="AE342" i="1"/>
  <c r="AI341" i="1"/>
  <c r="AH341" i="1"/>
  <c r="AG341" i="1"/>
  <c r="AF341" i="1"/>
  <c r="AE341" i="1"/>
  <c r="AI340" i="1"/>
  <c r="AH340" i="1"/>
  <c r="AG340" i="1"/>
  <c r="AF340" i="1"/>
  <c r="AE340" i="1"/>
  <c r="AI339" i="1"/>
  <c r="AH339" i="1"/>
  <c r="AG339" i="1"/>
  <c r="AF339" i="1"/>
  <c r="AE339" i="1"/>
  <c r="AI338" i="1"/>
  <c r="AH338" i="1"/>
  <c r="AG338" i="1"/>
  <c r="AF338" i="1"/>
  <c r="AE338" i="1"/>
  <c r="AI337" i="1"/>
  <c r="AH337" i="1"/>
  <c r="AG337" i="1"/>
  <c r="AF337" i="1"/>
  <c r="AE337" i="1"/>
  <c r="AI336" i="1"/>
  <c r="AH336" i="1"/>
  <c r="AG336" i="1"/>
  <c r="AF336" i="1"/>
  <c r="AE336" i="1"/>
  <c r="AI335" i="1"/>
  <c r="AH335" i="1"/>
  <c r="AG335" i="1"/>
  <c r="AF335" i="1"/>
  <c r="AE335" i="1"/>
  <c r="AI334" i="1"/>
  <c r="AH334" i="1"/>
  <c r="AG334" i="1"/>
  <c r="AF334" i="1"/>
  <c r="AE334" i="1"/>
  <c r="AI333" i="1"/>
  <c r="AH333" i="1"/>
  <c r="AG333" i="1"/>
  <c r="AF333" i="1"/>
  <c r="AE333" i="1"/>
  <c r="AI332" i="1"/>
  <c r="AH332" i="1"/>
  <c r="AG332" i="1"/>
  <c r="AF332" i="1"/>
  <c r="AE332" i="1"/>
  <c r="AI331" i="1"/>
  <c r="AH331" i="1"/>
  <c r="AG331" i="1"/>
  <c r="AF331" i="1"/>
  <c r="AE331" i="1"/>
  <c r="AI330" i="1"/>
  <c r="AH330" i="1"/>
  <c r="AG330" i="1"/>
  <c r="AF330" i="1"/>
  <c r="AE330" i="1"/>
  <c r="AI329" i="1"/>
  <c r="AH329" i="1"/>
  <c r="AG329" i="1"/>
  <c r="AF329" i="1"/>
  <c r="AE329" i="1"/>
  <c r="AI328" i="1"/>
  <c r="AH328" i="1"/>
  <c r="AG328" i="1"/>
  <c r="AF328" i="1"/>
  <c r="AE328" i="1"/>
  <c r="AI327" i="1"/>
  <c r="AH327" i="1"/>
  <c r="AG327" i="1"/>
  <c r="AF327" i="1"/>
  <c r="AE327" i="1"/>
  <c r="AI326" i="1"/>
  <c r="AH326" i="1"/>
  <c r="AG326" i="1"/>
  <c r="AF326" i="1"/>
  <c r="AE326" i="1"/>
  <c r="AI325" i="1"/>
  <c r="AH325" i="1"/>
  <c r="AG325" i="1"/>
  <c r="AF325" i="1"/>
  <c r="AE325" i="1"/>
  <c r="AI324" i="1"/>
  <c r="AH324" i="1"/>
  <c r="AG324" i="1"/>
  <c r="AF324" i="1"/>
  <c r="AE324" i="1"/>
  <c r="AI323" i="1"/>
  <c r="AH323" i="1"/>
  <c r="AG323" i="1"/>
  <c r="AF323" i="1"/>
  <c r="AE323" i="1"/>
  <c r="AI322" i="1"/>
  <c r="AH322" i="1"/>
  <c r="AG322" i="1"/>
  <c r="AF322" i="1"/>
  <c r="AE322" i="1"/>
  <c r="AI321" i="1"/>
  <c r="AH321" i="1"/>
  <c r="AG321" i="1"/>
  <c r="AF321" i="1"/>
  <c r="AE321" i="1"/>
  <c r="AI320" i="1"/>
  <c r="AH320" i="1"/>
  <c r="AG320" i="1"/>
  <c r="AF320" i="1"/>
  <c r="AE320" i="1"/>
  <c r="AI319" i="1"/>
  <c r="AH319" i="1"/>
  <c r="AG319" i="1"/>
  <c r="AF319" i="1"/>
  <c r="AE319" i="1"/>
  <c r="AI318" i="1"/>
  <c r="AH318" i="1"/>
  <c r="AG318" i="1"/>
  <c r="AF318" i="1"/>
  <c r="AE318" i="1"/>
  <c r="AI317" i="1"/>
  <c r="AH317" i="1"/>
  <c r="AG317" i="1"/>
  <c r="AF317" i="1"/>
  <c r="AE317" i="1"/>
  <c r="AI316" i="1"/>
  <c r="AH316" i="1"/>
  <c r="AG316" i="1"/>
  <c r="AF316" i="1"/>
  <c r="AE316" i="1"/>
  <c r="AI315" i="1"/>
  <c r="AH315" i="1"/>
  <c r="AG315" i="1"/>
  <c r="AF315" i="1"/>
  <c r="AE315" i="1"/>
  <c r="AI314" i="1"/>
  <c r="AH314" i="1"/>
  <c r="AG314" i="1"/>
  <c r="AF314" i="1"/>
  <c r="AE314" i="1"/>
  <c r="AI313" i="1"/>
  <c r="AH313" i="1"/>
  <c r="AG313" i="1"/>
  <c r="AF313" i="1"/>
  <c r="AE313" i="1"/>
  <c r="AI312" i="1"/>
  <c r="AH312" i="1"/>
  <c r="AG312" i="1"/>
  <c r="AF312" i="1"/>
  <c r="AE312" i="1"/>
  <c r="AI311" i="1"/>
  <c r="AH311" i="1"/>
  <c r="AG311" i="1"/>
  <c r="AF311" i="1"/>
  <c r="AE311" i="1"/>
  <c r="AI310" i="1"/>
  <c r="AH310" i="1"/>
  <c r="AG310" i="1"/>
  <c r="AF310" i="1"/>
  <c r="AE310" i="1"/>
  <c r="AI309" i="1"/>
  <c r="AH309" i="1"/>
  <c r="AG309" i="1"/>
  <c r="AF309" i="1"/>
  <c r="AE309" i="1"/>
  <c r="AI308" i="1"/>
  <c r="AH308" i="1"/>
  <c r="AG308" i="1"/>
  <c r="AF308" i="1"/>
  <c r="AE308" i="1"/>
  <c r="AI307" i="1"/>
  <c r="AH307" i="1"/>
  <c r="AG307" i="1"/>
  <c r="AF307" i="1"/>
  <c r="AE307" i="1"/>
  <c r="AI306" i="1"/>
  <c r="AH306" i="1"/>
  <c r="AG306" i="1"/>
  <c r="AF306" i="1"/>
  <c r="AE306" i="1"/>
  <c r="AI305" i="1"/>
  <c r="AH305" i="1"/>
  <c r="AG305" i="1"/>
  <c r="AF305" i="1"/>
  <c r="AE305" i="1"/>
  <c r="AI304" i="1"/>
  <c r="AH304" i="1"/>
  <c r="AG304" i="1"/>
  <c r="AF304" i="1"/>
  <c r="AE304" i="1"/>
  <c r="AI303" i="1"/>
  <c r="AH303" i="1"/>
  <c r="AG303" i="1"/>
  <c r="AF303" i="1"/>
  <c r="AE303" i="1"/>
  <c r="AI302" i="1"/>
  <c r="AH302" i="1"/>
  <c r="AG302" i="1"/>
  <c r="AF302" i="1"/>
  <c r="AE302" i="1"/>
  <c r="AI301" i="1"/>
  <c r="AH301" i="1"/>
  <c r="AG301" i="1"/>
  <c r="AF301" i="1"/>
  <c r="AE301" i="1"/>
  <c r="AI300" i="1"/>
  <c r="AH300" i="1"/>
  <c r="AG300" i="1"/>
  <c r="AF300" i="1"/>
  <c r="AE300" i="1"/>
  <c r="AI299" i="1"/>
  <c r="AH299" i="1"/>
  <c r="AG299" i="1"/>
  <c r="AF299" i="1"/>
  <c r="AE299" i="1"/>
  <c r="AI298" i="1"/>
  <c r="AH298" i="1"/>
  <c r="AG298" i="1"/>
  <c r="AF298" i="1"/>
  <c r="AE298" i="1"/>
  <c r="AI297" i="1"/>
  <c r="AH297" i="1"/>
  <c r="AG297" i="1"/>
  <c r="AF297" i="1"/>
  <c r="AE297" i="1"/>
  <c r="AI296" i="1"/>
  <c r="AH296" i="1"/>
  <c r="AG296" i="1"/>
  <c r="AF296" i="1"/>
  <c r="AE296" i="1"/>
  <c r="AI295" i="1"/>
  <c r="AH295" i="1"/>
  <c r="AG295" i="1"/>
  <c r="AF295" i="1"/>
  <c r="AE295" i="1"/>
  <c r="AI294" i="1"/>
  <c r="AH294" i="1"/>
  <c r="AG294" i="1"/>
  <c r="AF294" i="1"/>
  <c r="AE294" i="1"/>
  <c r="AI293" i="1"/>
  <c r="AH293" i="1"/>
  <c r="AG293" i="1"/>
  <c r="AF293" i="1"/>
  <c r="AE293" i="1"/>
  <c r="AI292" i="1"/>
  <c r="AH292" i="1"/>
  <c r="AG292" i="1"/>
  <c r="AF292" i="1"/>
  <c r="AE292" i="1"/>
  <c r="AI291" i="1"/>
  <c r="AH291" i="1"/>
  <c r="AG291" i="1"/>
  <c r="AF291" i="1"/>
  <c r="AE291" i="1"/>
  <c r="AI290" i="1"/>
  <c r="AH290" i="1"/>
  <c r="AG290" i="1"/>
  <c r="AF290" i="1"/>
  <c r="AE290" i="1"/>
  <c r="AI289" i="1"/>
  <c r="AH289" i="1"/>
  <c r="AG289" i="1"/>
  <c r="AF289" i="1"/>
  <c r="AE289" i="1"/>
  <c r="AI288" i="1"/>
  <c r="AH288" i="1"/>
  <c r="AG288" i="1"/>
  <c r="AF288" i="1"/>
  <c r="AE288" i="1"/>
  <c r="AI287" i="1"/>
  <c r="AH287" i="1"/>
  <c r="AG287" i="1"/>
  <c r="AF287" i="1"/>
  <c r="AE287" i="1"/>
  <c r="AI286" i="1"/>
  <c r="AH286" i="1"/>
  <c r="AG286" i="1"/>
  <c r="AF286" i="1"/>
  <c r="AE286" i="1"/>
  <c r="AI285" i="1"/>
  <c r="AH285" i="1"/>
  <c r="AG285" i="1"/>
  <c r="AF285" i="1"/>
  <c r="AE285" i="1"/>
  <c r="AI284" i="1"/>
  <c r="AH284" i="1"/>
  <c r="AG284" i="1"/>
  <c r="AF284" i="1"/>
  <c r="AE284" i="1"/>
  <c r="AI283" i="1"/>
  <c r="AH283" i="1"/>
  <c r="AG283" i="1"/>
  <c r="AF283" i="1"/>
  <c r="AE283" i="1"/>
  <c r="AI282" i="1"/>
  <c r="AH282" i="1"/>
  <c r="AG282" i="1"/>
  <c r="AF282" i="1"/>
  <c r="AE282" i="1"/>
  <c r="AI281" i="1"/>
  <c r="AH281" i="1"/>
  <c r="AG281" i="1"/>
  <c r="AF281" i="1"/>
  <c r="AE281" i="1"/>
  <c r="AI280" i="1"/>
  <c r="AH280" i="1"/>
  <c r="AG280" i="1"/>
  <c r="AF280" i="1"/>
  <c r="AE280" i="1"/>
  <c r="AI279" i="1"/>
  <c r="AH279" i="1"/>
  <c r="AG279" i="1"/>
  <c r="AF279" i="1"/>
  <c r="AE279" i="1"/>
  <c r="AI278" i="1"/>
  <c r="AH278" i="1"/>
  <c r="AG278" i="1"/>
  <c r="AF278" i="1"/>
  <c r="AE278" i="1"/>
  <c r="AI277" i="1"/>
  <c r="AH277" i="1"/>
  <c r="AG277" i="1"/>
  <c r="AF277" i="1"/>
  <c r="AE277" i="1"/>
  <c r="AI276" i="1"/>
  <c r="AH276" i="1"/>
  <c r="AG276" i="1"/>
  <c r="AF276" i="1"/>
  <c r="AE276" i="1"/>
  <c r="AI275" i="1"/>
  <c r="AH275" i="1"/>
  <c r="AG275" i="1"/>
  <c r="AF275" i="1"/>
  <c r="AE275" i="1"/>
  <c r="AI274" i="1"/>
  <c r="AH274" i="1"/>
  <c r="AG274" i="1"/>
  <c r="AF274" i="1"/>
  <c r="AE274" i="1"/>
  <c r="AI273" i="1"/>
  <c r="AH273" i="1"/>
  <c r="AG273" i="1"/>
  <c r="AF273" i="1"/>
  <c r="AE273" i="1"/>
  <c r="AI272" i="1"/>
  <c r="AH272" i="1"/>
  <c r="AG272" i="1"/>
  <c r="AF272" i="1"/>
  <c r="AE272" i="1"/>
  <c r="AI271" i="1"/>
  <c r="AH271" i="1"/>
  <c r="AG271" i="1"/>
  <c r="AF271" i="1"/>
  <c r="AE271" i="1"/>
  <c r="AI270" i="1"/>
  <c r="AH270" i="1"/>
  <c r="AG270" i="1"/>
  <c r="AF270" i="1"/>
  <c r="AE270" i="1"/>
  <c r="AI269" i="1"/>
  <c r="AH269" i="1"/>
  <c r="AG269" i="1"/>
  <c r="AF269" i="1"/>
  <c r="AE269" i="1"/>
  <c r="AI268" i="1"/>
  <c r="AH268" i="1"/>
  <c r="AG268" i="1"/>
  <c r="AF268" i="1"/>
  <c r="AE268" i="1"/>
  <c r="AI267" i="1"/>
  <c r="AH267" i="1"/>
  <c r="AG267" i="1"/>
  <c r="AF267" i="1"/>
  <c r="AE267" i="1"/>
  <c r="AI266" i="1"/>
  <c r="AH266" i="1"/>
  <c r="AG266" i="1"/>
  <c r="AF266" i="1"/>
  <c r="AE266" i="1"/>
  <c r="AI265" i="1"/>
  <c r="AH265" i="1"/>
  <c r="AG265" i="1"/>
  <c r="AF265" i="1"/>
  <c r="AE265" i="1"/>
  <c r="AI264" i="1"/>
  <c r="AH264" i="1"/>
  <c r="AG264" i="1"/>
  <c r="AF264" i="1"/>
  <c r="AE264" i="1"/>
  <c r="AI263" i="1"/>
  <c r="AH263" i="1"/>
  <c r="AG263" i="1"/>
  <c r="AF263" i="1"/>
  <c r="AE263" i="1"/>
  <c r="AI262" i="1"/>
  <c r="AH262" i="1"/>
  <c r="AG262" i="1"/>
  <c r="AF262" i="1"/>
  <c r="AE262" i="1"/>
  <c r="AI261" i="1"/>
  <c r="AH261" i="1"/>
  <c r="AG261" i="1"/>
  <c r="AF261" i="1"/>
  <c r="AE261" i="1"/>
  <c r="AI260" i="1"/>
  <c r="AH260" i="1"/>
  <c r="AG260" i="1"/>
  <c r="AF260" i="1"/>
  <c r="AE260" i="1"/>
  <c r="AI259" i="1"/>
  <c r="AH259" i="1"/>
  <c r="AG259" i="1"/>
  <c r="AF259" i="1"/>
  <c r="AE259" i="1"/>
  <c r="AI258" i="1"/>
  <c r="AH258" i="1"/>
  <c r="AG258" i="1"/>
  <c r="AF258" i="1"/>
  <c r="AE258" i="1"/>
  <c r="AI257" i="1"/>
  <c r="AH257" i="1"/>
  <c r="AG257" i="1"/>
  <c r="AF257" i="1"/>
  <c r="AE257" i="1"/>
  <c r="AI256" i="1"/>
  <c r="AH256" i="1"/>
  <c r="AG256" i="1"/>
  <c r="AF256" i="1"/>
  <c r="AE256" i="1"/>
  <c r="AI255" i="1"/>
  <c r="AH255" i="1"/>
  <c r="AG255" i="1"/>
  <c r="AF255" i="1"/>
  <c r="AE255" i="1"/>
  <c r="AI254" i="1"/>
  <c r="AH254" i="1"/>
  <c r="AG254" i="1"/>
  <c r="AF254" i="1"/>
  <c r="AE254" i="1"/>
  <c r="AI253" i="1"/>
  <c r="AH253" i="1"/>
  <c r="AG253" i="1"/>
  <c r="AF253" i="1"/>
  <c r="AE253" i="1"/>
  <c r="AI252" i="1"/>
  <c r="AH252" i="1"/>
  <c r="AG252" i="1"/>
  <c r="AF252" i="1"/>
  <c r="AE252" i="1"/>
  <c r="AI251" i="1"/>
  <c r="AH251" i="1"/>
  <c r="AG251" i="1"/>
  <c r="AF251" i="1"/>
  <c r="AE251" i="1"/>
  <c r="AI250" i="1"/>
  <c r="AH250" i="1"/>
  <c r="AG250" i="1"/>
  <c r="AF250" i="1"/>
  <c r="AE250" i="1"/>
  <c r="AI249" i="1"/>
  <c r="AH249" i="1"/>
  <c r="AG249" i="1"/>
  <c r="AF249" i="1"/>
  <c r="AE249" i="1"/>
  <c r="AI248" i="1"/>
  <c r="AH248" i="1"/>
  <c r="AG248" i="1"/>
  <c r="AF248" i="1"/>
  <c r="AE248" i="1"/>
  <c r="AI247" i="1"/>
  <c r="AH247" i="1"/>
  <c r="AG247" i="1"/>
  <c r="AF247" i="1"/>
  <c r="AE247" i="1"/>
  <c r="AI246" i="1"/>
  <c r="AH246" i="1"/>
  <c r="AG246" i="1"/>
  <c r="AF246" i="1"/>
  <c r="AE246" i="1"/>
  <c r="AI245" i="1"/>
  <c r="AH245" i="1"/>
  <c r="AG245" i="1"/>
  <c r="AF245" i="1"/>
  <c r="AE245" i="1"/>
  <c r="AI244" i="1"/>
  <c r="AH244" i="1"/>
  <c r="AG244" i="1"/>
  <c r="AF244" i="1"/>
  <c r="AE244" i="1"/>
  <c r="AI243" i="1"/>
  <c r="AH243" i="1"/>
  <c r="AG243" i="1"/>
  <c r="AF243" i="1"/>
  <c r="AE243" i="1"/>
  <c r="AI242" i="1"/>
  <c r="AH242" i="1"/>
  <c r="AG242" i="1"/>
  <c r="AF242" i="1"/>
  <c r="AE242" i="1"/>
  <c r="AI241" i="1"/>
  <c r="AH241" i="1"/>
  <c r="AG241" i="1"/>
  <c r="AF241" i="1"/>
  <c r="AE241" i="1"/>
  <c r="AI240" i="1"/>
  <c r="AH240" i="1"/>
  <c r="AG240" i="1"/>
  <c r="AF240" i="1"/>
  <c r="AE240" i="1"/>
  <c r="AI239" i="1"/>
  <c r="AH239" i="1"/>
  <c r="AG239" i="1"/>
  <c r="AF239" i="1"/>
  <c r="AE239" i="1"/>
  <c r="AI238" i="1"/>
  <c r="AH238" i="1"/>
  <c r="AG238" i="1"/>
  <c r="AF238" i="1"/>
  <c r="AE238" i="1"/>
  <c r="AI237" i="1"/>
  <c r="AH237" i="1"/>
  <c r="AG237" i="1"/>
  <c r="AF237" i="1"/>
  <c r="AE237" i="1"/>
  <c r="AI236" i="1"/>
  <c r="AH236" i="1"/>
  <c r="AG236" i="1"/>
  <c r="AF236" i="1"/>
  <c r="AE236" i="1"/>
  <c r="AI235" i="1"/>
  <c r="AH235" i="1"/>
  <c r="AG235" i="1"/>
  <c r="AF235" i="1"/>
  <c r="AE235" i="1"/>
  <c r="AI234" i="1"/>
  <c r="AH234" i="1"/>
  <c r="AG234" i="1"/>
  <c r="AF234" i="1"/>
  <c r="AE234" i="1"/>
  <c r="AI233" i="1"/>
  <c r="AH233" i="1"/>
  <c r="AG233" i="1"/>
  <c r="AF233" i="1"/>
  <c r="AE233" i="1"/>
  <c r="AI232" i="1"/>
  <c r="AH232" i="1"/>
  <c r="AG232" i="1"/>
  <c r="AF232" i="1"/>
  <c r="AE232" i="1"/>
  <c r="AI231" i="1"/>
  <c r="AH231" i="1"/>
  <c r="AG231" i="1"/>
  <c r="AF231" i="1"/>
  <c r="AE231" i="1"/>
  <c r="AI230" i="1"/>
  <c r="AH230" i="1"/>
  <c r="AG230" i="1"/>
  <c r="AF230" i="1"/>
  <c r="AE230" i="1"/>
  <c r="AI229" i="1"/>
  <c r="AH229" i="1"/>
  <c r="AG229" i="1"/>
  <c r="AF229" i="1"/>
  <c r="AE229" i="1"/>
  <c r="AI228" i="1"/>
  <c r="AH228" i="1"/>
  <c r="AG228" i="1"/>
  <c r="AF228" i="1"/>
  <c r="AE228" i="1"/>
  <c r="AI227" i="1"/>
  <c r="AH227" i="1"/>
  <c r="AG227" i="1"/>
  <c r="AF227" i="1"/>
  <c r="AE227" i="1"/>
  <c r="AI226" i="1"/>
  <c r="AH226" i="1"/>
  <c r="AG226" i="1"/>
  <c r="AF226" i="1"/>
  <c r="AE226" i="1"/>
  <c r="AI225" i="1"/>
  <c r="AH225" i="1"/>
  <c r="AG225" i="1"/>
  <c r="AF225" i="1"/>
  <c r="AE225" i="1"/>
  <c r="AI224" i="1"/>
  <c r="AH224" i="1"/>
  <c r="AG224" i="1"/>
  <c r="AF224" i="1"/>
  <c r="AE224" i="1"/>
  <c r="AI223" i="1"/>
  <c r="AH223" i="1"/>
  <c r="AG223" i="1"/>
  <c r="AF223" i="1"/>
  <c r="AE223" i="1"/>
  <c r="AI222" i="1"/>
  <c r="AH222" i="1"/>
  <c r="AG222" i="1"/>
  <c r="AF222" i="1"/>
  <c r="AE222" i="1"/>
  <c r="AI221" i="1"/>
  <c r="AH221" i="1"/>
  <c r="AG221" i="1"/>
  <c r="AF221" i="1"/>
  <c r="AE221" i="1"/>
  <c r="AI220" i="1"/>
  <c r="AH220" i="1"/>
  <c r="AG220" i="1"/>
  <c r="AF220" i="1"/>
  <c r="AE220" i="1"/>
  <c r="AI219" i="1"/>
  <c r="AH219" i="1"/>
  <c r="AG219" i="1"/>
  <c r="AF219" i="1"/>
  <c r="AE219" i="1"/>
  <c r="AI218" i="1"/>
  <c r="AH218" i="1"/>
  <c r="AG218" i="1"/>
  <c r="AF218" i="1"/>
  <c r="AE218" i="1"/>
  <c r="AI217" i="1"/>
  <c r="AH217" i="1"/>
  <c r="AG217" i="1"/>
  <c r="AF217" i="1"/>
  <c r="AE217" i="1"/>
  <c r="AI216" i="1"/>
  <c r="AH216" i="1"/>
  <c r="AG216" i="1"/>
  <c r="AF216" i="1"/>
  <c r="AE216" i="1"/>
  <c r="AI215" i="1"/>
  <c r="AH215" i="1"/>
  <c r="AG215" i="1"/>
  <c r="AF215" i="1"/>
  <c r="AE215" i="1"/>
  <c r="AI214" i="1"/>
  <c r="AH214" i="1"/>
  <c r="AG214" i="1"/>
  <c r="AF214" i="1"/>
  <c r="AE214" i="1"/>
  <c r="AI213" i="1"/>
  <c r="AH213" i="1"/>
  <c r="AG213" i="1"/>
  <c r="AF213" i="1"/>
  <c r="AE213" i="1"/>
  <c r="AI212" i="1"/>
  <c r="AH212" i="1"/>
  <c r="AG212" i="1"/>
  <c r="AF212" i="1"/>
  <c r="AE212" i="1"/>
  <c r="AI211" i="1"/>
  <c r="AH211" i="1"/>
  <c r="AG211" i="1"/>
  <c r="AF211" i="1"/>
  <c r="AE211" i="1"/>
  <c r="AI210" i="1"/>
  <c r="AH210" i="1"/>
  <c r="AG210" i="1"/>
  <c r="AF210" i="1"/>
  <c r="AE210" i="1"/>
  <c r="AI209" i="1"/>
  <c r="AH209" i="1"/>
  <c r="AG209" i="1"/>
  <c r="AF209" i="1"/>
  <c r="AE209" i="1"/>
  <c r="AI208" i="1"/>
  <c r="AH208" i="1"/>
  <c r="AG208" i="1"/>
  <c r="AF208" i="1"/>
  <c r="AE208" i="1"/>
  <c r="AI207" i="1"/>
  <c r="AH207" i="1"/>
  <c r="AG207" i="1"/>
  <c r="AF207" i="1"/>
  <c r="AE207" i="1"/>
  <c r="AI206" i="1"/>
  <c r="AH206" i="1"/>
  <c r="AG206" i="1"/>
  <c r="AF206" i="1"/>
  <c r="AE206" i="1"/>
  <c r="AI205" i="1"/>
  <c r="AH205" i="1"/>
  <c r="AG205" i="1"/>
  <c r="AF205" i="1"/>
  <c r="AE205" i="1"/>
  <c r="AI204" i="1"/>
  <c r="AH204" i="1"/>
  <c r="AG204" i="1"/>
  <c r="AF204" i="1"/>
  <c r="AE204" i="1"/>
  <c r="AI203" i="1"/>
  <c r="AH203" i="1"/>
  <c r="AG203" i="1"/>
  <c r="AF203" i="1"/>
  <c r="AE203" i="1"/>
  <c r="AI202" i="1"/>
  <c r="AH202" i="1"/>
  <c r="AG202" i="1"/>
  <c r="AF202" i="1"/>
  <c r="AE202" i="1"/>
  <c r="AI201" i="1"/>
  <c r="AH201" i="1"/>
  <c r="AG201" i="1"/>
  <c r="AF201" i="1"/>
  <c r="AE201" i="1"/>
  <c r="AI200" i="1"/>
  <c r="AH200" i="1"/>
  <c r="AG200" i="1"/>
  <c r="AF200" i="1"/>
  <c r="AE200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79" i="1"/>
  <c r="AH179" i="1"/>
  <c r="AG179" i="1"/>
  <c r="AF179" i="1"/>
  <c r="AE179" i="1"/>
  <c r="AI178" i="1"/>
  <c r="AH178" i="1"/>
  <c r="AG178" i="1"/>
  <c r="AF178" i="1"/>
  <c r="AE178" i="1"/>
  <c r="AI177" i="1"/>
  <c r="AH177" i="1"/>
  <c r="AG177" i="1"/>
  <c r="AF177" i="1"/>
  <c r="AE177" i="1"/>
  <c r="AI176" i="1"/>
  <c r="AH176" i="1"/>
  <c r="AG176" i="1"/>
  <c r="AF176" i="1"/>
  <c r="AE176" i="1"/>
  <c r="AI175" i="1"/>
  <c r="AH175" i="1"/>
  <c r="AG175" i="1"/>
  <c r="AF175" i="1"/>
  <c r="AE175" i="1"/>
  <c r="AI174" i="1"/>
  <c r="AH174" i="1"/>
  <c r="AG174" i="1"/>
  <c r="AF174" i="1"/>
  <c r="AE174" i="1"/>
  <c r="AI173" i="1"/>
  <c r="AH173" i="1"/>
  <c r="AG173" i="1"/>
  <c r="AF173" i="1"/>
  <c r="AE173" i="1"/>
  <c r="AI172" i="1"/>
  <c r="AH172" i="1"/>
  <c r="AG172" i="1"/>
  <c r="AF172" i="1"/>
  <c r="AE172" i="1"/>
  <c r="AI171" i="1"/>
  <c r="AH171" i="1"/>
  <c r="AG171" i="1"/>
  <c r="AF171" i="1"/>
  <c r="AE171" i="1"/>
  <c r="AI170" i="1"/>
  <c r="AH170" i="1"/>
  <c r="AG170" i="1"/>
  <c r="AF170" i="1"/>
  <c r="AE170" i="1"/>
  <c r="AI169" i="1"/>
  <c r="AH169" i="1"/>
  <c r="AG169" i="1"/>
  <c r="AF169" i="1"/>
  <c r="AE169" i="1"/>
  <c r="AI168" i="1"/>
  <c r="AH168" i="1"/>
  <c r="AG168" i="1"/>
  <c r="AF168" i="1"/>
  <c r="AE168" i="1"/>
  <c r="AI167" i="1"/>
  <c r="AH167" i="1"/>
  <c r="AG167" i="1"/>
  <c r="AF167" i="1"/>
  <c r="AE167" i="1"/>
  <c r="AI166" i="1"/>
  <c r="AH166" i="1"/>
  <c r="AG166" i="1"/>
  <c r="AF166" i="1"/>
  <c r="AE166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45" i="1"/>
  <c r="AH145" i="1"/>
  <c r="AG145" i="1"/>
  <c r="AF145" i="1"/>
  <c r="AE145" i="1"/>
  <c r="AI144" i="1"/>
  <c r="AH144" i="1"/>
  <c r="AG144" i="1"/>
  <c r="AF144" i="1"/>
  <c r="AE144" i="1"/>
  <c r="AI143" i="1"/>
  <c r="AH143" i="1"/>
  <c r="AG143" i="1"/>
  <c r="AF143" i="1"/>
  <c r="AE143" i="1"/>
  <c r="AI142" i="1"/>
  <c r="AH142" i="1"/>
  <c r="AG142" i="1"/>
  <c r="AF142" i="1"/>
  <c r="AE142" i="1"/>
  <c r="AI141" i="1"/>
  <c r="AH141" i="1"/>
  <c r="AG141" i="1"/>
  <c r="AF141" i="1"/>
  <c r="AE141" i="1"/>
  <c r="AI140" i="1"/>
  <c r="AH140" i="1"/>
  <c r="AG140" i="1"/>
  <c r="AF140" i="1"/>
  <c r="AE140" i="1"/>
  <c r="AI139" i="1"/>
  <c r="AH139" i="1"/>
  <c r="AG139" i="1"/>
  <c r="AF139" i="1"/>
  <c r="AE139" i="1"/>
  <c r="AI138" i="1"/>
  <c r="AH138" i="1"/>
  <c r="AG138" i="1"/>
  <c r="AF138" i="1"/>
  <c r="AE138" i="1"/>
  <c r="AI137" i="1"/>
  <c r="AH137" i="1"/>
  <c r="AG137" i="1"/>
  <c r="AF137" i="1"/>
  <c r="AE137" i="1"/>
  <c r="AI136" i="1"/>
  <c r="AH136" i="1"/>
  <c r="AG136" i="1"/>
  <c r="AF136" i="1"/>
  <c r="AE136" i="1"/>
  <c r="AI135" i="1"/>
  <c r="AH135" i="1"/>
  <c r="AG135" i="1"/>
  <c r="AF135" i="1"/>
  <c r="AE135" i="1"/>
  <c r="AI134" i="1"/>
  <c r="AH134" i="1"/>
  <c r="AG134" i="1"/>
  <c r="AF134" i="1"/>
  <c r="AE134" i="1"/>
  <c r="AI133" i="1"/>
  <c r="AH133" i="1"/>
  <c r="AG133" i="1"/>
  <c r="AF133" i="1"/>
  <c r="AE133" i="1"/>
  <c r="AI132" i="1"/>
  <c r="AH132" i="1"/>
  <c r="AG132" i="1"/>
  <c r="AF132" i="1"/>
  <c r="AE132" i="1"/>
  <c r="AI131" i="1"/>
  <c r="AH131" i="1"/>
  <c r="AG131" i="1"/>
  <c r="AF131" i="1"/>
  <c r="AE131" i="1"/>
  <c r="AI130" i="1"/>
  <c r="AH130" i="1"/>
  <c r="AG130" i="1"/>
  <c r="AF130" i="1"/>
  <c r="AE130" i="1"/>
  <c r="AI129" i="1"/>
  <c r="AH129" i="1"/>
  <c r="AG129" i="1"/>
  <c r="AF129" i="1"/>
  <c r="AE129" i="1"/>
  <c r="AI128" i="1"/>
  <c r="AH128" i="1"/>
  <c r="AG128" i="1"/>
  <c r="AF128" i="1"/>
  <c r="AE128" i="1"/>
  <c r="AI127" i="1"/>
  <c r="AH127" i="1"/>
  <c r="AG127" i="1"/>
  <c r="AF127" i="1"/>
  <c r="AE127" i="1"/>
  <c r="AI126" i="1"/>
  <c r="AH126" i="1"/>
  <c r="AG126" i="1"/>
  <c r="AF126" i="1"/>
  <c r="AE126" i="1"/>
  <c r="AI125" i="1"/>
  <c r="AH125" i="1"/>
  <c r="AG125" i="1"/>
  <c r="AF125" i="1"/>
  <c r="AE125" i="1"/>
  <c r="AI124" i="1"/>
  <c r="AH124" i="1"/>
  <c r="AG124" i="1"/>
  <c r="AF124" i="1"/>
  <c r="AE124" i="1"/>
  <c r="AI123" i="1"/>
  <c r="AH123" i="1"/>
  <c r="AG123" i="1"/>
  <c r="AF123" i="1"/>
  <c r="AE123" i="1"/>
  <c r="AI122" i="1"/>
  <c r="AH122" i="1"/>
  <c r="AG122" i="1"/>
  <c r="AF122" i="1"/>
  <c r="AE122" i="1"/>
  <c r="AI121" i="1"/>
  <c r="AH121" i="1"/>
  <c r="AG121" i="1"/>
  <c r="AF121" i="1"/>
  <c r="AE121" i="1"/>
  <c r="AI120" i="1"/>
  <c r="AH120" i="1"/>
  <c r="AG120" i="1"/>
  <c r="AF120" i="1"/>
  <c r="AE120" i="1"/>
  <c r="AI119" i="1"/>
  <c r="AH119" i="1"/>
  <c r="AG119" i="1"/>
  <c r="AF119" i="1"/>
  <c r="AE119" i="1"/>
  <c r="AI118" i="1"/>
  <c r="AH118" i="1"/>
  <c r="AG118" i="1"/>
  <c r="AF118" i="1"/>
  <c r="AE118" i="1"/>
  <c r="AI117" i="1"/>
  <c r="AH117" i="1"/>
  <c r="AG117" i="1"/>
  <c r="AF117" i="1"/>
  <c r="AE117" i="1"/>
  <c r="AI116" i="1"/>
  <c r="AH116" i="1"/>
  <c r="AG116" i="1"/>
  <c r="AF116" i="1"/>
  <c r="AE116" i="1"/>
  <c r="AI115" i="1"/>
  <c r="AH115" i="1"/>
  <c r="AG115" i="1"/>
  <c r="AF115" i="1"/>
  <c r="AE115" i="1"/>
  <c r="AI114" i="1"/>
  <c r="AH114" i="1"/>
  <c r="AG114" i="1"/>
  <c r="AF114" i="1"/>
  <c r="AE114" i="1"/>
  <c r="AI113" i="1"/>
  <c r="AH113" i="1"/>
  <c r="AG113" i="1"/>
  <c r="AF113" i="1"/>
  <c r="AE113" i="1"/>
  <c r="AI112" i="1"/>
  <c r="AH112" i="1"/>
  <c r="AG112" i="1"/>
  <c r="AF112" i="1"/>
  <c r="AE112" i="1"/>
  <c r="AI111" i="1"/>
  <c r="AH111" i="1"/>
  <c r="AG111" i="1"/>
  <c r="AF111" i="1"/>
  <c r="AE111" i="1"/>
  <c r="AI110" i="1"/>
  <c r="AH110" i="1"/>
  <c r="AG110" i="1"/>
  <c r="AF110" i="1"/>
  <c r="AE110" i="1"/>
  <c r="AI109" i="1"/>
  <c r="AH109" i="1"/>
  <c r="AG109" i="1"/>
  <c r="AF109" i="1"/>
  <c r="AE109" i="1"/>
  <c r="AI108" i="1"/>
  <c r="AH108" i="1"/>
  <c r="AG108" i="1"/>
  <c r="AF108" i="1"/>
  <c r="AE108" i="1"/>
  <c r="AI107" i="1"/>
  <c r="AH107" i="1"/>
  <c r="AG107" i="1"/>
  <c r="AF107" i="1"/>
  <c r="AE107" i="1"/>
  <c r="AI106" i="1"/>
  <c r="AH106" i="1"/>
  <c r="AG106" i="1"/>
  <c r="AF106" i="1"/>
  <c r="AE106" i="1"/>
  <c r="AI105" i="1"/>
  <c r="AH105" i="1"/>
  <c r="AG105" i="1"/>
  <c r="AF105" i="1"/>
  <c r="AE105" i="1"/>
  <c r="AI104" i="1"/>
  <c r="AH104" i="1"/>
  <c r="AG104" i="1"/>
  <c r="AF104" i="1"/>
  <c r="AE104" i="1"/>
  <c r="AI103" i="1"/>
  <c r="AH103" i="1"/>
  <c r="AG103" i="1"/>
  <c r="AF103" i="1"/>
  <c r="AE103" i="1"/>
  <c r="AI102" i="1"/>
  <c r="AH102" i="1"/>
  <c r="AG102" i="1"/>
  <c r="AF102" i="1"/>
  <c r="AE102" i="1"/>
  <c r="AI101" i="1"/>
  <c r="AH101" i="1"/>
  <c r="AG101" i="1"/>
  <c r="AF101" i="1"/>
  <c r="AE101" i="1"/>
  <c r="AI100" i="1"/>
  <c r="AH100" i="1"/>
  <c r="AG100" i="1"/>
  <c r="AF100" i="1"/>
  <c r="AE100" i="1"/>
  <c r="AI99" i="1"/>
  <c r="AH99" i="1"/>
  <c r="AG99" i="1"/>
  <c r="AF99" i="1"/>
  <c r="AE99" i="1"/>
  <c r="AI98" i="1"/>
  <c r="AH98" i="1"/>
  <c r="AG98" i="1"/>
  <c r="AF98" i="1"/>
  <c r="AE98" i="1"/>
  <c r="AI97" i="1"/>
  <c r="AH97" i="1"/>
  <c r="AG97" i="1"/>
  <c r="AF97" i="1"/>
  <c r="AE97" i="1"/>
  <c r="AI96" i="1"/>
  <c r="AH96" i="1"/>
  <c r="AG96" i="1"/>
  <c r="AF96" i="1"/>
  <c r="AE96" i="1"/>
  <c r="AI95" i="1"/>
  <c r="AH95" i="1"/>
  <c r="AG95" i="1"/>
  <c r="AF95" i="1"/>
  <c r="AE95" i="1"/>
  <c r="AI94" i="1"/>
  <c r="AH94" i="1"/>
  <c r="AG94" i="1"/>
  <c r="AF94" i="1"/>
  <c r="AE94" i="1"/>
  <c r="AI93" i="1"/>
  <c r="AH93" i="1"/>
  <c r="AG93" i="1"/>
  <c r="AF93" i="1"/>
  <c r="AE93" i="1"/>
  <c r="AI92" i="1"/>
  <c r="AH92" i="1"/>
  <c r="AG92" i="1"/>
  <c r="AF92" i="1"/>
  <c r="AE92" i="1"/>
  <c r="AI91" i="1"/>
  <c r="AH91" i="1"/>
  <c r="AG91" i="1"/>
  <c r="AF91" i="1"/>
  <c r="AE91" i="1"/>
  <c r="AI90" i="1"/>
  <c r="AH90" i="1"/>
  <c r="AG90" i="1"/>
  <c r="AF90" i="1"/>
  <c r="AE90" i="1"/>
  <c r="AI89" i="1"/>
  <c r="AH89" i="1"/>
  <c r="AG89" i="1"/>
  <c r="AF89" i="1"/>
  <c r="AE89" i="1"/>
  <c r="AI88" i="1"/>
  <c r="AH88" i="1"/>
  <c r="AG88" i="1"/>
  <c r="AF88" i="1"/>
  <c r="AE88" i="1"/>
  <c r="AI87" i="1"/>
  <c r="AH87" i="1"/>
  <c r="AG87" i="1"/>
  <c r="AF87" i="1"/>
  <c r="AE87" i="1"/>
  <c r="AI86" i="1"/>
  <c r="AH86" i="1"/>
  <c r="AG86" i="1"/>
  <c r="AF86" i="1"/>
  <c r="AE86" i="1"/>
  <c r="AI85" i="1"/>
  <c r="AH85" i="1"/>
  <c r="AG85" i="1"/>
  <c r="AF85" i="1"/>
  <c r="AE85" i="1"/>
  <c r="AI84" i="1"/>
  <c r="AH84" i="1"/>
  <c r="AG84" i="1"/>
  <c r="AF84" i="1"/>
  <c r="AE84" i="1"/>
  <c r="AI83" i="1"/>
  <c r="AH83" i="1"/>
  <c r="AG83" i="1"/>
  <c r="AF83" i="1"/>
  <c r="AE83" i="1"/>
  <c r="AI82" i="1"/>
  <c r="AH82" i="1"/>
  <c r="AG82" i="1"/>
  <c r="AF82" i="1"/>
  <c r="AE82" i="1"/>
  <c r="AI81" i="1"/>
  <c r="AH81" i="1"/>
  <c r="AG81" i="1"/>
  <c r="AF81" i="1"/>
  <c r="AE81" i="1"/>
  <c r="AI80" i="1"/>
  <c r="AH80" i="1"/>
  <c r="AG80" i="1"/>
  <c r="AF80" i="1"/>
  <c r="AE80" i="1"/>
  <c r="AI79" i="1"/>
  <c r="AH79" i="1"/>
  <c r="AG79" i="1"/>
  <c r="AF79" i="1"/>
  <c r="AE79" i="1"/>
  <c r="AI78" i="1"/>
  <c r="AH78" i="1"/>
  <c r="AG78" i="1"/>
  <c r="AF78" i="1"/>
  <c r="AE78" i="1"/>
  <c r="AI77" i="1"/>
  <c r="AH77" i="1"/>
  <c r="AG77" i="1"/>
  <c r="AF77" i="1"/>
  <c r="AE77" i="1"/>
  <c r="AI76" i="1"/>
  <c r="AH76" i="1"/>
  <c r="AG76" i="1"/>
  <c r="AF76" i="1"/>
  <c r="AE76" i="1"/>
  <c r="AI75" i="1"/>
  <c r="AH75" i="1"/>
  <c r="AG75" i="1"/>
  <c r="AF75" i="1"/>
  <c r="AE75" i="1"/>
  <c r="AI74" i="1"/>
  <c r="AH74" i="1"/>
  <c r="AG74" i="1"/>
  <c r="AF74" i="1"/>
  <c r="AE74" i="1"/>
  <c r="AI73" i="1"/>
  <c r="AH73" i="1"/>
  <c r="AG73" i="1"/>
  <c r="AF73" i="1"/>
  <c r="AE73" i="1"/>
  <c r="AI72" i="1"/>
  <c r="AH72" i="1"/>
  <c r="AG72" i="1"/>
  <c r="AF72" i="1"/>
  <c r="AE72" i="1"/>
  <c r="AI71" i="1"/>
  <c r="AH71" i="1"/>
  <c r="AG71" i="1"/>
  <c r="AF71" i="1"/>
  <c r="AE71" i="1"/>
  <c r="AI70" i="1"/>
  <c r="AH70" i="1"/>
  <c r="AG70" i="1"/>
  <c r="AF70" i="1"/>
  <c r="AE70" i="1"/>
  <c r="AI69" i="1"/>
  <c r="AH69" i="1"/>
  <c r="AG69" i="1"/>
  <c r="AF69" i="1"/>
  <c r="AE69" i="1"/>
  <c r="AI68" i="1"/>
  <c r="AH68" i="1"/>
  <c r="AG68" i="1"/>
  <c r="AF68" i="1"/>
  <c r="AE68" i="1"/>
  <c r="AI67" i="1"/>
  <c r="AH67" i="1"/>
  <c r="AG67" i="1"/>
  <c r="AF67" i="1"/>
  <c r="AE67" i="1"/>
  <c r="AI66" i="1"/>
  <c r="AH66" i="1"/>
  <c r="AG66" i="1"/>
  <c r="AF66" i="1"/>
  <c r="AE66" i="1"/>
  <c r="AI65" i="1"/>
  <c r="AH65" i="1"/>
  <c r="AG65" i="1"/>
  <c r="AF65" i="1"/>
  <c r="AE65" i="1"/>
  <c r="AI64" i="1"/>
  <c r="AH64" i="1"/>
  <c r="AG64" i="1"/>
  <c r="AF64" i="1"/>
  <c r="AE64" i="1"/>
  <c r="AI63" i="1"/>
  <c r="AH63" i="1"/>
  <c r="AG63" i="1"/>
  <c r="AF63" i="1"/>
  <c r="AE63" i="1"/>
  <c r="AI62" i="1"/>
  <c r="AH62" i="1"/>
  <c r="AG62" i="1"/>
  <c r="AF62" i="1"/>
  <c r="AE62" i="1"/>
  <c r="AI61" i="1"/>
  <c r="AH61" i="1"/>
  <c r="AG61" i="1"/>
  <c r="AF61" i="1"/>
  <c r="AE61" i="1"/>
  <c r="AI60" i="1"/>
  <c r="AH60" i="1"/>
  <c r="AG60" i="1"/>
  <c r="AF60" i="1"/>
  <c r="AE60" i="1"/>
  <c r="AI59" i="1"/>
  <c r="AH59" i="1"/>
  <c r="AG59" i="1"/>
  <c r="AF59" i="1"/>
  <c r="AE59" i="1"/>
  <c r="AI58" i="1"/>
  <c r="AH58" i="1"/>
  <c r="AG58" i="1"/>
  <c r="AF58" i="1"/>
  <c r="AE58" i="1"/>
  <c r="AI57" i="1"/>
  <c r="AH57" i="1"/>
  <c r="AG57" i="1"/>
  <c r="AF57" i="1"/>
  <c r="AE57" i="1"/>
  <c r="AI56" i="1"/>
  <c r="AH56" i="1"/>
  <c r="AG56" i="1"/>
  <c r="AF56" i="1"/>
  <c r="AE56" i="1"/>
  <c r="AI55" i="1"/>
  <c r="AH55" i="1"/>
  <c r="AG55" i="1"/>
  <c r="AF55" i="1"/>
  <c r="AE55" i="1"/>
  <c r="AI54" i="1"/>
  <c r="AH54" i="1"/>
  <c r="AG54" i="1"/>
  <c r="AF54" i="1"/>
  <c r="AE54" i="1"/>
  <c r="AI53" i="1"/>
  <c r="AH53" i="1"/>
  <c r="AG53" i="1"/>
  <c r="AF53" i="1"/>
  <c r="AE53" i="1"/>
  <c r="AI52" i="1"/>
  <c r="AH52" i="1"/>
  <c r="AG52" i="1"/>
  <c r="AF52" i="1"/>
  <c r="AE52" i="1"/>
  <c r="AI51" i="1"/>
  <c r="AH51" i="1"/>
  <c r="AG51" i="1"/>
  <c r="AF51" i="1"/>
  <c r="AE51" i="1"/>
  <c r="AI50" i="1"/>
  <c r="AH50" i="1"/>
  <c r="AG50" i="1"/>
  <c r="AF50" i="1"/>
  <c r="AE50" i="1"/>
  <c r="AI49" i="1"/>
  <c r="AH49" i="1"/>
  <c r="AG49" i="1"/>
  <c r="AF49" i="1"/>
  <c r="AE49" i="1"/>
  <c r="AI48" i="1"/>
  <c r="AH48" i="1"/>
  <c r="AG48" i="1"/>
  <c r="AF48" i="1"/>
  <c r="AE48" i="1"/>
  <c r="AI47" i="1"/>
  <c r="AH47" i="1"/>
  <c r="AG47" i="1"/>
  <c r="AF47" i="1"/>
  <c r="AE47" i="1"/>
  <c r="AI46" i="1"/>
  <c r="AH46" i="1"/>
  <c r="AG46" i="1"/>
  <c r="AF46" i="1"/>
  <c r="AE46" i="1"/>
  <c r="AI45" i="1"/>
  <c r="AH45" i="1"/>
  <c r="AG45" i="1"/>
  <c r="AF45" i="1"/>
  <c r="AE45" i="1"/>
  <c r="AI44" i="1"/>
  <c r="AH44" i="1"/>
  <c r="AG44" i="1"/>
  <c r="AF44" i="1"/>
  <c r="AE44" i="1"/>
  <c r="AI43" i="1"/>
  <c r="AH43" i="1"/>
  <c r="AG43" i="1"/>
  <c r="AF43" i="1"/>
  <c r="AE43" i="1"/>
  <c r="AI42" i="1"/>
  <c r="AH42" i="1"/>
  <c r="AG42" i="1"/>
  <c r="AF42" i="1"/>
  <c r="AE42" i="1"/>
  <c r="AI41" i="1"/>
  <c r="AH41" i="1"/>
  <c r="AG41" i="1"/>
  <c r="AF41" i="1"/>
  <c r="AE41" i="1"/>
  <c r="AI40" i="1"/>
  <c r="AH40" i="1"/>
  <c r="AG40" i="1"/>
  <c r="AF40" i="1"/>
  <c r="AE40" i="1"/>
  <c r="AI39" i="1"/>
  <c r="AH39" i="1"/>
  <c r="AG39" i="1"/>
  <c r="AF39" i="1"/>
  <c r="AE39" i="1"/>
  <c r="AI38" i="1"/>
  <c r="AH38" i="1"/>
  <c r="AG38" i="1"/>
  <c r="AF38" i="1"/>
  <c r="AE38" i="1"/>
  <c r="AI37" i="1"/>
  <c r="AH37" i="1"/>
  <c r="AG37" i="1"/>
  <c r="AF37" i="1"/>
  <c r="AE37" i="1"/>
  <c r="AI36" i="1"/>
  <c r="AH36" i="1"/>
  <c r="AG36" i="1"/>
  <c r="AF36" i="1"/>
  <c r="AE36" i="1"/>
  <c r="AI35" i="1"/>
  <c r="AH35" i="1"/>
  <c r="AG35" i="1"/>
  <c r="AF35" i="1"/>
  <c r="AE35" i="1"/>
  <c r="AI34" i="1"/>
  <c r="AH34" i="1"/>
  <c r="AG34" i="1"/>
  <c r="AF34" i="1"/>
  <c r="AE34" i="1"/>
  <c r="AI33" i="1"/>
  <c r="AH33" i="1"/>
  <c r="AG33" i="1"/>
  <c r="AF33" i="1"/>
  <c r="AE33" i="1"/>
  <c r="AI32" i="1"/>
  <c r="AH32" i="1"/>
  <c r="AG32" i="1"/>
  <c r="AF32" i="1"/>
  <c r="AE32" i="1"/>
  <c r="AI31" i="1"/>
  <c r="AH31" i="1"/>
  <c r="AG31" i="1"/>
  <c r="AF31" i="1"/>
  <c r="AE31" i="1"/>
  <c r="AI30" i="1"/>
  <c r="AH30" i="1"/>
  <c r="AG30" i="1"/>
  <c r="AF30" i="1"/>
  <c r="AE30" i="1"/>
  <c r="AI29" i="1"/>
  <c r="AH29" i="1"/>
  <c r="AG29" i="1"/>
  <c r="AF29" i="1"/>
  <c r="AE29" i="1"/>
  <c r="AI28" i="1"/>
  <c r="AH28" i="1"/>
  <c r="AG28" i="1"/>
  <c r="AF28" i="1"/>
  <c r="AE28" i="1"/>
  <c r="AI27" i="1"/>
  <c r="AH27" i="1"/>
  <c r="AG27" i="1"/>
  <c r="AF27" i="1"/>
  <c r="AE27" i="1"/>
  <c r="AI26" i="1"/>
  <c r="AH26" i="1"/>
  <c r="AG26" i="1"/>
  <c r="AF26" i="1"/>
  <c r="AE26" i="1"/>
  <c r="AI25" i="1"/>
  <c r="AH25" i="1"/>
  <c r="AG25" i="1"/>
  <c r="AF25" i="1"/>
  <c r="AE25" i="1"/>
  <c r="AI24" i="1"/>
  <c r="AH24" i="1"/>
  <c r="AG24" i="1"/>
  <c r="AF24" i="1"/>
  <c r="AE24" i="1"/>
  <c r="AI23" i="1"/>
  <c r="AH23" i="1"/>
  <c r="AG23" i="1"/>
  <c r="AF23" i="1"/>
  <c r="AE23" i="1"/>
  <c r="AI22" i="1"/>
  <c r="AH22" i="1"/>
  <c r="AG22" i="1"/>
  <c r="AF22" i="1"/>
  <c r="AE22" i="1"/>
  <c r="AI21" i="1"/>
  <c r="AH21" i="1"/>
  <c r="AG21" i="1"/>
  <c r="AF21" i="1"/>
  <c r="AE21" i="1"/>
  <c r="AI20" i="1"/>
  <c r="AH20" i="1"/>
  <c r="AG20" i="1"/>
  <c r="AF20" i="1"/>
  <c r="AE20" i="1"/>
  <c r="AI19" i="1"/>
  <c r="AH19" i="1"/>
  <c r="AG19" i="1"/>
  <c r="AF19" i="1"/>
  <c r="AE19" i="1"/>
  <c r="AI18" i="1"/>
  <c r="AH18" i="1"/>
  <c r="AG18" i="1"/>
  <c r="AF18" i="1"/>
  <c r="AE18" i="1"/>
  <c r="AI17" i="1"/>
  <c r="AH17" i="1"/>
  <c r="AG17" i="1"/>
  <c r="AF17" i="1"/>
  <c r="AE17" i="1"/>
  <c r="AI16" i="1"/>
  <c r="AH16" i="1"/>
  <c r="AG16" i="1"/>
  <c r="AF16" i="1"/>
  <c r="AE16" i="1"/>
  <c r="AI15" i="1"/>
  <c r="AH15" i="1"/>
  <c r="AG15" i="1"/>
  <c r="AF15" i="1"/>
  <c r="AE15" i="1"/>
  <c r="AI14" i="1"/>
  <c r="AH14" i="1"/>
  <c r="AG14" i="1"/>
  <c r="AF14" i="1"/>
  <c r="AE14" i="1"/>
  <c r="AI13" i="1"/>
  <c r="AH13" i="1"/>
  <c r="AG13" i="1"/>
  <c r="AF13" i="1"/>
  <c r="AE13" i="1"/>
  <c r="AI12" i="1"/>
  <c r="AH12" i="1"/>
  <c r="AG12" i="1"/>
  <c r="AF12" i="1"/>
  <c r="AE12" i="1"/>
  <c r="AI11" i="1"/>
  <c r="AH11" i="1"/>
  <c r="AG11" i="1"/>
  <c r="AF11" i="1"/>
  <c r="AE11" i="1"/>
  <c r="AI10" i="1"/>
  <c r="AH10" i="1"/>
  <c r="AG10" i="1"/>
  <c r="AF10" i="1"/>
  <c r="AE10" i="1"/>
  <c r="AI9" i="1"/>
  <c r="AH9" i="1"/>
  <c r="AG9" i="1"/>
  <c r="AF9" i="1"/>
  <c r="AE9" i="1"/>
  <c r="AI8" i="1"/>
  <c r="AH8" i="1"/>
  <c r="AG8" i="1"/>
  <c r="AF8" i="1"/>
  <c r="AE8" i="1"/>
  <c r="AI7" i="1"/>
  <c r="AH7" i="1"/>
  <c r="AG7" i="1"/>
  <c r="AF7" i="1"/>
  <c r="AE7" i="1"/>
  <c r="AI6" i="1"/>
  <c r="AH6" i="1"/>
  <c r="AG6" i="1"/>
  <c r="AF6" i="1"/>
  <c r="AE6" i="1"/>
  <c r="AI5" i="1"/>
  <c r="AH5" i="1"/>
  <c r="AG5" i="1"/>
  <c r="AF5" i="1"/>
  <c r="AE5" i="1"/>
  <c r="AI4" i="1"/>
  <c r="AH4" i="1"/>
  <c r="AG4" i="1"/>
  <c r="AF4" i="1"/>
  <c r="AE4" i="1"/>
  <c r="AI3" i="1"/>
  <c r="AH3" i="1"/>
  <c r="AG3" i="1"/>
  <c r="AF3" i="1"/>
  <c r="AE3" i="1"/>
  <c r="AI2" i="1"/>
  <c r="AH2" i="1"/>
  <c r="AG2" i="1"/>
  <c r="AF2" i="1"/>
  <c r="AE2" i="1"/>
</calcChain>
</file>

<file path=xl/sharedStrings.xml><?xml version="1.0" encoding="utf-8"?>
<sst xmlns="http://schemas.openxmlformats.org/spreadsheetml/2006/main" count="4042" uniqueCount="782">
  <si>
    <t>IdClient</t>
  </si>
  <si>
    <t>IdBasket</t>
  </si>
  <si>
    <t>Vendor</t>
  </si>
  <si>
    <t>date</t>
  </si>
  <si>
    <t>Category</t>
  </si>
  <si>
    <t>SubCategory</t>
  </si>
  <si>
    <t>Price</t>
  </si>
  <si>
    <t>Shabana Qureshi</t>
  </si>
  <si>
    <t>02/19/2016 16:56</t>
  </si>
  <si>
    <t xml:space="preserve"> Harvey Nichols Mall of Emirates</t>
  </si>
  <si>
    <t>SKINCARE</t>
  </si>
  <si>
    <t>BODY</t>
  </si>
  <si>
    <t>BOCAGE DEODORANT SPRAY 125ML</t>
  </si>
  <si>
    <t>FACE</t>
  </si>
  <si>
    <t xml:space="preserve">CONFORT EXFOLIANCE 100ML </t>
  </si>
  <si>
    <t>Xin Wen</t>
  </si>
  <si>
    <t>02/19/2016 05:26</t>
  </si>
  <si>
    <t xml:space="preserve"> Bloomingdales Dubai Mall</t>
  </si>
  <si>
    <t>VISION SERUM 50ML WINTER SET 15</t>
  </si>
  <si>
    <t xml:space="preserve">BLANC EXPERT HYDRATING NIGHT CREAM 50ML </t>
  </si>
  <si>
    <t xml:space="preserve">BLANC EXPERT HYDRATING CREAM 50ML </t>
  </si>
  <si>
    <t xml:space="preserve">BLANC EXPERT ESSENCE IN LOTION ASIA 150ML </t>
  </si>
  <si>
    <t xml:space="preserve">HYDRA ZEN CREAM-GEL 50ML </t>
  </si>
  <si>
    <t xml:space="preserve">HYDRA ZEN  NIGHT CREAM 50ML </t>
  </si>
  <si>
    <t>02/19/2016 05:29</t>
  </si>
  <si>
    <t>FRAGRANCE</t>
  </si>
  <si>
    <t>FEMALE</t>
  </si>
  <si>
    <t>TRƒSOR IN LOVE EDP 75ML</t>
  </si>
  <si>
    <t>TRƒSOR MIDNIGHT LOVE EDP 75ML</t>
  </si>
  <si>
    <t>Abeer Ali Dib</t>
  </si>
  <si>
    <t>02/19/2016 13:31</t>
  </si>
  <si>
    <t xml:space="preserve"> Galeries Lafayette Dubai Mall</t>
  </si>
  <si>
    <t xml:space="preserve">ECLAT GEL 125ML </t>
  </si>
  <si>
    <t>02/19/2016 13:32</t>
  </si>
  <si>
    <t>VISIONNAIRE SERUM PLUS 50ML</t>
  </si>
  <si>
    <t>Juliet Dela Paz</t>
  </si>
  <si>
    <t>02/19/2016 05:38</t>
  </si>
  <si>
    <t xml:space="preserve"> Debenhams Mall of Emirates</t>
  </si>
  <si>
    <t>PEUT ETRE EDP 75ML</t>
  </si>
  <si>
    <t>02/19/2016 13:41</t>
  </si>
  <si>
    <t xml:space="preserve">OUD BOUQUET EDP 75ML </t>
  </si>
  <si>
    <t>MAKE-UP</t>
  </si>
  <si>
    <t>EYES</t>
  </si>
  <si>
    <t>GRANDIOSE 01</t>
  </si>
  <si>
    <t>Mayada Ahmed</t>
  </si>
  <si>
    <t>02/19/2016 05:45</t>
  </si>
  <si>
    <t>ABSOLUE PRECIOUS OIL 30ML</t>
  </si>
  <si>
    <t>02/19/2016 05:46</t>
  </si>
  <si>
    <t>ARTLINER BLACK 01</t>
  </si>
  <si>
    <t>HYPNïSE DRAMA 01</t>
  </si>
  <si>
    <t>Nadia Khan</t>
  </si>
  <si>
    <t>02/19/2016 13:53</t>
  </si>
  <si>
    <t>MY PARISIAN PASTELS</t>
  </si>
  <si>
    <t>MY PARISIAN BLUSH 02</t>
  </si>
  <si>
    <t>Amani Mjahed</t>
  </si>
  <si>
    <t>02/19/2016 14:06</t>
  </si>
  <si>
    <t xml:space="preserve"> Debenhams Dubai Mall</t>
  </si>
  <si>
    <t>SOURCILS GEL 01</t>
  </si>
  <si>
    <t>EYE CORRECTOR PRO 02</t>
  </si>
  <si>
    <t>GENEFIQUE  EYES LIGHT PEARL 20ML</t>
  </si>
  <si>
    <t>Chema</t>
  </si>
  <si>
    <t>02/19/2016 06:29</t>
  </si>
  <si>
    <t>LA VIE EST BELLE EDP 75ML</t>
  </si>
  <si>
    <t>LIPS</t>
  </si>
  <si>
    <t>L' ABSOLU ROUGE  250</t>
  </si>
  <si>
    <t>CONTOUR PRO LIP LINER 211</t>
  </si>
  <si>
    <t>02/19/2016 14:39</t>
  </si>
  <si>
    <t>02/19/2016 07:02</t>
  </si>
  <si>
    <t>GRANDIOSE COFFRET BASIQUE CHRISTMAS 2015</t>
  </si>
  <si>
    <t>HYPNïSE DOLL EYES (EFF+BIFA) SET 2015</t>
  </si>
  <si>
    <t>02/19/2016 07:03</t>
  </si>
  <si>
    <t>ï DE LANCOME EDT 75ML</t>
  </si>
  <si>
    <t>02/19/2016 15:06</t>
  </si>
  <si>
    <t>ABSOLUE WHITE GLOW CREAM  50ML</t>
  </si>
  <si>
    <t>ROUGE IN LOVE 159b</t>
  </si>
  <si>
    <t>LA VIE EST BELLE EDP 100ML</t>
  </si>
  <si>
    <t>02/19/2016 07:22</t>
  </si>
  <si>
    <t xml:space="preserve">ABSOLUE PRECIOUS CELLS NIGHT CREAM 50ML </t>
  </si>
  <si>
    <t>ABSOLUE PRECIOUS CELLS EYES 20ML</t>
  </si>
  <si>
    <t>ABSOLUE OLEO SERUM 30ML</t>
  </si>
  <si>
    <t xml:space="preserve">ABSOLUE PRECIOUS CELLS DAY CREAM 50ML </t>
  </si>
  <si>
    <t>HYPNïSE DOLL EYES 01</t>
  </si>
  <si>
    <t>Inas Ali</t>
  </si>
  <si>
    <t>02/19/2016 07:24</t>
  </si>
  <si>
    <t>JUICY TUBES 22</t>
  </si>
  <si>
    <t>JUICY TUBES 17</t>
  </si>
  <si>
    <t>02/19/2016 07:30</t>
  </si>
  <si>
    <t>Wessam Chehade</t>
  </si>
  <si>
    <t>02/19/2016 15:36</t>
  </si>
  <si>
    <t>TEINT IDOLE ULTRA 24H 035 30ML</t>
  </si>
  <si>
    <t>Leila Zerwani</t>
  </si>
  <si>
    <t>02/19/2016 15:58</t>
  </si>
  <si>
    <t xml:space="preserve"> Areej Mall of Emirates</t>
  </si>
  <si>
    <t>HYPNïSE STAR EYES ST7</t>
  </si>
  <si>
    <t>TEINT VISIONNAIRE 06 30ML</t>
  </si>
  <si>
    <t>LIP LOVER 351</t>
  </si>
  <si>
    <t>02/19/2016 15:37</t>
  </si>
  <si>
    <t>PLUMER LINER 300</t>
  </si>
  <si>
    <t>02/19/2016 16:18</t>
  </si>
  <si>
    <t>HYPNïSE STAR EYES ST3</t>
  </si>
  <si>
    <t>Fangmei Liu</t>
  </si>
  <si>
    <t>02/19/2016 16:19</t>
  </si>
  <si>
    <t>MILLE ET UNE ROSES EDP 75ML</t>
  </si>
  <si>
    <t>02/19/2016 16:22</t>
  </si>
  <si>
    <t>ROUGE IN LOVE 379n</t>
  </si>
  <si>
    <t>02/19/2016 08:24</t>
  </si>
  <si>
    <t xml:space="preserve">HYPNïSE DRAMA WP 01 </t>
  </si>
  <si>
    <t>HYDRA ZEN BEAUTY BALM NEUROCALM 03 50ML</t>
  </si>
  <si>
    <t>MY PARISIAN BLUSH 01</t>
  </si>
  <si>
    <t>MIRACLE AIR DE TEINT 03 30ML</t>
  </si>
  <si>
    <t>BELLE DE TEINT 03</t>
  </si>
  <si>
    <t>02/19/2016 08:26</t>
  </si>
  <si>
    <t>TEINT MIRACLE 10 30ML</t>
  </si>
  <si>
    <t>Kristina Baceviciute</t>
  </si>
  <si>
    <t>02/19/2016 08:43</t>
  </si>
  <si>
    <t>NAILS</t>
  </si>
  <si>
    <t>VERNIS IN LOVE 149</t>
  </si>
  <si>
    <t>VERNIS IN LOVE 153</t>
  </si>
  <si>
    <t>GLOSS IN LOVE 162 SCARLETT STARLETTE</t>
  </si>
  <si>
    <t>CRAYON KHOL WATERPROOF 01</t>
  </si>
  <si>
    <t>02/19/2016 16:46</t>
  </si>
  <si>
    <t>RENERGIE MULTI-LIFT EYES 15ML</t>
  </si>
  <si>
    <t>02/19/2016 16:58</t>
  </si>
  <si>
    <t>LA VIE EST BELLE EDP 50ML CHRISTMAS SET 2015</t>
  </si>
  <si>
    <t>Cindy</t>
  </si>
  <si>
    <t>02/19/2016 16:59</t>
  </si>
  <si>
    <t>ROUGE IN LOVE 407</t>
  </si>
  <si>
    <t>02/19/2016 17:05</t>
  </si>
  <si>
    <t>02/19/2016 09:16</t>
  </si>
  <si>
    <t>BEAUTY BOX</t>
  </si>
  <si>
    <t>BEAUTY BOX 2014</t>
  </si>
  <si>
    <t>VERNIS IN LOVE 160</t>
  </si>
  <si>
    <t>02/19/2016 17:23</t>
  </si>
  <si>
    <t>02/19/2016 17:37</t>
  </si>
  <si>
    <t>LA VIE EST BELLE EDP 50ML</t>
  </si>
  <si>
    <t>02/19/2016 17:38</t>
  </si>
  <si>
    <t>Fahed Al Hallab</t>
  </si>
  <si>
    <t>02/19/2016 09:39</t>
  </si>
  <si>
    <t>L'AUTRE OUD EDP 75ML OS</t>
  </si>
  <si>
    <t>02/19/2016 17:41</t>
  </si>
  <si>
    <t>RENERGIE MULTI-LIFT CREAM PRESTIGE SET CHRISTMAS 2015</t>
  </si>
  <si>
    <t>02/19/2016 17:59</t>
  </si>
  <si>
    <t>OMBRE HYPNïSE IRIDESCENT 202</t>
  </si>
  <si>
    <t xml:space="preserve">GENEFIQUE YOUTH ACTIVATOR CREAM 50ML </t>
  </si>
  <si>
    <t>02/19/2016 10:10</t>
  </si>
  <si>
    <t>SET</t>
  </si>
  <si>
    <t>ECLAT CLEANSING TRIO SET</t>
  </si>
  <si>
    <t>Anna Katrina Leynes</t>
  </si>
  <si>
    <t>02/19/2016 10:13</t>
  </si>
  <si>
    <t>02/19/2016 10:20</t>
  </si>
  <si>
    <t>TEINT VISIONNAIRE 05 30ML</t>
  </si>
  <si>
    <t>MIRACLE AIR DE TEINT 05 30ML</t>
  </si>
  <si>
    <t>02/19/2016 18:34</t>
  </si>
  <si>
    <t>TEINT MIRACLE CORRECTOR 03 2.5 ML</t>
  </si>
  <si>
    <t>DOUCEUR CLEANSING TRIO</t>
  </si>
  <si>
    <t>02/19/2016 18:35</t>
  </si>
  <si>
    <t>MIRACLE CUSHION PRESET 010 14G</t>
  </si>
  <si>
    <t>LA VIE EST BELLE EDP INTENSE 75ML</t>
  </si>
  <si>
    <t>02/19/2016 18:36</t>
  </si>
  <si>
    <t>HYDRA ZEN  NIGHT MASK 75ML</t>
  </si>
  <si>
    <t>CLEANSING DUO</t>
  </si>
  <si>
    <t>02/19/2016 18:39</t>
  </si>
  <si>
    <t>TRƒSOR IN LOVE  EDP 50ML CHRISTMAS SET 2015</t>
  </si>
  <si>
    <t>02/19/2016 18:40</t>
  </si>
  <si>
    <t>TEINT IDOLE ULTRA 24H 10 30ML</t>
  </si>
  <si>
    <t>Baby Rose Baldevieso</t>
  </si>
  <si>
    <t>02/19/2016 10:46</t>
  </si>
  <si>
    <t>MIRACLE CUSHION COMPACT 04</t>
  </si>
  <si>
    <t>ARTLINER LAQUE 24H 01</t>
  </si>
  <si>
    <t>02/19/2016 10:48</t>
  </si>
  <si>
    <t>Yuxi Liu</t>
  </si>
  <si>
    <t>02/19/2016 10:55</t>
  </si>
  <si>
    <t>BELLE DE TEINT 01</t>
  </si>
  <si>
    <t>TEINT IDOLE ULTRA 24H 02 30ML</t>
  </si>
  <si>
    <t>BLUSH SUBTIL 03 2014</t>
  </si>
  <si>
    <t>02/19/2016 10:56</t>
  </si>
  <si>
    <t xml:space="preserve">HYDRA ZEN NEOCALM AQUA GEL 200ML </t>
  </si>
  <si>
    <t>02/19/2016 10:58</t>
  </si>
  <si>
    <t>02/19/2016 19:04</t>
  </si>
  <si>
    <t>TEINT MIRACLE 02 30ML</t>
  </si>
  <si>
    <t>02/19/2016 11:04</t>
  </si>
  <si>
    <t>PLUMER LINER 00</t>
  </si>
  <si>
    <t>02/19/2016 19:11</t>
  </si>
  <si>
    <t>ROUGE IN LOVE 408</t>
  </si>
  <si>
    <t>02/19/2016 19:12</t>
  </si>
  <si>
    <t>GEL NETTOYANT ULTIME MEN 100ML</t>
  </si>
  <si>
    <t xml:space="preserve">HYDRIX GEL MEN  50ML </t>
  </si>
  <si>
    <t>02/19/2016 19:19</t>
  </si>
  <si>
    <t>DOUCEUR GALAT?IS 400ML</t>
  </si>
  <si>
    <t>TEINT MIRACLE COMPACT 02</t>
  </si>
  <si>
    <t>ARTLINER 011 ONE SHOT</t>
  </si>
  <si>
    <t>Ahmed Rehab</t>
  </si>
  <si>
    <t>02/19/2016 11:37</t>
  </si>
  <si>
    <t>02/19/2016 11:54</t>
  </si>
  <si>
    <t>02/19/2016 19:54</t>
  </si>
  <si>
    <t>02/19/2016 19:56</t>
  </si>
  <si>
    <t>02/19/2016 19:58</t>
  </si>
  <si>
    <t>TONIQUE DOUCEUR 200ML</t>
  </si>
  <si>
    <t>02/19/2016 20:24</t>
  </si>
  <si>
    <t>L' ABSOLU ROUGE  246</t>
  </si>
  <si>
    <t>02/19/2016 20:32</t>
  </si>
  <si>
    <t>02/19/2016 12:33</t>
  </si>
  <si>
    <t>HYDRA ZEN NEUROCALM FLUID SPF30 50ML</t>
  </si>
  <si>
    <t>Imad Arrach</t>
  </si>
  <si>
    <t>02/19/2016 12:36</t>
  </si>
  <si>
    <t>02/19/2016 13:06</t>
  </si>
  <si>
    <t>CONFORT GALATEE 400ML</t>
  </si>
  <si>
    <t>ARTLINER 02</t>
  </si>
  <si>
    <t>BELLE DE TEINT 04</t>
  </si>
  <si>
    <t>02/19/2016 21:07</t>
  </si>
  <si>
    <t>MIRACLE CUSHION COMPACT 02</t>
  </si>
  <si>
    <t>02/19/2016 13:08</t>
  </si>
  <si>
    <t>02/19/2016 21:13</t>
  </si>
  <si>
    <t>TRƒSOR MIDNIGHT LOVE EDP 50ML</t>
  </si>
  <si>
    <t>02/19/2016 21:32</t>
  </si>
  <si>
    <t>HYDRIX BAUME MEN  50ML</t>
  </si>
  <si>
    <t>L' ABSOLU ROUGE  BASE</t>
  </si>
  <si>
    <t>HYPNOSE MASCARA 001</t>
  </si>
  <si>
    <t>02/19/2016 13:50</t>
  </si>
  <si>
    <t>02/19/2016 22:00</t>
  </si>
  <si>
    <t>TRƒSOR ONYX EDP 75ML</t>
  </si>
  <si>
    <t>02/19/2016 22:01</t>
  </si>
  <si>
    <t>02/19/2016 22:02</t>
  </si>
  <si>
    <t>02/19/2016 22:03</t>
  </si>
  <si>
    <t>02/19/2016 22:04</t>
  </si>
  <si>
    <t>02/19/2016 22:26</t>
  </si>
  <si>
    <t>TEINT MIRACLE COMPACT 01</t>
  </si>
  <si>
    <t>02/19/2016 22:33</t>
  </si>
  <si>
    <t xml:space="preserve">TRƒSOR ONYX BODY LOTION 200ML </t>
  </si>
  <si>
    <t>02/19/2016 22:54</t>
  </si>
  <si>
    <t>Mariya Bitawi</t>
  </si>
  <si>
    <t>02/19/2016 15:56</t>
  </si>
  <si>
    <t>02/19/2016 15:57</t>
  </si>
  <si>
    <t>LIP LOVER 408</t>
  </si>
  <si>
    <t>Rouge In Love 343b</t>
  </si>
  <si>
    <t>GLOSS IN LOVE 385 UNDER THE SPOTLIGHT</t>
  </si>
  <si>
    <t>L' ABSOLU VELOURS - shade 363</t>
  </si>
  <si>
    <t>02/19/2016 09:37</t>
  </si>
  <si>
    <t>LIP LOVER 337</t>
  </si>
  <si>
    <t>02/20/2016 14:58</t>
  </si>
  <si>
    <t>BI-FACIL 125ML</t>
  </si>
  <si>
    <t>02/20/2016 16:02</t>
  </si>
  <si>
    <t>02/20/2016 16:41</t>
  </si>
  <si>
    <t>HYPNïSE DOLL EYES D02</t>
  </si>
  <si>
    <t>BRUSHES</t>
  </si>
  <si>
    <t>PINCEAU PAUPIERES ESTOMPEUR 16</t>
  </si>
  <si>
    <t xml:space="preserve">MIRACLE CUSHION COMPACT 01 </t>
  </si>
  <si>
    <t>02/20/2016 05:23</t>
  </si>
  <si>
    <t>02/20/2016 13:32</t>
  </si>
  <si>
    <t>02/20/2016 05:55</t>
  </si>
  <si>
    <t>MAGIE NOIRE EDT 75ML</t>
  </si>
  <si>
    <t>02/20/2016 05:58</t>
  </si>
  <si>
    <t>DEFINICILS NOIR INFINI</t>
  </si>
  <si>
    <t>SOURCILS DEFINIS 03</t>
  </si>
  <si>
    <t>VERNIS IN LOVE 559M SPRING 2015 ONE SHOT</t>
  </si>
  <si>
    <t>02/20/2016 06:02</t>
  </si>
  <si>
    <t>PURE FOCUS</t>
  </si>
  <si>
    <t>CONFORT CREAM MOUSSE 125ML</t>
  </si>
  <si>
    <t>TONIQUE DOUCEUR 400ML</t>
  </si>
  <si>
    <t>HYDRA ZEN NEOCALM CREAM PS 50ML</t>
  </si>
  <si>
    <t>02/20/2016 06:21</t>
  </si>
  <si>
    <t>02/20/2016 06:23</t>
  </si>
  <si>
    <t>HYPNïSE  EDP 30ML</t>
  </si>
  <si>
    <t>02/20/2016 06:29</t>
  </si>
  <si>
    <t>TRƒSOR EDP 50 ML</t>
  </si>
  <si>
    <t>02/20/2016 14:35</t>
  </si>
  <si>
    <t>LA VIE EST BELLE EDP INTENSE 50ML</t>
  </si>
  <si>
    <t>02/20/2016 14:53</t>
  </si>
  <si>
    <t>02/20/2016 14:55</t>
  </si>
  <si>
    <t>HYP MASCARA EXTRA BLACK 011</t>
  </si>
  <si>
    <t>HYPNïSE DRAMA DR6</t>
  </si>
  <si>
    <t>02/20/2016 15:11</t>
  </si>
  <si>
    <t>MIRACLE AIR DE TEINT 01 30ML</t>
  </si>
  <si>
    <t>CONFORT TONIQUE 400ML</t>
  </si>
  <si>
    <t>TRƒSOR IN LOVE EDP 50ML</t>
  </si>
  <si>
    <t>02/20/2016 07:12</t>
  </si>
  <si>
    <t>LA BASE PRO POREKILLER 20ML</t>
  </si>
  <si>
    <t>OMBRE HYPNïSE MAT 102</t>
  </si>
  <si>
    <t>02/20/2016 15:13</t>
  </si>
  <si>
    <t>ROUGE IN LOVE 406</t>
  </si>
  <si>
    <t>CITY MIRACLE 01 30ML</t>
  </si>
  <si>
    <t>CRAYON KHOL WATERPROOF 02</t>
  </si>
  <si>
    <t>02/20/2016 07:23</t>
  </si>
  <si>
    <t>TEINT VISIONNAIRE 01 30ML</t>
  </si>
  <si>
    <t>02/20/2016 07:24</t>
  </si>
  <si>
    <t>VISIONNAIRE EYE CREAM 15ML</t>
  </si>
  <si>
    <t>02/20/2016 15:52</t>
  </si>
  <si>
    <t>02/20/2016 07:53</t>
  </si>
  <si>
    <t>BASE PRO B25ML 01 25ML</t>
  </si>
  <si>
    <t>TEINT MIRACLE CORRECTOR 01 2.5 ML</t>
  </si>
  <si>
    <t>02/20/2016 16:08</t>
  </si>
  <si>
    <t>02/20/2016 16:20</t>
  </si>
  <si>
    <t>CHEEK AND CONTOUR BRUSH 25</t>
  </si>
  <si>
    <t>02/20/2016 16:57</t>
  </si>
  <si>
    <t>02/20/2016 09:03</t>
  </si>
  <si>
    <t>ADVANCED GENIFIQUE SERUM 50ML</t>
  </si>
  <si>
    <t>02/20/2016 09:09</t>
  </si>
  <si>
    <t>MIRACLE AIR DE TEINT 11 30ML</t>
  </si>
  <si>
    <t>GENIFIQUE CREAM PRESTIGE SET CHRISTMAS 2015</t>
  </si>
  <si>
    <t>02/20/2016 09:14</t>
  </si>
  <si>
    <t>L' ABSOLU ROUGE DEFINITION 197</t>
  </si>
  <si>
    <t>02/20/2016 09:16</t>
  </si>
  <si>
    <t>02/20/2016 17:19</t>
  </si>
  <si>
    <t>MIRACLE CUSHION COMPACT 03</t>
  </si>
  <si>
    <t>02/20/2016 17:21</t>
  </si>
  <si>
    <t>MALE</t>
  </si>
  <si>
    <t xml:space="preserve">HYPNïSE HOMME EDT 75 ML </t>
  </si>
  <si>
    <t>02/20/2016 17:22</t>
  </si>
  <si>
    <t>02/20/2016 09:37</t>
  </si>
  <si>
    <t>ABSOLUE L'EXTRAIT OIL 30ML</t>
  </si>
  <si>
    <t>RENERGIE MULTI-LIFT NIGHT 50ML</t>
  </si>
  <si>
    <t>02/20/2016 09:41</t>
  </si>
  <si>
    <t>UV EXPERT BB COMPLETE T1 SPF50 50ML</t>
  </si>
  <si>
    <t>02/20/2016 17:55</t>
  </si>
  <si>
    <t>LE CRAYON SOURCILS 010</t>
  </si>
  <si>
    <t>02/20/2016 10:00</t>
  </si>
  <si>
    <t xml:space="preserve">CRAYON KHOL 001 NOIR </t>
  </si>
  <si>
    <t>LE CRAYON SOURCILS 030</t>
  </si>
  <si>
    <t>L' ABSOLU VELOURS - shade 493</t>
  </si>
  <si>
    <t>HYPNïSE DRAMA (EFF+BIFA) SET 15</t>
  </si>
  <si>
    <t>02/20/2016 10:02</t>
  </si>
  <si>
    <t>02/20/2016 10:03</t>
  </si>
  <si>
    <t>02/20/2016 18:10</t>
  </si>
  <si>
    <t>TEINT MIRACLE 03 30ML</t>
  </si>
  <si>
    <t>02/20/2016 10:12</t>
  </si>
  <si>
    <t>02/20/2016 18:16</t>
  </si>
  <si>
    <t>02/20/2016 10:24</t>
  </si>
  <si>
    <t>02/20/2016 18:26</t>
  </si>
  <si>
    <t>02/20/2016 10:27</t>
  </si>
  <si>
    <t>L' ABSOLU ROUGE  387</t>
  </si>
  <si>
    <t>02/20/2016 10:31</t>
  </si>
  <si>
    <t>OMBRE HYPNïSE IRIDESCENT 102</t>
  </si>
  <si>
    <t>02/20/2016 10:32</t>
  </si>
  <si>
    <t>02/20/2016 18:43</t>
  </si>
  <si>
    <t>02/20/2016 10:50</t>
  </si>
  <si>
    <t>02/20/2016 18:59</t>
  </si>
  <si>
    <t>02/20/2016 19:20</t>
  </si>
  <si>
    <t>02/20/2016 19:22</t>
  </si>
  <si>
    <t>02/20/2016 11:46</t>
  </si>
  <si>
    <t>MIRACLE AIR DE TEINT 045 30ML</t>
  </si>
  <si>
    <t>L' ABSOLU ROUGE  230</t>
  </si>
  <si>
    <t>BLANC EXPERT SPOTERASER MELANOLYSER 50ML</t>
  </si>
  <si>
    <t xml:space="preserve">MIRACLE EDP 100 ML </t>
  </si>
  <si>
    <t>02/20/2016 12:08</t>
  </si>
  <si>
    <t>VISIONNAIRE SERUM 50ML PRESTIGE CHRISTMAS SET 2015</t>
  </si>
  <si>
    <t>02/20/2016 20:13</t>
  </si>
  <si>
    <t>MIRACLE CUSHION COMPACT 06</t>
  </si>
  <si>
    <t>02/20/2016 12:21</t>
  </si>
  <si>
    <t>UV EXPERT SPF50 NON-TINT 50ML</t>
  </si>
  <si>
    <t>02/20/2016 12:29</t>
  </si>
  <si>
    <t>02/20/2016 20:54</t>
  </si>
  <si>
    <t>OMBRE HYPNïSE MAT 204</t>
  </si>
  <si>
    <t>TEINT MIRACLE CORRECTOR 02 2.5 ML</t>
  </si>
  <si>
    <t>02/20/2016 20:59</t>
  </si>
  <si>
    <t>CONTOUR PRO LIP LINER 111</t>
  </si>
  <si>
    <t>OMBRE HYPNïSE INTENSE 24H 06</t>
  </si>
  <si>
    <t>02/20/2016 21:14</t>
  </si>
  <si>
    <t xml:space="preserve">HYPNïSE HOMME EDT 50 ML </t>
  </si>
  <si>
    <t>02/20/2016 21:15</t>
  </si>
  <si>
    <t>02/20/2016 21:16</t>
  </si>
  <si>
    <t>02/20/2016 21:26</t>
  </si>
  <si>
    <t>02/20/2016 21:27</t>
  </si>
  <si>
    <t>LE CRAYON SOURCILS 020</t>
  </si>
  <si>
    <t>02/20/2016 13:27</t>
  </si>
  <si>
    <t>ABSOLUE L'EXTRAIT EYES 15ML</t>
  </si>
  <si>
    <t>02/20/2016 13:30</t>
  </si>
  <si>
    <t>RENERGY 3D MEN 50ML</t>
  </si>
  <si>
    <t>02/20/2016 13:40</t>
  </si>
  <si>
    <t>Rouge In Love 375n</t>
  </si>
  <si>
    <t>L' ABSOLU ROUGE DEFINITION 388</t>
  </si>
  <si>
    <t>02/20/2016 13:52</t>
  </si>
  <si>
    <t>02/20/2016 21:59</t>
  </si>
  <si>
    <t>02/20/2016 22:39</t>
  </si>
  <si>
    <t>LIP LOVER 313</t>
  </si>
  <si>
    <t>02/20/2016 22:46</t>
  </si>
  <si>
    <t>02/20/2016 22:47</t>
  </si>
  <si>
    <t>02/20/2016 23:04</t>
  </si>
  <si>
    <t>02/20/2016 15:30</t>
  </si>
  <si>
    <t>02/20/2016 23:39</t>
  </si>
  <si>
    <t>02/20/2016 15:56</t>
  </si>
  <si>
    <t>02/21/2016 15:02</t>
  </si>
  <si>
    <t>02/21/2016 11:39</t>
  </si>
  <si>
    <t>TRƒSOR ONYX EDP 50ML</t>
  </si>
  <si>
    <t>02/21/2016 15:40</t>
  </si>
  <si>
    <t>02/21/2016 16:32</t>
  </si>
  <si>
    <t xml:space="preserve">CLARTE EXFOLIANCE 100ML </t>
  </si>
  <si>
    <t>02/21/2016 05:20</t>
  </si>
  <si>
    <t>TEINT IDOLE ULTRA COMPACT 24H  02</t>
  </si>
  <si>
    <t>02/21/2016 05:26</t>
  </si>
  <si>
    <t>SPARKLING LP CHRISTMAS SET 2015 ONE SHOT</t>
  </si>
  <si>
    <t>02/21/2016 05:27</t>
  </si>
  <si>
    <t>ROUGE IN LOVE 170n</t>
  </si>
  <si>
    <t>02/21/2016 13:37</t>
  </si>
  <si>
    <t>EYE CORRECTOR PRO 04</t>
  </si>
  <si>
    <t>HYPNïSE DOLL EYES D03</t>
  </si>
  <si>
    <t>OMBRE HYPNïSE IRIDESCENT 204</t>
  </si>
  <si>
    <t>02/21/2016 05:46</t>
  </si>
  <si>
    <t>LE CRAYON SOURCILS 040</t>
  </si>
  <si>
    <t>CONTOUR PRO LIP LINER 315</t>
  </si>
  <si>
    <t>02/21/2016 14:12</t>
  </si>
  <si>
    <t>02/21/2016 06:41</t>
  </si>
  <si>
    <t>02/21/2016 14:52</t>
  </si>
  <si>
    <t>RENERGY 3D YEUX 15ML</t>
  </si>
  <si>
    <t>BOCAGE DEODORANT STICK 40ML</t>
  </si>
  <si>
    <t>02/21/2016 07:21</t>
  </si>
  <si>
    <t>02/21/2016 07:31</t>
  </si>
  <si>
    <t>02/21/2016 15:34</t>
  </si>
  <si>
    <t>02/21/2016 07:51</t>
  </si>
  <si>
    <t>MOUSSE ECLAT 200ML</t>
  </si>
  <si>
    <t>02/21/2016 16:07</t>
  </si>
  <si>
    <t>VERNIS IN LOVE 148</t>
  </si>
  <si>
    <t>02/21/2016 08:21</t>
  </si>
  <si>
    <t>02/21/2016 08:32</t>
  </si>
  <si>
    <t>RENERGIE MULTI-LIFT PLASMA 50ML</t>
  </si>
  <si>
    <t>02/21/2016 16:34</t>
  </si>
  <si>
    <t xml:space="preserve">DOUCEUR EAU MICELLLAIRE 200ML </t>
  </si>
  <si>
    <t>02/21/2016 08:35</t>
  </si>
  <si>
    <t>02/21/2016 08:37</t>
  </si>
  <si>
    <t>02/21/2016 17:22</t>
  </si>
  <si>
    <t>02/21/2016 09:30</t>
  </si>
  <si>
    <t>02/21/2016 09:35</t>
  </si>
  <si>
    <t>02/21/2016 10:03</t>
  </si>
  <si>
    <t>GLOSS IN LOVE 391 FLASH N FUCHSIA</t>
  </si>
  <si>
    <t>02/21/2016 10:11</t>
  </si>
  <si>
    <t>HD SHAVING FOAM MEN 200ML</t>
  </si>
  <si>
    <t>02/21/2016 10:14</t>
  </si>
  <si>
    <t>02/21/2016 10:26</t>
  </si>
  <si>
    <t>LE CRAYON MIRACLE 00</t>
  </si>
  <si>
    <t>HYDRA ZEN NEUROCALM EYE CREAM 15ML</t>
  </si>
  <si>
    <t>02/21/2016 18:27</t>
  </si>
  <si>
    <t>02/21/2016 18:33</t>
  </si>
  <si>
    <t>02/21/2016 18:45</t>
  </si>
  <si>
    <t>02/21/2016 18:47</t>
  </si>
  <si>
    <t>02/21/2016 18:49</t>
  </si>
  <si>
    <t>02/21/2016 11:05</t>
  </si>
  <si>
    <t>02/21/2016 19:15</t>
  </si>
  <si>
    <t>BELLE DE TEINT 05</t>
  </si>
  <si>
    <t>02/21/2016 11:40</t>
  </si>
  <si>
    <t>02/21/2016 11:52</t>
  </si>
  <si>
    <t xml:space="preserve">HYDRA ZEN NEOCALM CREAM TTP 50ML  </t>
  </si>
  <si>
    <t>02/21/2016 19:54</t>
  </si>
  <si>
    <t>MIRACLE AIR DE TEINT 06 30ML</t>
  </si>
  <si>
    <t>02/21/2016 20:22</t>
  </si>
  <si>
    <t>02/21/2016 20:23</t>
  </si>
  <si>
    <t>02/21/2016 12:25</t>
  </si>
  <si>
    <t>02/21/2016 12:42</t>
  </si>
  <si>
    <t>BOCAGE DEODORANT ROLL-ON 50ML</t>
  </si>
  <si>
    <t>SHINE LOVER 314</t>
  </si>
  <si>
    <t>SOURCILS DEFINIS 02</t>
  </si>
  <si>
    <t>02/21/2016 12:44</t>
  </si>
  <si>
    <t>02/21/2016 12:45</t>
  </si>
  <si>
    <t>ROUGE IN LOVE 300m</t>
  </si>
  <si>
    <t>LA PALETTE 29</t>
  </si>
  <si>
    <t>02/21/2016 21:17</t>
  </si>
  <si>
    <t>ROUGE IN LOVE 353m</t>
  </si>
  <si>
    <t>VERNIS IN LOVE 179M</t>
  </si>
  <si>
    <t>02/21/2016 21:20</t>
  </si>
  <si>
    <t xml:space="preserve">BIENFAIT PURE FOCUS MOISTURIZER 50ML </t>
  </si>
  <si>
    <t>02/21/2016 21:30</t>
  </si>
  <si>
    <t xml:space="preserve">PURE FOCUS LOTION ASTRINGENT 200ML </t>
  </si>
  <si>
    <t>02/21/2016 13:46</t>
  </si>
  <si>
    <t xml:space="preserve">HYPNïSE DRAMA DR1 </t>
  </si>
  <si>
    <t>02/21/2016 13:47</t>
  </si>
  <si>
    <t>02/21/2016 22:13</t>
  </si>
  <si>
    <t>02/21/2016 22:26</t>
  </si>
  <si>
    <t>02/21/2016 22:47</t>
  </si>
  <si>
    <t>HYPNOSE CLEAN VOLUME 01</t>
  </si>
  <si>
    <t>CITY MIRACLE 02 30ML</t>
  </si>
  <si>
    <t>02/22/2016 11:22</t>
  </si>
  <si>
    <t>02/22/2016 16:17</t>
  </si>
  <si>
    <t>02/22/2016 13:03</t>
  </si>
  <si>
    <t>02/22/2016 05:30</t>
  </si>
  <si>
    <t>02/22/2016 05:32</t>
  </si>
  <si>
    <t xml:space="preserve">ABSOLUE L'EXTRAIT EAU SOIN 150ML </t>
  </si>
  <si>
    <t>02/22/2016 05:36</t>
  </si>
  <si>
    <t>LIP LOVER 311</t>
  </si>
  <si>
    <t>02/22/2016 13:55</t>
  </si>
  <si>
    <t>02/22/2016 13:56</t>
  </si>
  <si>
    <t xml:space="preserve">LA BASE PRO HYDRAGLOW 01 25ML </t>
  </si>
  <si>
    <t>02/22/2016 06:11</t>
  </si>
  <si>
    <t>HYPNïSE SENSES EDP 75ML</t>
  </si>
  <si>
    <t>02/22/2016 06:25</t>
  </si>
  <si>
    <t>L' ABSOLU ROUGE  354</t>
  </si>
  <si>
    <t>HYDRA ZEN BEAUTY BALM NEUROCALM 02 50ML</t>
  </si>
  <si>
    <t>02/22/2016 15:14</t>
  </si>
  <si>
    <t>02/22/2016 07:19</t>
  </si>
  <si>
    <t>02/22/2016 07:22</t>
  </si>
  <si>
    <t>02/22/2016 07:28</t>
  </si>
  <si>
    <t>02/22/2016 16:35</t>
  </si>
  <si>
    <t>RENERGIE MULTI-LIFT CREAM NS 50ML</t>
  </si>
  <si>
    <t>02/22/2016 16:59</t>
  </si>
  <si>
    <t>02/22/2016 09:41</t>
  </si>
  <si>
    <t>SOURCILS DEFINIS 05</t>
  </si>
  <si>
    <t>02/22/2016 09:50</t>
  </si>
  <si>
    <t>02/22/2016 09:56</t>
  </si>
  <si>
    <t>02/22/2016 10:59</t>
  </si>
  <si>
    <t>AGE FIGHT MEN EYES 15ML</t>
  </si>
  <si>
    <t>02/22/2016 11:53</t>
  </si>
  <si>
    <t xml:space="preserve">VISIONNAIRE NIGHT GEL IN OIL 50ML </t>
  </si>
  <si>
    <t>VISIONNAIRE RICH CREAM 50ML</t>
  </si>
  <si>
    <t>02/22/2016 20:57</t>
  </si>
  <si>
    <t>02/22/2016 12:59</t>
  </si>
  <si>
    <t>02/22/2016 13:11</t>
  </si>
  <si>
    <t>02/22/2016 13:16</t>
  </si>
  <si>
    <t>02/22/2016 13:18</t>
  </si>
  <si>
    <t>02/22/2016 13:31</t>
  </si>
  <si>
    <t>02/22/2016 13:33</t>
  </si>
  <si>
    <t>02/22/2016 13:39</t>
  </si>
  <si>
    <t>02/22/2016 22:25</t>
  </si>
  <si>
    <t>GLOSS IN LOVE 341 PINK PAMPILLE</t>
  </si>
  <si>
    <t>TRƒSOR MIDNIGHT ROSE EDP 50ML MOTHER'S DAY SET 2015</t>
  </si>
  <si>
    <t>02/22/2016 22:28</t>
  </si>
  <si>
    <t>BLUSH SUBTIL 041 2014</t>
  </si>
  <si>
    <t>CITY MIRACLE 03 30ML</t>
  </si>
  <si>
    <t>02/22/2016 22:06</t>
  </si>
  <si>
    <t>02/22/2016 22:35</t>
  </si>
  <si>
    <t>02/22/2016 22:42</t>
  </si>
  <si>
    <t>02/22/2016 22:49</t>
  </si>
  <si>
    <t>VISIONNARE CREAM SET</t>
  </si>
  <si>
    <t>02/22/2016 22:52</t>
  </si>
  <si>
    <t>02/22/2016 23:54</t>
  </si>
  <si>
    <t>Test</t>
  </si>
  <si>
    <t>02/23/2016 09:37</t>
  </si>
  <si>
    <t>Daxium</t>
  </si>
  <si>
    <t>BLANC DE PEAU</t>
  </si>
  <si>
    <t>02/23/2016 09:40</t>
  </si>
  <si>
    <t>02/23/2016 15:09</t>
  </si>
  <si>
    <t>VERNIS IN LOVE 154M</t>
  </si>
  <si>
    <t>02/23/2016 11:31</t>
  </si>
  <si>
    <t>02/23/2016 11:32</t>
  </si>
  <si>
    <t>02/23/2016 15:38</t>
  </si>
  <si>
    <t>CRAYON KHOL  09 SPRING 2015 ONE SHOT</t>
  </si>
  <si>
    <t>02/23/2016 16:01</t>
  </si>
  <si>
    <t>02/23/2016 16:16</t>
  </si>
  <si>
    <t>02/23/2016 05:14</t>
  </si>
  <si>
    <t>02/23/2016 14:22</t>
  </si>
  <si>
    <t xml:space="preserve"> Faces Mall of Emirates</t>
  </si>
  <si>
    <t>01/24/2016 17:57</t>
  </si>
  <si>
    <t>Suzanne</t>
  </si>
  <si>
    <t>02/23/2016 14:25</t>
  </si>
  <si>
    <t>ABSOLUE L'EXTRAIT 50ML</t>
  </si>
  <si>
    <t>02/23/2016 14:26</t>
  </si>
  <si>
    <t>TEINT IDOLE ULTRA 24H 010 30ML</t>
  </si>
  <si>
    <t>02/23/2016 07:27</t>
  </si>
  <si>
    <t>CRAYON KHOL  08 SPRING 2015 ONE SHOT</t>
  </si>
  <si>
    <t>02/23/2016 07:43</t>
  </si>
  <si>
    <t>ROUGE IN LOVE 181n</t>
  </si>
  <si>
    <t>TEINT VISIONNAIRE 010 30ML</t>
  </si>
  <si>
    <t>02/23/2016 07:57</t>
  </si>
  <si>
    <t>HYPNOSE PALETTE DO12</t>
  </si>
  <si>
    <t>PINCEAU PAUPIERES ENTIERES 22</t>
  </si>
  <si>
    <t>FOUNDATION BRUSH 2</t>
  </si>
  <si>
    <t>02/23/2016 08:04</t>
  </si>
  <si>
    <t>TEINT IDOLE ULTRA 24H 007 30ML</t>
  </si>
  <si>
    <t>02/23/2016 08:09</t>
  </si>
  <si>
    <t>02/23/2016 16:42</t>
  </si>
  <si>
    <t>02/23/2016 13:34</t>
  </si>
  <si>
    <t>TRƒSOR ONYX EDP 50ML CHRISTMAS SET 2015</t>
  </si>
  <si>
    <t>02/23/2016 16:47</t>
  </si>
  <si>
    <t>02/23/2016 17:04</t>
  </si>
  <si>
    <t>02/23/2016 17:16</t>
  </si>
  <si>
    <t>VOLUME A PORTER XMAS SET 15 UK</t>
  </si>
  <si>
    <t>02/23/2016 10:03</t>
  </si>
  <si>
    <t>02/23/2016 10:28</t>
  </si>
  <si>
    <t>HYDRA ZEN NEOCALM COFFRET PRESTIGE CHRISTMAS 2015</t>
  </si>
  <si>
    <t>02/23/2016 10:50</t>
  </si>
  <si>
    <t>02/23/2016 10:58</t>
  </si>
  <si>
    <t>02/23/2016 19:00</t>
  </si>
  <si>
    <t>02/23/2016 19:55</t>
  </si>
  <si>
    <t>02/23/2016 20:00</t>
  </si>
  <si>
    <t>OMBRE HYPNïSE INTENSE 24H 03</t>
  </si>
  <si>
    <t>OMBRE HYPNïSE INTENSE 24H 02</t>
  </si>
  <si>
    <t>02/23/2016 20:07</t>
  </si>
  <si>
    <t>TEINT VISIONNAIRE 03 30ML</t>
  </si>
  <si>
    <t>02/23/2016 12:09</t>
  </si>
  <si>
    <t>02/23/2016 20:09</t>
  </si>
  <si>
    <t>02/23/2016 20:11</t>
  </si>
  <si>
    <t xml:space="preserve">BLUSH SUBTIL 126 NECTAR LACE </t>
  </si>
  <si>
    <t>TEINT MIRACLE COMPACT 03</t>
  </si>
  <si>
    <t>02/23/2016 20:14</t>
  </si>
  <si>
    <t>02/23/2016 12:16</t>
  </si>
  <si>
    <t>GRANDIOSE 06 ONE SHOT</t>
  </si>
  <si>
    <t>02/23/2016 20:26</t>
  </si>
  <si>
    <t>02/23/2016 20:28</t>
  </si>
  <si>
    <t>02/23/2016 12:39</t>
  </si>
  <si>
    <t>TEINT MIRACLE 01 30ML</t>
  </si>
  <si>
    <t>02/23/2016 12:40</t>
  </si>
  <si>
    <t>GENEFIQUE MEN 50ML</t>
  </si>
  <si>
    <t>02/23/2016 20:58</t>
  </si>
  <si>
    <t>02/23/2016 21:04</t>
  </si>
  <si>
    <t>02/23/2016 21:10</t>
  </si>
  <si>
    <t>02/23/2016 13:18</t>
  </si>
  <si>
    <t>TEINT IDOLE ULTRA 24H 045 30ML</t>
  </si>
  <si>
    <t>02/23/2016 13:20</t>
  </si>
  <si>
    <t>02/23/2016 13:25</t>
  </si>
  <si>
    <t>BELLE DE TEINT 06</t>
  </si>
  <si>
    <t>02/23/2016 13:28</t>
  </si>
  <si>
    <t>02/23/2016 21:28</t>
  </si>
  <si>
    <t>ADVANCED GENEFIQUE EYE CARE 15ML</t>
  </si>
  <si>
    <t>L' ABSOLU ROUGE DEFINITION 294</t>
  </si>
  <si>
    <t>L' ABSOLU VELOURS - shade 362</t>
  </si>
  <si>
    <t>02/23/2016 21:33</t>
  </si>
  <si>
    <t>RENERGIE MULTI-LIFT UP 50ML</t>
  </si>
  <si>
    <t>02/23/2016 13:40</t>
  </si>
  <si>
    <t xml:space="preserve">MIRACLE EDP 50 ML </t>
  </si>
  <si>
    <t>02/23/2016 21:50</t>
  </si>
  <si>
    <t>OMBRE HYPNïSE INTENSE 24H 05</t>
  </si>
  <si>
    <t>OMBRE HYPNïSE INTENSE 24H 04</t>
  </si>
  <si>
    <t>02/23/2016 13:50</t>
  </si>
  <si>
    <t>02/23/2016 13:51</t>
  </si>
  <si>
    <t>02/23/2016 21:53</t>
  </si>
  <si>
    <t>KHOL HYPNOSE 10</t>
  </si>
  <si>
    <t>02/23/2016 13:57</t>
  </si>
  <si>
    <t>02/23/2016 22:05</t>
  </si>
  <si>
    <t>ARTLINER 03</t>
  </si>
  <si>
    <t>02/23/2016 22:18</t>
  </si>
  <si>
    <t>02/23/2016 22:42</t>
  </si>
  <si>
    <t>02/23/2016 22:48</t>
  </si>
  <si>
    <t>02/24/2016 11:21</t>
  </si>
  <si>
    <t>02/24/2016 16:10</t>
  </si>
  <si>
    <t>02/24/2016 12:28</t>
  </si>
  <si>
    <t>02/24/2016 16:29</t>
  </si>
  <si>
    <t>02/24/2016 12:44</t>
  </si>
  <si>
    <t>02/24/2016 05:05</t>
  </si>
  <si>
    <t>LIP LOVER 316</t>
  </si>
  <si>
    <t>02/24/2016 13:18</t>
  </si>
  <si>
    <t>02/24/2016 05:35</t>
  </si>
  <si>
    <t>ROUGE IN LOVE 156b</t>
  </si>
  <si>
    <t>02/24/2016 05:46</t>
  </si>
  <si>
    <t>02/24/2016 06:34</t>
  </si>
  <si>
    <t>TEINT VISIONNAIRE 11 30ML</t>
  </si>
  <si>
    <t>Stephanie Daguna</t>
  </si>
  <si>
    <t>02/24/2016 14:34</t>
  </si>
  <si>
    <t>02/24/2016 07:12</t>
  </si>
  <si>
    <t>EFFACERNES LT 003</t>
  </si>
  <si>
    <t>SHINE LOVER 160</t>
  </si>
  <si>
    <t>02/24/2016 07:22</t>
  </si>
  <si>
    <t>02/24/2016 07:24</t>
  </si>
  <si>
    <t>GENIFIQUE REPAIR NIGHT CREAM 50ML</t>
  </si>
  <si>
    <t>02/24/2016 15:25</t>
  </si>
  <si>
    <t>02/24/2016 15:38</t>
  </si>
  <si>
    <t>02/24/2016 08:13</t>
  </si>
  <si>
    <t>02/24/2016 08:26</t>
  </si>
  <si>
    <t>02/24/2016 08:29</t>
  </si>
  <si>
    <t>02/24/2016 08:42</t>
  </si>
  <si>
    <t xml:space="preserve">TRƒSOR EDP 100 ML </t>
  </si>
  <si>
    <t>02/24/2016 16:46</t>
  </si>
  <si>
    <t>02/24/2016 09:02</t>
  </si>
  <si>
    <t>HYDRA ZEN TEINTE TINTED MOISTURIZER 03 50ML</t>
  </si>
  <si>
    <t>02/24/2016 17:16</t>
  </si>
  <si>
    <t>02/24/2016 17:18</t>
  </si>
  <si>
    <t>02/24/2016 17:52</t>
  </si>
  <si>
    <t>02/24/2016 17:54</t>
  </si>
  <si>
    <t>ï DE LANCïME EDT 50ML</t>
  </si>
  <si>
    <t>02/24/2016 18:02</t>
  </si>
  <si>
    <t>TEINT IDOLE ULTRA 24H 04 30ML</t>
  </si>
  <si>
    <t>02/24/2016 18:05</t>
  </si>
  <si>
    <t>LANCOME WEDDING BOX 2014</t>
  </si>
  <si>
    <t>02/24/2016 10:09</t>
  </si>
  <si>
    <t>TEINT VISIONNAIRE 035 30ML</t>
  </si>
  <si>
    <t>02/24/2016 19:04</t>
  </si>
  <si>
    <t>02/24/2016 19:10</t>
  </si>
  <si>
    <t>02/24/2016 19:18</t>
  </si>
  <si>
    <t>02/24/2016 11:37</t>
  </si>
  <si>
    <t>ABSOLUE WHITE GLOW SERUM 30ML</t>
  </si>
  <si>
    <t>02/24/2016 20:03</t>
  </si>
  <si>
    <t>EYE CORRECTOR PRO 01</t>
  </si>
  <si>
    <t>02/24/2016 12:06</t>
  </si>
  <si>
    <t>02/24/2016 12:09</t>
  </si>
  <si>
    <t>02/24/2016 12:36</t>
  </si>
  <si>
    <t>02/24/2016 12:45</t>
  </si>
  <si>
    <t>02/24/2016 21:00</t>
  </si>
  <si>
    <t>02/24/2016 21:02</t>
  </si>
  <si>
    <t>02/24/2016 13:23</t>
  </si>
  <si>
    <t>02/24/2016 21:31</t>
  </si>
  <si>
    <t>VISIONNAIRE GIFT SET 2</t>
  </si>
  <si>
    <t>02/24/2016 21:32</t>
  </si>
  <si>
    <t>02/24/2016 13:56</t>
  </si>
  <si>
    <t>02/24/2016 22:02</t>
  </si>
  <si>
    <t>L' ABSOLU VELOURS - shade 385</t>
  </si>
  <si>
    <t>02/24/2016 22:03</t>
  </si>
  <si>
    <t>02/24/2016 22:20</t>
  </si>
  <si>
    <t>L' ABSOLU ROUGE DEFINITION 187</t>
  </si>
  <si>
    <t>02/24/2016 22:23</t>
  </si>
  <si>
    <t>02/24/2016 22:24</t>
  </si>
  <si>
    <t>02/25/2016 10:20</t>
  </si>
  <si>
    <t>02/25/2016 15:14</t>
  </si>
  <si>
    <t>02/25/2016 11:27</t>
  </si>
  <si>
    <t>02/25/2016 15:28</t>
  </si>
  <si>
    <t>02/25/2016 12:15</t>
  </si>
  <si>
    <t>02/25/2016 12:16</t>
  </si>
  <si>
    <t>MIRACLE CUSHION PRESET 015 14G</t>
  </si>
  <si>
    <t>02/25/2016 12:18</t>
  </si>
  <si>
    <t>LIP LOVER 359</t>
  </si>
  <si>
    <t>LIQUID ROUGE IN LOVE 321</t>
  </si>
  <si>
    <t>L' ABSOLU VELOURS - shade 197</t>
  </si>
  <si>
    <t>02/25/2016 12:20</t>
  </si>
  <si>
    <t>02/25/2016 16:41</t>
  </si>
  <si>
    <t>ï DE L ORANGERIE EDT 75ML SUMMER SET 2014</t>
  </si>
  <si>
    <t>02/25/2016 12:58</t>
  </si>
  <si>
    <t>02/25/2016 05:20</t>
  </si>
  <si>
    <t>OMBRE HYPNïSE INTENSE 24H 07</t>
  </si>
  <si>
    <t>02/25/2016 13:25</t>
  </si>
  <si>
    <t>02/25/2016 13:32</t>
  </si>
  <si>
    <t>02/25/2016 05:41</t>
  </si>
  <si>
    <t>02/25/2016 05:43</t>
  </si>
  <si>
    <t>02/25/2016 13:52</t>
  </si>
  <si>
    <t>02/25/2016 05:56</t>
  </si>
  <si>
    <t>02/25/2016 13:56</t>
  </si>
  <si>
    <t>02/25/2016 14:10</t>
  </si>
  <si>
    <t>02/25/2016 14:11</t>
  </si>
  <si>
    <t>TEINT MIRACLE 010 30ML</t>
  </si>
  <si>
    <t>02/25/2016 06:23</t>
  </si>
  <si>
    <t>02/25/2016 07:06</t>
  </si>
  <si>
    <t>02/25/2016 07:12</t>
  </si>
  <si>
    <t>02/25/2016 07:48</t>
  </si>
  <si>
    <t>LA VIE EST BELLE  BODY CREAM 200ML</t>
  </si>
  <si>
    <t>02/25/2016 07:51</t>
  </si>
  <si>
    <t>BI-FACIL TRIO MAKE-UP REMOVER SET SPRING 2015</t>
  </si>
  <si>
    <t>02/25/2016 15:53</t>
  </si>
  <si>
    <t>02/25/2016 08:35</t>
  </si>
  <si>
    <t>GRANDIOSE 02</t>
  </si>
  <si>
    <t>AgeCategory</t>
  </si>
  <si>
    <t>Gender</t>
  </si>
  <si>
    <t>ResidentTourist</t>
  </si>
  <si>
    <t>Nationality</t>
  </si>
  <si>
    <t>Man</t>
  </si>
  <si>
    <t>Woman</t>
  </si>
  <si>
    <t>Total général</t>
  </si>
  <si>
    <t>Total 0</t>
  </si>
  <si>
    <t>Total Man</t>
  </si>
  <si>
    <t>Total Woman</t>
  </si>
  <si>
    <t>TOTAL Price</t>
  </si>
  <si>
    <t>Somme de TOTAL Price</t>
  </si>
  <si>
    <t>(Plusieurs éléments)</t>
  </si>
  <si>
    <t>18-25</t>
  </si>
  <si>
    <t>Total 18-25</t>
  </si>
  <si>
    <t>26-35</t>
  </si>
  <si>
    <t>Total 26-35</t>
  </si>
  <si>
    <t>26-36</t>
  </si>
  <si>
    <t>Total 26-36</t>
  </si>
  <si>
    <t>26-37</t>
  </si>
  <si>
    <t>Total 26-37</t>
  </si>
  <si>
    <t>26-38</t>
  </si>
  <si>
    <t>Total 26-38</t>
  </si>
  <si>
    <t>26-39</t>
  </si>
  <si>
    <t>Total 26-39</t>
  </si>
  <si>
    <t>36-45</t>
  </si>
  <si>
    <t>Total 36-45</t>
  </si>
  <si>
    <t>36-46</t>
  </si>
  <si>
    <t>Total 36-46</t>
  </si>
  <si>
    <t>36-47</t>
  </si>
  <si>
    <t>Total 36-47</t>
  </si>
  <si>
    <t>36-48</t>
  </si>
  <si>
    <t>Total 36-48</t>
  </si>
  <si>
    <t>Resident</t>
  </si>
  <si>
    <t>Total Resident</t>
  </si>
  <si>
    <t>Tourist</t>
  </si>
  <si>
    <t>Total Tourist</t>
  </si>
  <si>
    <t>African</t>
  </si>
  <si>
    <t>Total African</t>
  </si>
  <si>
    <t>Expat Arab</t>
  </si>
  <si>
    <t>Total Expat Arab</t>
  </si>
  <si>
    <t>Far East Asian</t>
  </si>
  <si>
    <t>Total Far East Asian</t>
  </si>
  <si>
    <t>GCC Arab</t>
  </si>
  <si>
    <t>Total GCC Arab</t>
  </si>
  <si>
    <t>Indian Subcontinent</t>
  </si>
  <si>
    <t>Total Indian Subcontinent</t>
  </si>
  <si>
    <t>Local</t>
  </si>
  <si>
    <t>Total Local</t>
  </si>
  <si>
    <t>Russian</t>
  </si>
  <si>
    <t>Total Russian</t>
  </si>
  <si>
    <t>Westerner</t>
  </si>
  <si>
    <t>Total Westerner</t>
  </si>
  <si>
    <t>STORE</t>
  </si>
  <si>
    <t>ProductName</t>
  </si>
  <si>
    <t>Customer AgeCategory</t>
  </si>
  <si>
    <t>Customer  Gender</t>
  </si>
  <si>
    <t>Customer  ResidentTourist</t>
  </si>
  <si>
    <t>Customer Nationality</t>
  </si>
  <si>
    <t>Customer CategoryInterest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</si>
</sst>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0" borderId="0" xfId="0" pivotButton="1"/>
    <xf numFmtId="3" fontId="0" fillId="0" borderId="0" xfId="0" applyNumberFormat="1"/>
    <xf numFmtId="0" fontId="0" fillId="36" borderId="0" xfId="0" applyFill="1"/>
    <xf numFmtId="0" fontId="0" fillId="35" borderId="0" xfId="0" applyFill="1"/>
    <xf numFmtId="3" fontId="0" fillId="35" borderId="0" xfId="0" applyNumberFormat="1" applyFill="1"/>
    <xf numFmtId="3" fontId="0" fillId="33" borderId="0" xfId="0" applyNumberFormat="1" applyFill="1"/>
    <xf numFmtId="3" fontId="0" fillId="36" borderId="0" xfId="0" applyNumberFormat="1" applyFill="1"/>
    <xf numFmtId="43" fontId="0" fillId="0" borderId="0" xfId="42" applyFont="1"/>
    <xf numFmtId="0" fontId="0" fillId="0" borderId="10" xfId="0" applyBorder="1"/>
    <xf numFmtId="0" fontId="13" fillId="37" borderId="10" xfId="0" applyFont="1" applyFill="1" applyBorder="1"/>
    <xf numFmtId="0" fontId="16" fillId="34" borderId="10" xfId="0" applyFont="1" applyFill="1" applyBorder="1"/>
    <xf numFmtId="0" fontId="0" fillId="36" borderId="10" xfId="0" applyFill="1" applyBorder="1"/>
    <xf numFmtId="0" fontId="0" fillId="33" borderId="10" xfId="0" applyFill="1" applyBorder="1"/>
    <xf numFmtId="0" fontId="17" fillId="38" borderId="10" xfId="0" applyFont="1" applyFill="1" applyBorder="1"/>
    <xf numFmtId="0" fontId="17" fillId="39" borderId="10" xfId="0" applyFont="1" applyFill="1" applyBorder="1"/>
    <xf numFmtId="0" fontId="17" fillId="40" borderId="10" xfId="0" applyFont="1" applyFill="1" applyBorder="1"/>
    <xf numFmtId="0" fontId="17" fillId="41" borderId="10" xfId="0" applyFont="1" applyFill="1" applyBorder="1"/>
    <xf numFmtId="0" fontId="17" fillId="42" borderId="10" xfId="0" applyFont="1" applyFill="1" applyBorder="1"/>
    <xf numFmtId="0" fontId="17" fillId="43" borderId="10" xfId="0" applyFont="1" applyFill="1" applyBorder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5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" formatCode="#,##0"/>
    </dxf>
    <dxf>
      <numFmt numFmtId="164" formatCode="#,##0.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" formatCode="#,##0"/>
    </dxf>
    <dxf>
      <numFmt numFmtId="164" formatCode="#,##0.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" formatCode="#,##0"/>
    </dxf>
    <dxf>
      <numFmt numFmtId="164" formatCode="#,##0.0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3" formatCode="#,##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</a:t>
            </a:r>
            <a:r>
              <a:rPr lang="fr-FR" baseline="0"/>
              <a:t> moyen par panier sur les 5 plus gros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7E-4341-AF9F-8608ACA327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7E-4341-AF9F-8608ACA327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7E-4341-AF9F-8608ACA327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7E-4341-AF9F-8608ACA327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7E-4341-AF9F-8608ACA327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'Prix moyen graph'!$A$1:$A$5</c:f>
              <c:numCache>
                <c:formatCode>General</c:formatCode>
                <c:ptCount val="5"/>
                <c:pt idx="0">
                  <c:v>2983539</c:v>
                </c:pt>
                <c:pt idx="1">
                  <c:v>2969096</c:v>
                </c:pt>
                <c:pt idx="2">
                  <c:v>2966810</c:v>
                </c:pt>
                <c:pt idx="3">
                  <c:v>2984097</c:v>
                </c:pt>
                <c:pt idx="4">
                  <c:v>2970741</c:v>
                </c:pt>
              </c:numCache>
            </c:numRef>
          </c:cat>
          <c:val>
            <c:numRef>
              <c:f>'Prix moyen graph'!$B$1:$B$5</c:f>
              <c:numCache>
                <c:formatCode>_(* #,##0.00_);_(* \(#,##0.00\);_(* "-"??_);_(@_)</c:formatCode>
                <c:ptCount val="5"/>
                <c:pt idx="0">
                  <c:v>1850</c:v>
                </c:pt>
                <c:pt idx="1">
                  <c:v>1550</c:v>
                </c:pt>
                <c:pt idx="2">
                  <c:v>1145</c:v>
                </c:pt>
                <c:pt idx="3">
                  <c:v>1002.5</c:v>
                </c:pt>
                <c:pt idx="4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7-44C0-AC86-CB4526A5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[Data.xlsx]Genre, âge, touriste, natio tot!Tableau croisé dynamique1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'Genre, âge, touriste, natio tot'!$C$4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'Genre, âge, touriste, natio tot'!$A$5:$B$17</c:f>
              <c:multiLvlStrCache>
                <c:ptCount val="9"/>
                <c:lvl>
                  <c:pt idx="0">
                    <c:v>MAKE-UP</c:v>
                  </c:pt>
                  <c:pt idx="1">
                    <c:v>SKINCARE</c:v>
                  </c:pt>
                  <c:pt idx="2">
                    <c:v>FRAGRANCE</c:v>
                  </c:pt>
                  <c:pt idx="3">
                    <c:v>FRAGRANCE</c:v>
                  </c:pt>
                  <c:pt idx="4">
                    <c:v>MAKE-UP</c:v>
                  </c:pt>
                  <c:pt idx="5">
                    <c:v>SKINCARE</c:v>
                  </c:pt>
                  <c:pt idx="6">
                    <c:v>MAKE-UP</c:v>
                  </c:pt>
                  <c:pt idx="7">
                    <c:v>FRAGRANCE</c:v>
                  </c:pt>
                  <c:pt idx="8">
                    <c:v>SKINCARE</c:v>
                  </c:pt>
                </c:lvl>
                <c:lvl>
                  <c:pt idx="0">
                    <c:v>0</c:v>
                  </c:pt>
                  <c:pt idx="3">
                    <c:v>Man</c:v>
                  </c:pt>
                  <c:pt idx="6">
                    <c:v>Woman</c:v>
                  </c:pt>
                </c:lvl>
              </c:multiLvlStrCache>
            </c:multiLvlStrRef>
          </c:cat>
          <c:val>
            <c:numRef>
              <c:f>'Genre, âge, touriste, natio tot'!$C$5:$C$17</c:f>
              <c:numCache>
                <c:formatCode>#,##0</c:formatCode>
                <c:ptCount val="9"/>
                <c:pt idx="0">
                  <c:v>70203</c:v>
                </c:pt>
                <c:pt idx="1">
                  <c:v>57400</c:v>
                </c:pt>
                <c:pt idx="2">
                  <c:v>52090</c:v>
                </c:pt>
                <c:pt idx="3">
                  <c:v>17380</c:v>
                </c:pt>
                <c:pt idx="4">
                  <c:v>7908</c:v>
                </c:pt>
                <c:pt idx="5">
                  <c:v>5715</c:v>
                </c:pt>
                <c:pt idx="6">
                  <c:v>32600</c:v>
                </c:pt>
                <c:pt idx="7">
                  <c:v>22525</c:v>
                </c:pt>
                <c:pt idx="8">
                  <c:v>19985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0-4108-B86E-6204A84F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102064"/>
        <c:axId val="520106984"/>
      </c:barChart>
      <c:catAx>
        <c:axId val="5201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106984"/>
        <c:crosses val="autoZero"/>
        <c:auto val="1"/>
        <c:lblAlgn val="ctr"/>
        <c:lblOffset val="100"/>
        <c:noMultiLvlLbl val="0"/>
      </c:catAx>
      <c:valAx>
        <c:axId val="5201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1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[Data.xlsx]Genre, âge, touriste, natio tot!Tableau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Tranche</a:t>
            </a:r>
            <a:r>
              <a:rPr lang="en-US" baseline="0"/>
              <a:t> d'âge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'Genre, âge, touriste, natio tot'!$C$24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'Genre, âge, touriste, natio tot'!$A$25:$B$55</c:f>
              <c:multiLvlStrCache>
                <c:ptCount val="19"/>
                <c:lvl>
                  <c:pt idx="0">
                    <c:v>FRAGRANCE</c:v>
                  </c:pt>
                  <c:pt idx="1">
                    <c:v>MAKE-UP</c:v>
                  </c:pt>
                  <c:pt idx="2">
                    <c:v>SKINCARE</c:v>
                  </c:pt>
                  <c:pt idx="3">
                    <c:v>FRAGRANCE</c:v>
                  </c:pt>
                  <c:pt idx="4">
                    <c:v>MAKE-UP</c:v>
                  </c:pt>
                  <c:pt idx="5">
                    <c:v>SKINCARE</c:v>
                  </c:pt>
                  <c:pt idx="6">
                    <c:v>FRAGRANCE</c:v>
                  </c:pt>
                  <c:pt idx="7">
                    <c:v>MAKE-UP</c:v>
                  </c:pt>
                  <c:pt idx="8">
                    <c:v>SKINCARE</c:v>
                  </c:pt>
                  <c:pt idx="9">
                    <c:v>FRAGRANCE</c:v>
                  </c:pt>
                  <c:pt idx="10">
                    <c:v>MAKE-UP</c:v>
                  </c:pt>
                  <c:pt idx="11">
                    <c:v>SKINCARE</c:v>
                  </c:pt>
                  <c:pt idx="12">
                    <c:v>FRAGRANCE</c:v>
                  </c:pt>
                  <c:pt idx="13">
                    <c:v>FRAGRANCE</c:v>
                  </c:pt>
                  <c:pt idx="14">
                    <c:v>MAKE-UP</c:v>
                  </c:pt>
                  <c:pt idx="15">
                    <c:v>MAKE-UP</c:v>
                  </c:pt>
                  <c:pt idx="16">
                    <c:v>MAKE-UP</c:v>
                  </c:pt>
                  <c:pt idx="17">
                    <c:v>MAKE-UP</c:v>
                  </c:pt>
                  <c:pt idx="18">
                    <c:v>MAKE-UP</c:v>
                  </c:pt>
                </c:lvl>
                <c:lvl>
                  <c:pt idx="0">
                    <c:v>0</c:v>
                  </c:pt>
                  <c:pt idx="3">
                    <c:v>26-35</c:v>
                  </c:pt>
                  <c:pt idx="6">
                    <c:v>36-45</c:v>
                  </c:pt>
                  <c:pt idx="9">
                    <c:v>18-25</c:v>
                  </c:pt>
                  <c:pt idx="12">
                    <c:v>36-47</c:v>
                  </c:pt>
                  <c:pt idx="13">
                    <c:v>26-36</c:v>
                  </c:pt>
                  <c:pt idx="14">
                    <c:v>26-38</c:v>
                  </c:pt>
                  <c:pt idx="15">
                    <c:v>36-46</c:v>
                  </c:pt>
                  <c:pt idx="16">
                    <c:v>26-39</c:v>
                  </c:pt>
                  <c:pt idx="17">
                    <c:v>26-37</c:v>
                  </c:pt>
                  <c:pt idx="18">
                    <c:v>36-48</c:v>
                  </c:pt>
                </c:lvl>
              </c:multiLvlStrCache>
            </c:multiLvlStrRef>
          </c:cat>
          <c:val>
            <c:numRef>
              <c:f>'Genre, âge, touriste, natio tot'!$C$25:$C$55</c:f>
              <c:numCache>
                <c:formatCode>#,##0</c:formatCode>
                <c:ptCount val="19"/>
                <c:pt idx="0">
                  <c:v>56285</c:v>
                </c:pt>
                <c:pt idx="1">
                  <c:v>82043</c:v>
                </c:pt>
                <c:pt idx="2">
                  <c:v>62170</c:v>
                </c:pt>
                <c:pt idx="3">
                  <c:v>28995</c:v>
                </c:pt>
                <c:pt idx="4">
                  <c:v>17823</c:v>
                </c:pt>
                <c:pt idx="5">
                  <c:v>12230</c:v>
                </c:pt>
                <c:pt idx="6">
                  <c:v>1410</c:v>
                </c:pt>
                <c:pt idx="7">
                  <c:v>2645</c:v>
                </c:pt>
                <c:pt idx="8">
                  <c:v>6980</c:v>
                </c:pt>
                <c:pt idx="9">
                  <c:v>2240</c:v>
                </c:pt>
                <c:pt idx="10">
                  <c:v>6630</c:v>
                </c:pt>
                <c:pt idx="11">
                  <c:v>1720</c:v>
                </c:pt>
                <c:pt idx="12">
                  <c:v>2265</c:v>
                </c:pt>
                <c:pt idx="13">
                  <c:v>800</c:v>
                </c:pt>
                <c:pt idx="14">
                  <c:v>485</c:v>
                </c:pt>
                <c:pt idx="15">
                  <c:v>430</c:v>
                </c:pt>
                <c:pt idx="16">
                  <c:v>370</c:v>
                </c:pt>
                <c:pt idx="17">
                  <c:v>160</c:v>
                </c:pt>
                <c:pt idx="1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6-4631-9129-0502758D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103704"/>
        <c:axId val="520104688"/>
      </c:barChart>
      <c:catAx>
        <c:axId val="52010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104688"/>
        <c:crosses val="autoZero"/>
        <c:auto val="1"/>
        <c:lblAlgn val="ctr"/>
        <c:lblOffset val="100"/>
        <c:noMultiLvlLbl val="0"/>
      </c:catAx>
      <c:valAx>
        <c:axId val="5201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10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[Data.xlsx]Genre, âge, touriste, natio tot!Tableau croisé dynamique4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Touristes/résidents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'Genre, âge, touriste, natio tot'!$C$61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'Genre, âge, touriste, natio tot'!$A$62:$B$74</c:f>
              <c:multiLvlStrCache>
                <c:ptCount val="9"/>
                <c:lvl>
                  <c:pt idx="0">
                    <c:v>FRAGRANCE</c:v>
                  </c:pt>
                  <c:pt idx="1">
                    <c:v>MAKE-UP</c:v>
                  </c:pt>
                  <c:pt idx="2">
                    <c:v>SKINCARE</c:v>
                  </c:pt>
                  <c:pt idx="3">
                    <c:v>FRAGRANCE</c:v>
                  </c:pt>
                  <c:pt idx="4">
                    <c:v>MAKE-UP</c:v>
                  </c:pt>
                  <c:pt idx="5">
                    <c:v>SKINCARE</c:v>
                  </c:pt>
                  <c:pt idx="6">
                    <c:v>FRAGRANCE</c:v>
                  </c:pt>
                  <c:pt idx="7">
                    <c:v>MAKE-UP</c:v>
                  </c:pt>
                  <c:pt idx="8">
                    <c:v>SKINCARE</c:v>
                  </c:pt>
                </c:lvl>
                <c:lvl>
                  <c:pt idx="0">
                    <c:v>0</c:v>
                  </c:pt>
                  <c:pt idx="3">
                    <c:v>Tourist</c:v>
                  </c:pt>
                  <c:pt idx="6">
                    <c:v>Resident</c:v>
                  </c:pt>
                </c:lvl>
              </c:multiLvlStrCache>
            </c:multiLvlStrRef>
          </c:cat>
          <c:val>
            <c:numRef>
              <c:f>'Genre, âge, touriste, natio tot'!$C$62:$C$74</c:f>
              <c:numCache>
                <c:formatCode>#,##0</c:formatCode>
                <c:ptCount val="9"/>
                <c:pt idx="0">
                  <c:v>39710</c:v>
                </c:pt>
                <c:pt idx="1">
                  <c:v>61628</c:v>
                </c:pt>
                <c:pt idx="2">
                  <c:v>50305</c:v>
                </c:pt>
                <c:pt idx="3">
                  <c:v>32105</c:v>
                </c:pt>
                <c:pt idx="4">
                  <c:v>27288</c:v>
                </c:pt>
                <c:pt idx="5">
                  <c:v>25830</c:v>
                </c:pt>
                <c:pt idx="6">
                  <c:v>20180</c:v>
                </c:pt>
                <c:pt idx="7">
                  <c:v>21795</c:v>
                </c:pt>
                <c:pt idx="8">
                  <c:v>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A-4D2D-80AC-72D5D004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092048"/>
        <c:axId val="562090408"/>
      </c:barChart>
      <c:catAx>
        <c:axId val="5620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090408"/>
        <c:crosses val="autoZero"/>
        <c:auto val="1"/>
        <c:lblAlgn val="ctr"/>
        <c:lblOffset val="100"/>
        <c:noMultiLvlLbl val="0"/>
      </c:catAx>
      <c:valAx>
        <c:axId val="5620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0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[Data.xlsx]Genre, âge, touriste, natio tot!Tableau croisé dynamique5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'Genre, âge, touriste, natio tot'!$C$82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'Genre, âge, touriste, natio tot'!$A$83:$B$114</c:f>
              <c:multiLvlStrCache>
                <c:ptCount val="22"/>
                <c:lvl>
                  <c:pt idx="0">
                    <c:v>MAKE-UP</c:v>
                  </c:pt>
                  <c:pt idx="1">
                    <c:v>SKINCARE</c:v>
                  </c:pt>
                  <c:pt idx="2">
                    <c:v>FRAGRANCE</c:v>
                  </c:pt>
                  <c:pt idx="3">
                    <c:v>MAKE-UP</c:v>
                  </c:pt>
                  <c:pt idx="4">
                    <c:v>SKINCARE</c:v>
                  </c:pt>
                  <c:pt idx="5">
                    <c:v>FRAGRANCE</c:v>
                  </c:pt>
                  <c:pt idx="6">
                    <c:v>FRAGRANCE</c:v>
                  </c:pt>
                  <c:pt idx="7">
                    <c:v>MAKE-UP</c:v>
                  </c:pt>
                  <c:pt idx="8">
                    <c:v>SKINCARE</c:v>
                  </c:pt>
                  <c:pt idx="9">
                    <c:v>MAKE-UP</c:v>
                  </c:pt>
                  <c:pt idx="10">
                    <c:v>FRAGRANCE</c:v>
                  </c:pt>
                  <c:pt idx="11">
                    <c:v>SKINCARE</c:v>
                  </c:pt>
                  <c:pt idx="12">
                    <c:v>FRAGRANCE</c:v>
                  </c:pt>
                  <c:pt idx="13">
                    <c:v>SKINCARE</c:v>
                  </c:pt>
                  <c:pt idx="14">
                    <c:v>MAKE-UP</c:v>
                  </c:pt>
                  <c:pt idx="15">
                    <c:v>FRAGRANCE</c:v>
                  </c:pt>
                  <c:pt idx="16">
                    <c:v>SKINCARE</c:v>
                  </c:pt>
                  <c:pt idx="17">
                    <c:v>MAKE-UP</c:v>
                  </c:pt>
                  <c:pt idx="18">
                    <c:v>SKINCARE</c:v>
                  </c:pt>
                  <c:pt idx="19">
                    <c:v>MAKE-UP</c:v>
                  </c:pt>
                  <c:pt idx="20">
                    <c:v>SKINCARE</c:v>
                  </c:pt>
                  <c:pt idx="21">
                    <c:v>MAKE-UP</c:v>
                  </c:pt>
                </c:lvl>
                <c:lvl>
                  <c:pt idx="0">
                    <c:v>0</c:v>
                  </c:pt>
                  <c:pt idx="3">
                    <c:v>Far East Asian</c:v>
                  </c:pt>
                  <c:pt idx="6">
                    <c:v>Local</c:v>
                  </c:pt>
                  <c:pt idx="9">
                    <c:v>Expat Arab</c:v>
                  </c:pt>
                  <c:pt idx="12">
                    <c:v>Westerner</c:v>
                  </c:pt>
                  <c:pt idx="15">
                    <c:v>GCC Arab</c:v>
                  </c:pt>
                  <c:pt idx="18">
                    <c:v>Indian Subcontinent</c:v>
                  </c:pt>
                  <c:pt idx="20">
                    <c:v>African</c:v>
                  </c:pt>
                  <c:pt idx="21">
                    <c:v>Russian</c:v>
                  </c:pt>
                </c:lvl>
              </c:multiLvlStrCache>
            </c:multiLvlStrRef>
          </c:cat>
          <c:val>
            <c:numRef>
              <c:f>'Genre, âge, touriste, natio tot'!$C$83:$C$114</c:f>
              <c:numCache>
                <c:formatCode>#,##0</c:formatCode>
                <c:ptCount val="22"/>
                <c:pt idx="0">
                  <c:v>74348</c:v>
                </c:pt>
                <c:pt idx="1">
                  <c:v>58925</c:v>
                </c:pt>
                <c:pt idx="2">
                  <c:v>58510</c:v>
                </c:pt>
                <c:pt idx="3">
                  <c:v>10460</c:v>
                </c:pt>
                <c:pt idx="4">
                  <c:v>10415</c:v>
                </c:pt>
                <c:pt idx="5">
                  <c:v>3955</c:v>
                </c:pt>
                <c:pt idx="6">
                  <c:v>14145</c:v>
                </c:pt>
                <c:pt idx="7">
                  <c:v>7645</c:v>
                </c:pt>
                <c:pt idx="8">
                  <c:v>1345</c:v>
                </c:pt>
                <c:pt idx="9">
                  <c:v>10475</c:v>
                </c:pt>
                <c:pt idx="10">
                  <c:v>1925</c:v>
                </c:pt>
                <c:pt idx="11">
                  <c:v>1080</c:v>
                </c:pt>
                <c:pt idx="12">
                  <c:v>5190</c:v>
                </c:pt>
                <c:pt idx="13">
                  <c:v>4435</c:v>
                </c:pt>
                <c:pt idx="14">
                  <c:v>3283</c:v>
                </c:pt>
                <c:pt idx="15">
                  <c:v>8270</c:v>
                </c:pt>
                <c:pt idx="16">
                  <c:v>2115</c:v>
                </c:pt>
                <c:pt idx="17">
                  <c:v>1740</c:v>
                </c:pt>
                <c:pt idx="18">
                  <c:v>1830</c:v>
                </c:pt>
                <c:pt idx="19">
                  <c:v>1755</c:v>
                </c:pt>
                <c:pt idx="20">
                  <c:v>2955</c:v>
                </c:pt>
                <c:pt idx="21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B51-A7F0-2B83F002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11272"/>
        <c:axId val="562311600"/>
      </c:barChart>
      <c:catAx>
        <c:axId val="56231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311600"/>
        <c:crosses val="autoZero"/>
        <c:auto val="1"/>
        <c:lblAlgn val="ctr"/>
        <c:lblOffset val="100"/>
        <c:noMultiLvlLbl val="0"/>
      </c:catAx>
      <c:valAx>
        <c:axId val="5623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31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4</xdr:row>
      <xdr:rowOff>123825</xdr:rowOff>
    </xdr:from>
    <xdr:to>
      <xdr:col>9</xdr:col>
      <xdr:colOff>471487</xdr:colOff>
      <xdr:row>19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71494A-5436-4633-943B-FE499A51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543483</xdr:colOff>
      <xdr:row>1</xdr:row>
      <xdr:rowOff>134471</xdr:rowOff>
    </xdr:from>
    <xdr:to>
      <xdr:col>6</xdr:col>
      <xdr:colOff>1288675</xdr:colOff>
      <xdr:row>18</xdr:row>
      <xdr:rowOff>150159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173EC4-7B59-4C7B-B44C-57F48DDDF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330572</xdr:colOff>
      <xdr:row>23</xdr:row>
      <xdr:rowOff>112058</xdr:rowOff>
    </xdr:from>
    <xdr:to>
      <xdr:col>9</xdr:col>
      <xdr:colOff>89647</xdr:colOff>
      <xdr:row>44</xdr:row>
      <xdr:rowOff>82923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EFCD26-6435-4A14-AB89-6BF9BA710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498659</xdr:colOff>
      <xdr:row>58</xdr:row>
      <xdr:rowOff>56029</xdr:rowOff>
    </xdr:from>
    <xdr:to>
      <xdr:col>7</xdr:col>
      <xdr:colOff>1255059</xdr:colOff>
      <xdr:row>76</xdr:row>
      <xdr:rowOff>60510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B1E0B23-DF35-4CC3-AA2F-0FC90D44A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610719</xdr:colOff>
      <xdr:row>86</xdr:row>
      <xdr:rowOff>156882</xdr:rowOff>
    </xdr:from>
    <xdr:to>
      <xdr:col>9</xdr:col>
      <xdr:colOff>683559</xdr:colOff>
      <xdr:row>107</xdr:row>
      <xdr:rowOff>4482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B84A18E-3819-4C40-9682-BE67E1B7A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458708/AppData/Local/Microsoft/Windows/Temporary%20Internet%20Files/Content.Outlook/8RL0Q83Y/Clients%20Export%20(00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s Export (002)"/>
    </sheetNames>
    <sheetDataSet>
      <sheetData sheetId="0">
        <row r="1">
          <cell r="A1" t="str">
            <v>IdClient</v>
          </cell>
          <cell r="B1" t="str">
            <v>Vendor</v>
          </cell>
          <cell r="C1" t="str">
            <v>DATE</v>
          </cell>
          <cell r="D1" t="str">
            <v>Counter</v>
          </cell>
          <cell r="E1" t="str">
            <v>CustomerFirstName</v>
          </cell>
          <cell r="F1" t="str">
            <v>CustomerLastName</v>
          </cell>
          <cell r="G1" t="str">
            <v>CustomerEmail</v>
          </cell>
          <cell r="H1" t="str">
            <v>CustomerPhone</v>
          </cell>
          <cell r="I1" t="str">
            <v>AgeCategory</v>
          </cell>
          <cell r="J1" t="str">
            <v>Gender</v>
          </cell>
          <cell r="K1" t="str">
            <v>ResidentTourist</v>
          </cell>
          <cell r="L1" t="str">
            <v>Nationality</v>
          </cell>
          <cell r="M1" t="str">
            <v>CategoryInterest</v>
          </cell>
        </row>
        <row r="2">
          <cell r="A2">
            <v>2964776</v>
          </cell>
          <cell r="B2" t="str">
            <v>Shabana Qureshi</v>
          </cell>
          <cell r="C2" t="str">
            <v>02/19/2016 16:56</v>
          </cell>
          <cell r="D2" t="str">
            <v xml:space="preserve"> Harvey Nichols Mall of Emirates</v>
          </cell>
          <cell r="H2">
            <v>5152343045</v>
          </cell>
        </row>
        <row r="3">
          <cell r="A3">
            <v>2964850</v>
          </cell>
          <cell r="B3" t="str">
            <v>Abeer Ali Dib</v>
          </cell>
          <cell r="C3" t="str">
            <v>02/19/2016 13:06</v>
          </cell>
          <cell r="D3" t="str">
            <v xml:space="preserve"> Galeries Lafayette Dubai Mall</v>
          </cell>
          <cell r="E3" t="str">
            <v>Hagar</v>
          </cell>
          <cell r="H3">
            <v>5629139488</v>
          </cell>
          <cell r="K3" t="str">
            <v>Tourist</v>
          </cell>
          <cell r="L3" t="str">
            <v>Local</v>
          </cell>
        </row>
        <row r="4">
          <cell r="A4">
            <v>2964946</v>
          </cell>
          <cell r="B4" t="str">
            <v>Xin Wen</v>
          </cell>
          <cell r="C4" t="str">
            <v>02/19/2016 05:26</v>
          </cell>
          <cell r="D4" t="str">
            <v xml:space="preserve"> Bloomingdales Dubai Mall</v>
          </cell>
          <cell r="H4">
            <v>5028915850</v>
          </cell>
          <cell r="K4" t="str">
            <v>Tourist</v>
          </cell>
        </row>
        <row r="5">
          <cell r="A5">
            <v>2964977</v>
          </cell>
          <cell r="B5" t="str">
            <v>Xin Wen</v>
          </cell>
          <cell r="C5" t="str">
            <v>02/19/2016 05:29</v>
          </cell>
          <cell r="D5" t="str">
            <v xml:space="preserve"> Bloomingdales Dubai Mall</v>
          </cell>
          <cell r="H5">
            <v>5885690758</v>
          </cell>
          <cell r="K5" t="str">
            <v>Tourist</v>
          </cell>
        </row>
        <row r="6">
          <cell r="A6">
            <v>2964978</v>
          </cell>
          <cell r="B6" t="str">
            <v>Xin Wen</v>
          </cell>
          <cell r="C6" t="str">
            <v>02/19/2016 05:29</v>
          </cell>
          <cell r="D6" t="str">
            <v xml:space="preserve"> Bloomingdales Dubai Mall</v>
          </cell>
          <cell r="H6">
            <v>5590081733</v>
          </cell>
          <cell r="K6" t="str">
            <v>Tourist</v>
          </cell>
        </row>
        <row r="7">
          <cell r="A7">
            <v>2964985</v>
          </cell>
          <cell r="B7" t="str">
            <v>Abeer Ali Dib</v>
          </cell>
          <cell r="C7" t="str">
            <v>02/19/2016 13:07</v>
          </cell>
          <cell r="D7" t="str">
            <v xml:space="preserve"> Galeries Lafayette Dubai Mall</v>
          </cell>
          <cell r="E7" t="str">
            <v>Nown</v>
          </cell>
          <cell r="H7">
            <v>5646512165</v>
          </cell>
          <cell r="L7" t="str">
            <v>Westerner</v>
          </cell>
        </row>
        <row r="8">
          <cell r="A8">
            <v>2964988</v>
          </cell>
          <cell r="B8" t="str">
            <v>Abeer Ali Dib</v>
          </cell>
          <cell r="C8" t="str">
            <v>02/19/2016 13:32</v>
          </cell>
          <cell r="D8" t="str">
            <v xml:space="preserve"> Galeries Lafayette Dubai Mall</v>
          </cell>
          <cell r="E8" t="str">
            <v>Zuzan</v>
          </cell>
          <cell r="H8">
            <v>5767558704</v>
          </cell>
          <cell r="K8" t="str">
            <v>Tourist</v>
          </cell>
          <cell r="M8" t="str">
            <v>Skincare</v>
          </cell>
        </row>
        <row r="9">
          <cell r="A9">
            <v>2965002</v>
          </cell>
          <cell r="B9" t="str">
            <v>Juliet Dela Paz</v>
          </cell>
          <cell r="C9" t="str">
            <v>02/19/2016 05:38</v>
          </cell>
          <cell r="D9" t="str">
            <v xml:space="preserve"> Debenhams Mall of Emirates</v>
          </cell>
          <cell r="E9" t="str">
            <v>Louseb from Oman</v>
          </cell>
          <cell r="H9">
            <v>5682948688</v>
          </cell>
        </row>
        <row r="10">
          <cell r="A10">
            <v>2965021</v>
          </cell>
          <cell r="B10" t="str">
            <v>Abeer Ali Dib</v>
          </cell>
          <cell r="C10" t="str">
            <v>02/19/2016 13:41</v>
          </cell>
          <cell r="D10" t="str">
            <v xml:space="preserve"> Galeries Lafayette Dubai Mall</v>
          </cell>
          <cell r="E10" t="str">
            <v>Kaleed</v>
          </cell>
          <cell r="H10">
            <v>5177654677</v>
          </cell>
          <cell r="L10" t="str">
            <v>Local</v>
          </cell>
        </row>
        <row r="11">
          <cell r="A11">
            <v>2965051</v>
          </cell>
          <cell r="B11" t="str">
            <v>Mayada Ahmed</v>
          </cell>
          <cell r="C11" t="str">
            <v>02/19/2016 05:45</v>
          </cell>
          <cell r="D11" t="str">
            <v xml:space="preserve"> Harvey Nichols Mall of Emirates</v>
          </cell>
          <cell r="H11">
            <v>5262776859</v>
          </cell>
        </row>
        <row r="12">
          <cell r="A12">
            <v>2965056</v>
          </cell>
          <cell r="B12" t="str">
            <v>Mayada Ahmed</v>
          </cell>
          <cell r="C12" t="str">
            <v>02/19/2016 05:46</v>
          </cell>
          <cell r="D12" t="str">
            <v xml:space="preserve"> Harvey Nichols Mall of Emirates</v>
          </cell>
          <cell r="H12">
            <v>5112207153</v>
          </cell>
        </row>
        <row r="13">
          <cell r="A13">
            <v>2965082</v>
          </cell>
          <cell r="B13" t="str">
            <v>Nadia Khan</v>
          </cell>
          <cell r="C13" t="str">
            <v>02/19/2016 13:53</v>
          </cell>
          <cell r="D13" t="str">
            <v xml:space="preserve"> Galeries Lafayette Dubai Mall</v>
          </cell>
          <cell r="I13" t="str">
            <v>36-45</v>
          </cell>
          <cell r="J13" t="str">
            <v>Woman</v>
          </cell>
          <cell r="K13" t="str">
            <v>Tourist</v>
          </cell>
          <cell r="L13" t="str">
            <v>Far East Asian</v>
          </cell>
          <cell r="M13" t="str">
            <v>Make-Up</v>
          </cell>
        </row>
        <row r="14">
          <cell r="A14">
            <v>2965146</v>
          </cell>
          <cell r="B14" t="str">
            <v>Amani Mjahed</v>
          </cell>
          <cell r="C14" t="str">
            <v>02/19/2016 14:06</v>
          </cell>
          <cell r="D14" t="str">
            <v xml:space="preserve"> Debenhams Dubai Mall</v>
          </cell>
          <cell r="E14" t="str">
            <v>Noor</v>
          </cell>
        </row>
        <row r="15">
          <cell r="A15">
            <v>2965254</v>
          </cell>
          <cell r="B15" t="str">
            <v>Chema</v>
          </cell>
          <cell r="C15" t="str">
            <v>02/19/2016 06:29</v>
          </cell>
          <cell r="D15" t="str">
            <v xml:space="preserve"> Debenhams Mall of Emirates</v>
          </cell>
        </row>
        <row r="16">
          <cell r="A16">
            <v>2965270</v>
          </cell>
          <cell r="B16" t="str">
            <v>Nadia Khan</v>
          </cell>
          <cell r="C16" t="str">
            <v>02/19/2016 14:39</v>
          </cell>
          <cell r="D16" t="str">
            <v xml:space="preserve"> Galeries Lafayette Dubai Mall</v>
          </cell>
          <cell r="H16">
            <v>5660096300</v>
          </cell>
          <cell r="I16" t="str">
            <v>36-45</v>
          </cell>
          <cell r="K16" t="str">
            <v>Tourist</v>
          </cell>
        </row>
        <row r="17">
          <cell r="A17">
            <v>2965282</v>
          </cell>
          <cell r="B17" t="str">
            <v>Shabana Qureshi</v>
          </cell>
          <cell r="C17" t="str">
            <v>02/19/2016 06:40</v>
          </cell>
          <cell r="D17" t="str">
            <v xml:space="preserve"> Harvey Nichols Mall of Emirates</v>
          </cell>
          <cell r="H17">
            <v>5541622996</v>
          </cell>
        </row>
        <row r="18">
          <cell r="A18">
            <v>2965401</v>
          </cell>
          <cell r="B18" t="str">
            <v>Chema</v>
          </cell>
          <cell r="C18" t="str">
            <v>02/19/2016 07:02</v>
          </cell>
          <cell r="D18" t="str">
            <v xml:space="preserve"> Debenhams Mall of Emirates</v>
          </cell>
          <cell r="H18">
            <v>5411418326</v>
          </cell>
        </row>
        <row r="19">
          <cell r="A19">
            <v>2965404</v>
          </cell>
          <cell r="B19" t="str">
            <v>Mayada Ahmed</v>
          </cell>
          <cell r="C19" t="str">
            <v>02/19/2016 07:03</v>
          </cell>
          <cell r="D19" t="str">
            <v xml:space="preserve"> Harvey Nichols Mall of Emirates</v>
          </cell>
          <cell r="H19">
            <v>5423418018</v>
          </cell>
        </row>
        <row r="20">
          <cell r="A20">
            <v>2965415</v>
          </cell>
          <cell r="B20" t="str">
            <v>Amani Mjahed</v>
          </cell>
          <cell r="C20" t="str">
            <v>02/19/2016 15:06</v>
          </cell>
          <cell r="D20" t="str">
            <v xml:space="preserve"> Debenhams Dubai Mall</v>
          </cell>
          <cell r="H20">
            <v>5418589204</v>
          </cell>
        </row>
        <row r="21">
          <cell r="A21">
            <v>2965427</v>
          </cell>
          <cell r="B21" t="str">
            <v>Abeer Ali Dib</v>
          </cell>
          <cell r="C21" t="str">
            <v>02/19/2016 15:13</v>
          </cell>
          <cell r="D21" t="str">
            <v xml:space="preserve"> Galeries Lafayette Dubai Mall</v>
          </cell>
          <cell r="E21" t="str">
            <v>Mazen</v>
          </cell>
          <cell r="H21">
            <v>5421217467</v>
          </cell>
          <cell r="K21" t="str">
            <v>Tourist</v>
          </cell>
        </row>
        <row r="22">
          <cell r="A22">
            <v>2965443</v>
          </cell>
          <cell r="B22" t="str">
            <v>Xin Wen</v>
          </cell>
          <cell r="C22" t="str">
            <v>02/19/2016 07:22</v>
          </cell>
          <cell r="D22" t="str">
            <v xml:space="preserve"> Bloomingdales Dubai Mall</v>
          </cell>
          <cell r="H22">
            <v>5730929739</v>
          </cell>
          <cell r="K22" t="str">
            <v>Tourist</v>
          </cell>
        </row>
        <row r="23">
          <cell r="A23">
            <v>2965448</v>
          </cell>
          <cell r="B23" t="str">
            <v>Inas Ali</v>
          </cell>
          <cell r="C23" t="str">
            <v>02/19/2016 07:24</v>
          </cell>
          <cell r="D23" t="str">
            <v xml:space="preserve"> Bloomingdales Dubai Mall</v>
          </cell>
          <cell r="H23">
            <v>5568869983</v>
          </cell>
          <cell r="K23" t="str">
            <v>Tourist</v>
          </cell>
        </row>
        <row r="24">
          <cell r="A24">
            <v>2965456</v>
          </cell>
          <cell r="B24" t="str">
            <v>Kristina Baceviciute</v>
          </cell>
          <cell r="C24" t="str">
            <v>02/19/2016 07:25</v>
          </cell>
          <cell r="D24" t="str">
            <v xml:space="preserve"> Bloomingdales Dubai Mall</v>
          </cell>
          <cell r="H24">
            <v>5903776111</v>
          </cell>
          <cell r="K24" t="str">
            <v>Tourist</v>
          </cell>
        </row>
        <row r="25">
          <cell r="A25">
            <v>2965476</v>
          </cell>
          <cell r="B25" t="str">
            <v>Chema</v>
          </cell>
          <cell r="C25" t="str">
            <v>02/19/2016 07:30</v>
          </cell>
          <cell r="D25" t="str">
            <v xml:space="preserve"> Debenhams Mall of Emirates</v>
          </cell>
          <cell r="E25" t="str">
            <v>Sara</v>
          </cell>
          <cell r="H25">
            <v>5946430571</v>
          </cell>
        </row>
        <row r="26">
          <cell r="A26">
            <v>2965500</v>
          </cell>
          <cell r="B26" t="str">
            <v>Wessam Chehade</v>
          </cell>
          <cell r="C26" t="str">
            <v>02/19/2016 15:36</v>
          </cell>
          <cell r="D26" t="str">
            <v xml:space="preserve"> Debenhams Dubai Mall</v>
          </cell>
          <cell r="E26" t="str">
            <v>Michela</v>
          </cell>
          <cell r="H26">
            <v>5398157909</v>
          </cell>
          <cell r="J26" t="str">
            <v>Woman</v>
          </cell>
          <cell r="K26" t="str">
            <v>Resident</v>
          </cell>
          <cell r="L26" t="str">
            <v>Westerner</v>
          </cell>
          <cell r="M26" t="str">
            <v>Make-Up,Skincare</v>
          </cell>
        </row>
        <row r="27">
          <cell r="A27">
            <v>2965620</v>
          </cell>
          <cell r="B27" t="str">
            <v>Leila Zerwani</v>
          </cell>
          <cell r="C27" t="str">
            <v>02/19/2016 15:58</v>
          </cell>
          <cell r="D27" t="str">
            <v xml:space="preserve"> Areej Mall of Emirates</v>
          </cell>
          <cell r="H27">
            <v>5455956224</v>
          </cell>
          <cell r="K27" t="str">
            <v>Resident</v>
          </cell>
        </row>
        <row r="28">
          <cell r="A28">
            <v>2965664</v>
          </cell>
          <cell r="B28" t="str">
            <v>Abeer Ali Dib</v>
          </cell>
          <cell r="C28" t="str">
            <v>02/19/2016 16:05</v>
          </cell>
          <cell r="D28" t="str">
            <v xml:space="preserve"> Galeries Lafayette Dubai Mall</v>
          </cell>
          <cell r="E28" t="str">
            <v>Fatma</v>
          </cell>
          <cell r="H28">
            <v>5459149361</v>
          </cell>
          <cell r="K28" t="str">
            <v>Resident</v>
          </cell>
        </row>
        <row r="29">
          <cell r="A29">
            <v>2965706</v>
          </cell>
          <cell r="B29" t="str">
            <v>Amani Mjahed</v>
          </cell>
          <cell r="C29" t="str">
            <v>02/19/2016 16:18</v>
          </cell>
          <cell r="D29" t="str">
            <v xml:space="preserve"> Debenhams Dubai Mall</v>
          </cell>
          <cell r="H29">
            <v>5379260685</v>
          </cell>
          <cell r="K29" t="str">
            <v>Resident</v>
          </cell>
        </row>
        <row r="30">
          <cell r="A30">
            <v>2965708</v>
          </cell>
          <cell r="B30" t="str">
            <v>Fangmei Liu</v>
          </cell>
          <cell r="C30" t="str">
            <v>02/19/2016 16:19</v>
          </cell>
          <cell r="D30" t="str">
            <v xml:space="preserve"> Galeries Lafayette Dubai Mall</v>
          </cell>
          <cell r="H30">
            <v>5954887752</v>
          </cell>
          <cell r="I30" t="str">
            <v>26-35</v>
          </cell>
          <cell r="J30" t="str">
            <v>Woman</v>
          </cell>
          <cell r="K30" t="str">
            <v>Resident</v>
          </cell>
          <cell r="L30" t="str">
            <v>Local</v>
          </cell>
          <cell r="M30" t="str">
            <v>Make-Up,Fragrance</v>
          </cell>
        </row>
        <row r="31">
          <cell r="A31">
            <v>2965713</v>
          </cell>
          <cell r="B31" t="str">
            <v>Fangmei Liu</v>
          </cell>
          <cell r="C31" t="str">
            <v>02/19/2016 16:22</v>
          </cell>
          <cell r="D31" t="str">
            <v xml:space="preserve"> Galeries Lafayette Dubai Mall</v>
          </cell>
          <cell r="H31">
            <v>5083156401</v>
          </cell>
          <cell r="I31" t="str">
            <v>26-35</v>
          </cell>
          <cell r="J31" t="str">
            <v>Woman</v>
          </cell>
          <cell r="K31" t="str">
            <v>Resident</v>
          </cell>
          <cell r="L31" t="str">
            <v>GCC Arab</v>
          </cell>
          <cell r="M31" t="str">
            <v>Make-Up</v>
          </cell>
        </row>
        <row r="32">
          <cell r="A32">
            <v>2965717</v>
          </cell>
          <cell r="B32" t="str">
            <v>Juliet Dela Paz</v>
          </cell>
          <cell r="C32" t="str">
            <v>02/19/2016 08:24</v>
          </cell>
          <cell r="D32" t="str">
            <v xml:space="preserve"> Debenhams Mall of Emirates</v>
          </cell>
          <cell r="E32" t="str">
            <v>Sepideh from iran</v>
          </cell>
          <cell r="H32">
            <v>5422780991</v>
          </cell>
        </row>
        <row r="33">
          <cell r="A33">
            <v>2965722</v>
          </cell>
          <cell r="B33" t="str">
            <v>Juliet Dela Paz</v>
          </cell>
          <cell r="C33" t="str">
            <v>02/19/2016 08:26</v>
          </cell>
          <cell r="D33" t="str">
            <v xml:space="preserve"> Debenhams Mall of Emirates</v>
          </cell>
          <cell r="E33" t="str">
            <v>Fatma from nigeria</v>
          </cell>
          <cell r="H33">
            <v>5741439239</v>
          </cell>
        </row>
        <row r="34">
          <cell r="A34">
            <v>2965779</v>
          </cell>
          <cell r="B34" t="str">
            <v>Kristina Baceviciute</v>
          </cell>
          <cell r="C34" t="str">
            <v>02/19/2016 08:43</v>
          </cell>
          <cell r="D34" t="str">
            <v xml:space="preserve"> Bloomingdales Dubai Mall</v>
          </cell>
          <cell r="H34">
            <v>5419168847</v>
          </cell>
        </row>
        <row r="35">
          <cell r="A35">
            <v>2965794</v>
          </cell>
          <cell r="B35" t="str">
            <v>Fangmei Liu</v>
          </cell>
          <cell r="C35" t="str">
            <v>02/19/2016 16:46</v>
          </cell>
          <cell r="D35" t="str">
            <v xml:space="preserve"> Galeries Lafayette Dubai Mall</v>
          </cell>
          <cell r="H35">
            <v>5123486626</v>
          </cell>
          <cell r="I35" t="str">
            <v>26-35</v>
          </cell>
          <cell r="J35" t="str">
            <v>Woman</v>
          </cell>
          <cell r="K35" t="str">
            <v>Tourist</v>
          </cell>
          <cell r="L35" t="str">
            <v>Far East Asian</v>
          </cell>
          <cell r="M35" t="str">
            <v>Skincare</v>
          </cell>
        </row>
        <row r="36">
          <cell r="A36">
            <v>2965884</v>
          </cell>
          <cell r="B36" t="str">
            <v>Nadia Khan</v>
          </cell>
          <cell r="C36" t="str">
            <v>02/19/2016 16:58</v>
          </cell>
          <cell r="D36" t="str">
            <v xml:space="preserve"> Galeries Lafayette Dubai Mall</v>
          </cell>
          <cell r="H36">
            <v>5482164656</v>
          </cell>
          <cell r="I36" t="str">
            <v>26-35</v>
          </cell>
          <cell r="J36" t="str">
            <v>Woman</v>
          </cell>
          <cell r="K36" t="str">
            <v>Tourist</v>
          </cell>
        </row>
        <row r="37">
          <cell r="A37">
            <v>2965885</v>
          </cell>
          <cell r="B37" t="str">
            <v>Nadia Khan</v>
          </cell>
          <cell r="C37" t="str">
            <v>02/19/2016 16:58</v>
          </cell>
          <cell r="D37" t="str">
            <v xml:space="preserve"> Galeries Lafayette Dubai Mall</v>
          </cell>
          <cell r="H37">
            <v>5280355043</v>
          </cell>
          <cell r="I37" t="str">
            <v>26-35</v>
          </cell>
          <cell r="J37" t="str">
            <v>Woman</v>
          </cell>
          <cell r="K37" t="str">
            <v>Tourist</v>
          </cell>
        </row>
        <row r="38">
          <cell r="A38">
            <v>2965887</v>
          </cell>
          <cell r="B38" t="str">
            <v>Cindy</v>
          </cell>
          <cell r="C38" t="str">
            <v>02/19/2016 16:59</v>
          </cell>
          <cell r="D38" t="str">
            <v xml:space="preserve"> Areej Mall of Emirates</v>
          </cell>
          <cell r="H38">
            <v>5661116223</v>
          </cell>
        </row>
        <row r="39">
          <cell r="A39">
            <v>2965899</v>
          </cell>
          <cell r="B39" t="str">
            <v>Fangmei Liu</v>
          </cell>
          <cell r="C39" t="str">
            <v>02/19/2016 17:05</v>
          </cell>
          <cell r="D39" t="str">
            <v xml:space="preserve"> Galeries Lafayette Dubai Mall</v>
          </cell>
          <cell r="H39">
            <v>5423841637</v>
          </cell>
          <cell r="I39" t="str">
            <v>26-35</v>
          </cell>
          <cell r="J39" t="str">
            <v>Woman</v>
          </cell>
          <cell r="K39" t="str">
            <v>Tourist</v>
          </cell>
          <cell r="L39" t="str">
            <v>Far East Asian</v>
          </cell>
          <cell r="M39" t="str">
            <v>Skincare</v>
          </cell>
        </row>
        <row r="40">
          <cell r="A40">
            <v>2965930</v>
          </cell>
          <cell r="B40" t="str">
            <v>Xin Wen</v>
          </cell>
          <cell r="C40" t="str">
            <v>02/19/2016 09:16</v>
          </cell>
          <cell r="D40" t="str">
            <v xml:space="preserve"> Bloomingdales Dubai Mall</v>
          </cell>
          <cell r="H40">
            <v>5129744356</v>
          </cell>
        </row>
        <row r="41">
          <cell r="A41">
            <v>2966029</v>
          </cell>
          <cell r="B41" t="str">
            <v>Fangmei Liu</v>
          </cell>
          <cell r="C41" t="str">
            <v>02/19/2016 17:23</v>
          </cell>
          <cell r="D41" t="str">
            <v xml:space="preserve"> Galeries Lafayette Dubai Mall</v>
          </cell>
          <cell r="I41" t="str">
            <v>26-35</v>
          </cell>
          <cell r="J41" t="str">
            <v>Man</v>
          </cell>
          <cell r="K41" t="str">
            <v>Tourist</v>
          </cell>
          <cell r="L41" t="str">
            <v>Westerner</v>
          </cell>
          <cell r="M41" t="str">
            <v>Fragrance</v>
          </cell>
        </row>
        <row r="42">
          <cell r="A42">
            <v>2966092</v>
          </cell>
          <cell r="B42" t="str">
            <v>Fangmei Liu</v>
          </cell>
          <cell r="C42" t="str">
            <v>02/19/2016 17:37</v>
          </cell>
          <cell r="D42" t="str">
            <v xml:space="preserve"> Galeries Lafayette Dubai Mall</v>
          </cell>
          <cell r="I42" t="str">
            <v>26-35</v>
          </cell>
          <cell r="J42" t="str">
            <v>Woman</v>
          </cell>
          <cell r="K42" t="str">
            <v>Resident</v>
          </cell>
          <cell r="L42" t="str">
            <v>Local</v>
          </cell>
          <cell r="M42" t="str">
            <v>Fragrance</v>
          </cell>
        </row>
        <row r="43">
          <cell r="A43">
            <v>2966094</v>
          </cell>
          <cell r="B43" t="str">
            <v>Fangmei Liu</v>
          </cell>
          <cell r="C43" t="str">
            <v>02/19/2016 17:38</v>
          </cell>
          <cell r="D43" t="str">
            <v xml:space="preserve"> Galeries Lafayette Dubai Mall</v>
          </cell>
          <cell r="H43">
            <v>5438061870</v>
          </cell>
          <cell r="I43" t="str">
            <v>26-35</v>
          </cell>
          <cell r="J43" t="str">
            <v>Man</v>
          </cell>
          <cell r="K43" t="str">
            <v>Tourist</v>
          </cell>
          <cell r="L43" t="str">
            <v>Westerner</v>
          </cell>
          <cell r="M43" t="str">
            <v>Fragrance</v>
          </cell>
        </row>
        <row r="44">
          <cell r="A44">
            <v>2966098</v>
          </cell>
          <cell r="B44" t="str">
            <v>Fahed Al Hallab</v>
          </cell>
          <cell r="C44" t="str">
            <v>02/19/2016 09:39</v>
          </cell>
          <cell r="D44" t="str">
            <v xml:space="preserve"> Harvey Nichols Mall of Emirates</v>
          </cell>
          <cell r="H44">
            <v>5861217438</v>
          </cell>
        </row>
        <row r="45">
          <cell r="A45">
            <v>2966103</v>
          </cell>
          <cell r="B45" t="str">
            <v>Cindy</v>
          </cell>
          <cell r="C45" t="str">
            <v>02/19/2016 17:41</v>
          </cell>
          <cell r="D45" t="str">
            <v xml:space="preserve"> Areej Mall of Emirates</v>
          </cell>
          <cell r="H45">
            <v>5452694644</v>
          </cell>
        </row>
        <row r="46">
          <cell r="A46">
            <v>2966135</v>
          </cell>
          <cell r="B46" t="str">
            <v>Wessam Chehade</v>
          </cell>
          <cell r="C46" t="str">
            <v>02/19/2016 17:59</v>
          </cell>
          <cell r="D46" t="str">
            <v xml:space="preserve"> Debenhams Dubai Mall</v>
          </cell>
          <cell r="E46" t="str">
            <v>Mahmood</v>
          </cell>
          <cell r="F46" t="str">
            <v>Shakir almashhadani</v>
          </cell>
          <cell r="H46">
            <v>5587975843</v>
          </cell>
          <cell r="J46" t="str">
            <v>Man</v>
          </cell>
          <cell r="K46" t="str">
            <v>Resident</v>
          </cell>
          <cell r="L46" t="str">
            <v>Expat Arab</v>
          </cell>
          <cell r="M46" t="str">
            <v>Fragrance,Make-Up,Skincare</v>
          </cell>
        </row>
        <row r="47">
          <cell r="A47">
            <v>2966186</v>
          </cell>
          <cell r="B47" t="str">
            <v>Juliet Dela Paz</v>
          </cell>
          <cell r="C47" t="str">
            <v>02/19/2016 10:10</v>
          </cell>
          <cell r="D47" t="str">
            <v xml:space="preserve"> Debenhams Mall of Emirates</v>
          </cell>
          <cell r="E47" t="str">
            <v>Ozel from turkey</v>
          </cell>
          <cell r="H47">
            <v>5958113920</v>
          </cell>
        </row>
        <row r="48">
          <cell r="A48">
            <v>2966237</v>
          </cell>
          <cell r="B48" t="str">
            <v>Anna Katrina Leynes</v>
          </cell>
          <cell r="C48" t="str">
            <v>02/19/2016 10:13</v>
          </cell>
          <cell r="D48" t="str">
            <v xml:space="preserve"> Harvey Nichols Mall of Emirates</v>
          </cell>
          <cell r="E48" t="str">
            <v>Chinese tourist</v>
          </cell>
          <cell r="H48">
            <v>5219648821</v>
          </cell>
        </row>
        <row r="49">
          <cell r="A49">
            <v>2966312</v>
          </cell>
          <cell r="B49" t="str">
            <v>Fahed Al Hallab</v>
          </cell>
          <cell r="C49" t="str">
            <v>02/19/2016 10:20</v>
          </cell>
          <cell r="D49" t="str">
            <v xml:space="preserve"> Harvey Nichols Mall of Emirates</v>
          </cell>
        </row>
        <row r="50">
          <cell r="A50">
            <v>2966331</v>
          </cell>
          <cell r="B50" t="str">
            <v>Cindy</v>
          </cell>
          <cell r="C50" t="str">
            <v>02/19/2016 18:34</v>
          </cell>
          <cell r="D50" t="str">
            <v xml:space="preserve"> Areej Mall of Emirates</v>
          </cell>
          <cell r="E50" t="str">
            <v>Clarie</v>
          </cell>
        </row>
        <row r="51">
          <cell r="A51">
            <v>2966333</v>
          </cell>
          <cell r="B51" t="str">
            <v>Cindy</v>
          </cell>
          <cell r="C51" t="str">
            <v>02/19/2016 18:34</v>
          </cell>
          <cell r="D51" t="str">
            <v xml:space="preserve"> Areej Mall of Emirates</v>
          </cell>
        </row>
        <row r="52">
          <cell r="A52">
            <v>2966335</v>
          </cell>
          <cell r="B52" t="str">
            <v>Fangmei Liu</v>
          </cell>
          <cell r="C52" t="str">
            <v>02/19/2016 18:35</v>
          </cell>
          <cell r="D52" t="str">
            <v xml:space="preserve"> Galeries Lafayette Dubai Mall</v>
          </cell>
          <cell r="I52" t="str">
            <v>26-35</v>
          </cell>
          <cell r="J52" t="str">
            <v>Woman</v>
          </cell>
          <cell r="K52" t="str">
            <v>Resident</v>
          </cell>
          <cell r="L52" t="str">
            <v>Local</v>
          </cell>
          <cell r="M52" t="str">
            <v>Make-Up,Fragrance</v>
          </cell>
        </row>
        <row r="53">
          <cell r="A53">
            <v>2966337</v>
          </cell>
          <cell r="B53" t="str">
            <v>Fangmei Liu</v>
          </cell>
          <cell r="C53" t="str">
            <v>02/19/2016 18:36</v>
          </cell>
          <cell r="D53" t="str">
            <v xml:space="preserve"> Galeries Lafayette Dubai Mall</v>
          </cell>
          <cell r="H53">
            <v>5452830241</v>
          </cell>
          <cell r="I53" t="str">
            <v>26-35</v>
          </cell>
          <cell r="J53" t="str">
            <v>Woman</v>
          </cell>
          <cell r="K53" t="str">
            <v>Resident</v>
          </cell>
          <cell r="L53" t="str">
            <v>Far East Asian</v>
          </cell>
          <cell r="M53" t="str">
            <v>Skincare,Fragrance</v>
          </cell>
        </row>
        <row r="54">
          <cell r="A54">
            <v>2966341</v>
          </cell>
          <cell r="B54" t="str">
            <v>Fangmei Liu</v>
          </cell>
          <cell r="C54" t="str">
            <v>02/19/2016 18:39</v>
          </cell>
          <cell r="D54" t="str">
            <v xml:space="preserve"> Galeries Lafayette Dubai Mall</v>
          </cell>
          <cell r="H54">
            <v>5487082879</v>
          </cell>
          <cell r="I54" t="str">
            <v>26-35</v>
          </cell>
          <cell r="J54" t="str">
            <v>Woman</v>
          </cell>
          <cell r="K54" t="str">
            <v>Tourist</v>
          </cell>
          <cell r="L54" t="str">
            <v>Westerner</v>
          </cell>
          <cell r="M54" t="str">
            <v>Fragrance</v>
          </cell>
        </row>
        <row r="55">
          <cell r="A55">
            <v>2966343</v>
          </cell>
          <cell r="B55" t="str">
            <v>Cindy</v>
          </cell>
          <cell r="C55" t="str">
            <v>02/19/2016 18:40</v>
          </cell>
          <cell r="D55" t="str">
            <v xml:space="preserve"> Areej Mall of Emirates</v>
          </cell>
          <cell r="H55">
            <v>5902445184</v>
          </cell>
        </row>
        <row r="56">
          <cell r="A56">
            <v>2966434</v>
          </cell>
          <cell r="B56" t="str">
            <v>Baby Rose Baldevieso</v>
          </cell>
          <cell r="C56" t="str">
            <v>02/19/2016 10:47</v>
          </cell>
          <cell r="D56" t="str">
            <v xml:space="preserve"> Bloomingdales Dubai Mall</v>
          </cell>
          <cell r="E56" t="str">
            <v>Maryam</v>
          </cell>
          <cell r="H56">
            <v>5231596813</v>
          </cell>
        </row>
        <row r="57">
          <cell r="A57">
            <v>2966466</v>
          </cell>
          <cell r="B57" t="str">
            <v>Juliet Dela Paz</v>
          </cell>
          <cell r="C57" t="str">
            <v>02/19/2016 10:48</v>
          </cell>
          <cell r="D57" t="str">
            <v xml:space="preserve"> Debenhams Mall of Emirates</v>
          </cell>
          <cell r="E57" t="str">
            <v>Yin yin from China</v>
          </cell>
          <cell r="H57">
            <v>5739117030</v>
          </cell>
        </row>
        <row r="58">
          <cell r="A58">
            <v>2966548</v>
          </cell>
          <cell r="B58" t="str">
            <v>Yuxi Liu</v>
          </cell>
          <cell r="C58" t="str">
            <v>02/19/2016 10:55</v>
          </cell>
          <cell r="D58" t="str">
            <v xml:space="preserve"> Debenhams Mall of Emirates</v>
          </cell>
          <cell r="H58">
            <v>5957524902</v>
          </cell>
          <cell r="I58" t="str">
            <v>26-35</v>
          </cell>
          <cell r="K58" t="str">
            <v>Tourist</v>
          </cell>
          <cell r="L58" t="str">
            <v>Far East Asian</v>
          </cell>
          <cell r="M58" t="str">
            <v>Make-Up</v>
          </cell>
        </row>
        <row r="59">
          <cell r="A59">
            <v>2966550</v>
          </cell>
          <cell r="B59" t="str">
            <v>Yuxi Liu</v>
          </cell>
          <cell r="C59" t="str">
            <v>02/19/2016 10:56</v>
          </cell>
          <cell r="D59" t="str">
            <v xml:space="preserve"> Debenhams Mall of Emirates</v>
          </cell>
          <cell r="H59">
            <v>5229840874</v>
          </cell>
          <cell r="I59" t="str">
            <v>18-25</v>
          </cell>
          <cell r="J59" t="str">
            <v>Woman</v>
          </cell>
          <cell r="K59" t="str">
            <v>Resident</v>
          </cell>
          <cell r="L59" t="str">
            <v>Far East Asian</v>
          </cell>
          <cell r="M59" t="str">
            <v>Make-Up</v>
          </cell>
        </row>
        <row r="60">
          <cell r="A60">
            <v>2966554</v>
          </cell>
          <cell r="B60" t="str">
            <v>Yuxi Liu</v>
          </cell>
          <cell r="C60" t="str">
            <v>02/19/2016 10:58</v>
          </cell>
          <cell r="D60" t="str">
            <v xml:space="preserve"> Debenhams Mall of Emirates</v>
          </cell>
          <cell r="H60">
            <v>5566484476</v>
          </cell>
          <cell r="I60" t="str">
            <v>26-35</v>
          </cell>
          <cell r="J60" t="str">
            <v>Woman</v>
          </cell>
          <cell r="K60" t="str">
            <v>Tourist</v>
          </cell>
          <cell r="L60" t="str">
            <v>Far East Asian</v>
          </cell>
          <cell r="M60" t="str">
            <v>Make-Up</v>
          </cell>
        </row>
        <row r="61">
          <cell r="A61">
            <v>2966577</v>
          </cell>
          <cell r="B61" t="str">
            <v>Cindy</v>
          </cell>
          <cell r="C61" t="str">
            <v>02/19/2016 19:04</v>
          </cell>
          <cell r="D61" t="str">
            <v xml:space="preserve"> Areej Mall of Emirates</v>
          </cell>
          <cell r="H61">
            <v>5622608311</v>
          </cell>
        </row>
        <row r="62">
          <cell r="A62">
            <v>2966579</v>
          </cell>
          <cell r="B62" t="str">
            <v>Kristina Baceviciute</v>
          </cell>
          <cell r="C62" t="str">
            <v>02/19/2016 11:04</v>
          </cell>
          <cell r="D62" t="str">
            <v xml:space="preserve"> Bloomingdales Dubai Mall</v>
          </cell>
        </row>
        <row r="63">
          <cell r="A63">
            <v>2966622</v>
          </cell>
          <cell r="B63" t="str">
            <v>Fangmei Liu</v>
          </cell>
          <cell r="C63" t="str">
            <v>02/19/2016 19:11</v>
          </cell>
          <cell r="D63" t="str">
            <v xml:space="preserve"> Galeries Lafayette Dubai Mall</v>
          </cell>
          <cell r="I63" t="str">
            <v>26-35</v>
          </cell>
          <cell r="J63" t="str">
            <v>Woman</v>
          </cell>
          <cell r="K63" t="str">
            <v>Resident</v>
          </cell>
          <cell r="L63" t="str">
            <v>Far East Asian</v>
          </cell>
          <cell r="M63" t="str">
            <v>Make-Up</v>
          </cell>
        </row>
        <row r="64">
          <cell r="A64">
            <v>2966626</v>
          </cell>
          <cell r="B64" t="str">
            <v>Fangmei Liu</v>
          </cell>
          <cell r="C64" t="str">
            <v>02/19/2016 19:13</v>
          </cell>
          <cell r="D64" t="str">
            <v xml:space="preserve"> Galeries Lafayette Dubai Mall</v>
          </cell>
          <cell r="I64" t="str">
            <v>26-35</v>
          </cell>
          <cell r="J64" t="str">
            <v>Man</v>
          </cell>
          <cell r="K64" t="str">
            <v>Tourist</v>
          </cell>
          <cell r="L64" t="str">
            <v>Far East Asian</v>
          </cell>
          <cell r="M64" t="str">
            <v>Skincare</v>
          </cell>
        </row>
        <row r="65">
          <cell r="A65">
            <v>2966632</v>
          </cell>
          <cell r="B65" t="str">
            <v>Wessam Chehade</v>
          </cell>
          <cell r="C65" t="str">
            <v>02/19/2016 19:19</v>
          </cell>
          <cell r="D65" t="str">
            <v xml:space="preserve"> Debenhams Dubai Mall</v>
          </cell>
          <cell r="E65" t="str">
            <v>Gail</v>
          </cell>
          <cell r="F65" t="str">
            <v>Schien</v>
          </cell>
          <cell r="G65" t="str">
            <v>Gis1506ehotmail.com</v>
          </cell>
          <cell r="J65" t="str">
            <v>Woman</v>
          </cell>
          <cell r="K65" t="str">
            <v>Tourist</v>
          </cell>
          <cell r="L65" t="str">
            <v>Westerner</v>
          </cell>
          <cell r="M65" t="str">
            <v>Skincare,Make-Up</v>
          </cell>
        </row>
        <row r="66">
          <cell r="A66">
            <v>2966719</v>
          </cell>
          <cell r="B66" t="str">
            <v>Ahmed Rehab</v>
          </cell>
          <cell r="C66" t="str">
            <v>02/19/2016 11:37</v>
          </cell>
          <cell r="D66" t="str">
            <v xml:space="preserve"> Debenhams Mall of Emirates</v>
          </cell>
        </row>
        <row r="67">
          <cell r="A67">
            <v>2966740</v>
          </cell>
          <cell r="B67" t="str">
            <v>Ahmed Rehab</v>
          </cell>
          <cell r="C67" t="str">
            <v>02/19/2016 11:54</v>
          </cell>
          <cell r="D67" t="str">
            <v xml:space="preserve"> Debenhams Mall of Emirates</v>
          </cell>
          <cell r="H67">
            <v>5377003761</v>
          </cell>
        </row>
        <row r="68">
          <cell r="A68">
            <v>2966742</v>
          </cell>
          <cell r="B68" t="str">
            <v>Fangmei Liu</v>
          </cell>
          <cell r="C68" t="str">
            <v>02/19/2016 19:54</v>
          </cell>
          <cell r="D68" t="str">
            <v xml:space="preserve"> Galeries Lafayette Dubai Mall</v>
          </cell>
          <cell r="H68">
            <v>5240755585</v>
          </cell>
          <cell r="I68" t="str">
            <v>26-35</v>
          </cell>
          <cell r="J68" t="str">
            <v>Man</v>
          </cell>
          <cell r="K68" t="str">
            <v>Tourist</v>
          </cell>
          <cell r="L68" t="str">
            <v>GCC Arab</v>
          </cell>
          <cell r="M68" t="str">
            <v>Fragrance</v>
          </cell>
        </row>
        <row r="69">
          <cell r="A69">
            <v>2966744</v>
          </cell>
          <cell r="B69" t="str">
            <v>Fangmei Liu</v>
          </cell>
          <cell r="C69" t="str">
            <v>02/19/2016 19:56</v>
          </cell>
          <cell r="D69" t="str">
            <v xml:space="preserve"> Galeries Lafayette Dubai Mall</v>
          </cell>
          <cell r="H69">
            <v>5379371758</v>
          </cell>
          <cell r="I69" t="str">
            <v>26-35</v>
          </cell>
          <cell r="J69" t="str">
            <v>Man</v>
          </cell>
          <cell r="K69" t="str">
            <v>Tourist</v>
          </cell>
          <cell r="L69" t="str">
            <v>GCC Arab</v>
          </cell>
          <cell r="M69" t="str">
            <v>Fragrance</v>
          </cell>
        </row>
        <row r="70">
          <cell r="A70">
            <v>2966746</v>
          </cell>
          <cell r="B70" t="str">
            <v>Fangmei Liu</v>
          </cell>
          <cell r="C70" t="str">
            <v>02/19/2016 19:58</v>
          </cell>
          <cell r="D70" t="str">
            <v xml:space="preserve"> Galeries Lafayette Dubai Mall</v>
          </cell>
          <cell r="H70">
            <v>5017195708</v>
          </cell>
          <cell r="I70" t="str">
            <v>26-35</v>
          </cell>
          <cell r="J70" t="str">
            <v>Man</v>
          </cell>
          <cell r="K70" t="str">
            <v>Resident</v>
          </cell>
          <cell r="L70" t="str">
            <v>Far East Asian</v>
          </cell>
          <cell r="M70" t="str">
            <v>Skincare</v>
          </cell>
        </row>
        <row r="71">
          <cell r="A71">
            <v>2966798</v>
          </cell>
          <cell r="B71" t="str">
            <v>Cindy</v>
          </cell>
          <cell r="C71" t="str">
            <v>02/19/2016 20:24</v>
          </cell>
          <cell r="D71" t="str">
            <v xml:space="preserve"> Areej Mall of Emirates</v>
          </cell>
          <cell r="H71">
            <v>5452046657</v>
          </cell>
        </row>
        <row r="72">
          <cell r="A72">
            <v>2966811</v>
          </cell>
          <cell r="B72" t="str">
            <v>Wessam Chehade</v>
          </cell>
          <cell r="C72" t="str">
            <v>02/19/2016 20:32</v>
          </cell>
          <cell r="D72" t="str">
            <v xml:space="preserve"> Debenhams Dubai Mall</v>
          </cell>
          <cell r="E72" t="str">
            <v>Debora</v>
          </cell>
          <cell r="H72">
            <v>5315350839</v>
          </cell>
          <cell r="J72" t="str">
            <v>Woman</v>
          </cell>
          <cell r="K72" t="str">
            <v>Tourist</v>
          </cell>
          <cell r="L72" t="str">
            <v>Westerner</v>
          </cell>
          <cell r="M72" t="str">
            <v>Skincare</v>
          </cell>
        </row>
        <row r="73">
          <cell r="A73">
            <v>2966813</v>
          </cell>
          <cell r="B73" t="str">
            <v>Yuxi Liu</v>
          </cell>
          <cell r="C73" t="str">
            <v>02/19/2016 12:33</v>
          </cell>
          <cell r="D73" t="str">
            <v xml:space="preserve"> Debenhams Mall of Emirates</v>
          </cell>
          <cell r="H73">
            <v>5530867315</v>
          </cell>
          <cell r="I73" t="str">
            <v>26-35</v>
          </cell>
          <cell r="J73" t="str">
            <v>Woman</v>
          </cell>
          <cell r="K73" t="str">
            <v>Resident</v>
          </cell>
          <cell r="L73" t="str">
            <v>Far East Asian</v>
          </cell>
          <cell r="M73" t="str">
            <v>Skincare</v>
          </cell>
        </row>
        <row r="74">
          <cell r="A74">
            <v>2966834</v>
          </cell>
          <cell r="B74" t="str">
            <v>Imad Arrach</v>
          </cell>
          <cell r="C74" t="str">
            <v>02/19/2016 12:36</v>
          </cell>
          <cell r="D74" t="str">
            <v xml:space="preserve"> Bloomingdales Dubai Mall</v>
          </cell>
          <cell r="H74">
            <v>5020335327</v>
          </cell>
        </row>
        <row r="75">
          <cell r="A75">
            <v>2966836</v>
          </cell>
          <cell r="B75" t="str">
            <v>Imad Arrach</v>
          </cell>
          <cell r="C75" t="str">
            <v>02/19/2016 12:36</v>
          </cell>
          <cell r="D75" t="str">
            <v xml:space="preserve"> Bloomingdales Dubai Mall</v>
          </cell>
          <cell r="H75">
            <v>5417416399</v>
          </cell>
        </row>
        <row r="76">
          <cell r="A76">
            <v>2966870</v>
          </cell>
          <cell r="B76" t="str">
            <v>Yuxi Liu</v>
          </cell>
          <cell r="C76" t="str">
            <v>02/19/2016 13:06</v>
          </cell>
          <cell r="D76" t="str">
            <v xml:space="preserve"> Debenhams Mall of Emirates</v>
          </cell>
          <cell r="H76">
            <v>5911626983</v>
          </cell>
          <cell r="I76" t="str">
            <v>18-25</v>
          </cell>
          <cell r="J76" t="str">
            <v>Woman</v>
          </cell>
          <cell r="K76" t="str">
            <v>Tourist</v>
          </cell>
          <cell r="L76" t="str">
            <v>Far East Asian</v>
          </cell>
          <cell r="M76" t="str">
            <v>Skincare</v>
          </cell>
        </row>
        <row r="77">
          <cell r="A77">
            <v>2966875</v>
          </cell>
          <cell r="B77" t="str">
            <v>Fangmei Liu</v>
          </cell>
          <cell r="C77" t="str">
            <v>02/19/2016 21:07</v>
          </cell>
          <cell r="D77" t="str">
            <v xml:space="preserve"> Galeries Lafayette Dubai Mall</v>
          </cell>
          <cell r="H77">
            <v>5593764024</v>
          </cell>
          <cell r="I77" t="str">
            <v>36-45</v>
          </cell>
          <cell r="J77" t="str">
            <v>Woman</v>
          </cell>
          <cell r="K77" t="str">
            <v>Resident</v>
          </cell>
          <cell r="L77" t="str">
            <v>Local</v>
          </cell>
          <cell r="M77" t="str">
            <v>Fragrance,Make-Up</v>
          </cell>
        </row>
        <row r="78">
          <cell r="A78">
            <v>2966881</v>
          </cell>
          <cell r="B78" t="str">
            <v>Yuxi Liu</v>
          </cell>
          <cell r="C78" t="str">
            <v>02/19/2016 13:08</v>
          </cell>
          <cell r="D78" t="str">
            <v xml:space="preserve"> Debenhams Mall of Emirates</v>
          </cell>
          <cell r="H78">
            <v>5943768149</v>
          </cell>
          <cell r="J78" t="str">
            <v>Woman</v>
          </cell>
          <cell r="L78" t="str">
            <v>GCC Arab</v>
          </cell>
          <cell r="M78" t="str">
            <v>Make-Up</v>
          </cell>
        </row>
        <row r="79">
          <cell r="A79">
            <v>2966900</v>
          </cell>
          <cell r="B79" t="str">
            <v>Fangmei Liu</v>
          </cell>
          <cell r="C79" t="str">
            <v>02/19/2016 21:13</v>
          </cell>
          <cell r="D79" t="str">
            <v xml:space="preserve"> Galeries Lafayette Dubai Mall</v>
          </cell>
          <cell r="H79">
            <v>5895088923</v>
          </cell>
          <cell r="I79" t="str">
            <v>26-35</v>
          </cell>
          <cell r="J79" t="str">
            <v>Woman</v>
          </cell>
          <cell r="K79" t="str">
            <v>Resident</v>
          </cell>
          <cell r="L79" t="str">
            <v>Local</v>
          </cell>
          <cell r="M79" t="str">
            <v>Make-Up,Fragrance</v>
          </cell>
        </row>
        <row r="80">
          <cell r="A80">
            <v>2966969</v>
          </cell>
          <cell r="B80" t="str">
            <v>Wessam Chehade</v>
          </cell>
          <cell r="C80" t="str">
            <v>02/19/2016 21:32</v>
          </cell>
          <cell r="D80" t="str">
            <v xml:space="preserve"> Debenhams Dubai Mall</v>
          </cell>
          <cell r="E80" t="str">
            <v>Israa</v>
          </cell>
          <cell r="F80" t="str">
            <v>Mobideen</v>
          </cell>
          <cell r="H80">
            <v>5797079753</v>
          </cell>
          <cell r="I80" t="str">
            <v>26-35</v>
          </cell>
          <cell r="J80" t="str">
            <v>Woman</v>
          </cell>
          <cell r="K80" t="str">
            <v>Resident</v>
          </cell>
          <cell r="L80" t="str">
            <v>Expat Arab</v>
          </cell>
          <cell r="M80" t="str">
            <v>Skincare,Make-Up</v>
          </cell>
        </row>
        <row r="81">
          <cell r="A81">
            <v>2966975</v>
          </cell>
          <cell r="B81" t="str">
            <v>Kristina Baceviciute</v>
          </cell>
          <cell r="C81" t="str">
            <v>02/19/2016 13:50</v>
          </cell>
          <cell r="D81" t="str">
            <v xml:space="preserve"> Bloomingdales Dubai Mall</v>
          </cell>
          <cell r="H81">
            <v>5488584584</v>
          </cell>
        </row>
        <row r="82">
          <cell r="A82">
            <v>2966987</v>
          </cell>
          <cell r="B82" t="str">
            <v>Fangmei Liu</v>
          </cell>
          <cell r="C82" t="str">
            <v>02/19/2016 22:00</v>
          </cell>
          <cell r="D82" t="str">
            <v xml:space="preserve"> Galeries Lafayette Dubai Mall</v>
          </cell>
          <cell r="H82">
            <v>5329722144</v>
          </cell>
          <cell r="I82" t="str">
            <v>26-35</v>
          </cell>
          <cell r="J82" t="str">
            <v>Woman</v>
          </cell>
          <cell r="K82" t="str">
            <v>Tourist</v>
          </cell>
          <cell r="L82" t="str">
            <v>Westerner</v>
          </cell>
          <cell r="M82" t="str">
            <v>Fragrance</v>
          </cell>
        </row>
        <row r="83">
          <cell r="A83">
            <v>2966990</v>
          </cell>
          <cell r="B83" t="str">
            <v>Fangmei Liu</v>
          </cell>
          <cell r="C83" t="str">
            <v>02/19/2016 22:01</v>
          </cell>
          <cell r="D83" t="str">
            <v xml:space="preserve"> Galeries Lafayette Dubai Mall</v>
          </cell>
          <cell r="H83">
            <v>5918738801</v>
          </cell>
          <cell r="I83" t="str">
            <v>26-35</v>
          </cell>
          <cell r="J83" t="str">
            <v>Woman</v>
          </cell>
          <cell r="K83" t="str">
            <v>Resident</v>
          </cell>
          <cell r="L83" t="str">
            <v>Local</v>
          </cell>
          <cell r="M83" t="str">
            <v>Make-Up</v>
          </cell>
        </row>
        <row r="84">
          <cell r="A84">
            <v>2966994</v>
          </cell>
          <cell r="B84" t="str">
            <v>Fangmei Liu</v>
          </cell>
          <cell r="C84" t="str">
            <v>02/19/2016 22:02</v>
          </cell>
          <cell r="D84" t="str">
            <v xml:space="preserve"> Galeries Lafayette Dubai Mall</v>
          </cell>
          <cell r="H84">
            <v>5417322182</v>
          </cell>
          <cell r="I84" t="str">
            <v>26-35</v>
          </cell>
          <cell r="J84" t="str">
            <v>Man</v>
          </cell>
          <cell r="K84" t="str">
            <v>Resident</v>
          </cell>
          <cell r="L84" t="str">
            <v>Local</v>
          </cell>
          <cell r="M84" t="str">
            <v>Fragrance</v>
          </cell>
        </row>
        <row r="85">
          <cell r="A85">
            <v>2966996</v>
          </cell>
          <cell r="B85" t="str">
            <v>Fangmei Liu</v>
          </cell>
          <cell r="C85" t="str">
            <v>02/19/2016 22:03</v>
          </cell>
          <cell r="D85" t="str">
            <v xml:space="preserve"> Galeries Lafayette Dubai Mall</v>
          </cell>
          <cell r="H85">
            <v>5715763053</v>
          </cell>
          <cell r="I85" t="str">
            <v>26-35</v>
          </cell>
          <cell r="J85" t="str">
            <v>Woman</v>
          </cell>
          <cell r="K85" t="str">
            <v>Resident</v>
          </cell>
          <cell r="L85" t="str">
            <v>Local</v>
          </cell>
          <cell r="M85" t="str">
            <v>Fragrance</v>
          </cell>
        </row>
        <row r="86">
          <cell r="A86">
            <v>2966998</v>
          </cell>
          <cell r="B86" t="str">
            <v>Fangmei Liu</v>
          </cell>
          <cell r="C86" t="str">
            <v>02/19/2016 22:04</v>
          </cell>
          <cell r="D86" t="str">
            <v xml:space="preserve"> Galeries Lafayette Dubai Mall</v>
          </cell>
          <cell r="H86">
            <v>5845630526</v>
          </cell>
          <cell r="I86" t="str">
            <v>26-35</v>
          </cell>
          <cell r="J86" t="str">
            <v>Woman</v>
          </cell>
          <cell r="K86" t="str">
            <v>Resident</v>
          </cell>
          <cell r="L86" t="str">
            <v>Westerner</v>
          </cell>
          <cell r="M86" t="str">
            <v>Fragrance</v>
          </cell>
        </row>
        <row r="87">
          <cell r="A87">
            <v>2967006</v>
          </cell>
          <cell r="B87" t="str">
            <v>Fangmei Liu</v>
          </cell>
          <cell r="C87" t="str">
            <v>02/19/2016 22:26</v>
          </cell>
          <cell r="D87" t="str">
            <v xml:space="preserve"> Galeries Lafayette Dubai Mall</v>
          </cell>
          <cell r="H87">
            <v>5448306929</v>
          </cell>
          <cell r="I87" t="str">
            <v>26-35</v>
          </cell>
          <cell r="J87" t="str">
            <v>Woman</v>
          </cell>
          <cell r="K87" t="str">
            <v>Resident</v>
          </cell>
          <cell r="L87" t="str">
            <v>Local</v>
          </cell>
          <cell r="M87" t="str">
            <v>Make-Up</v>
          </cell>
        </row>
        <row r="88">
          <cell r="A88">
            <v>2967059</v>
          </cell>
          <cell r="B88" t="str">
            <v>Fangmei Liu</v>
          </cell>
          <cell r="C88" t="str">
            <v>02/19/2016 22:33</v>
          </cell>
          <cell r="D88" t="str">
            <v xml:space="preserve"> Galeries Lafayette Dubai Mall</v>
          </cell>
          <cell r="H88">
            <v>5315042877</v>
          </cell>
          <cell r="I88" t="str">
            <v>26-35</v>
          </cell>
          <cell r="J88" t="str">
            <v>Man</v>
          </cell>
          <cell r="K88" t="str">
            <v>Resident</v>
          </cell>
          <cell r="L88" t="str">
            <v>Local</v>
          </cell>
          <cell r="M88" t="str">
            <v>Fragrance</v>
          </cell>
        </row>
        <row r="89">
          <cell r="A89">
            <v>2967068</v>
          </cell>
          <cell r="B89" t="str">
            <v>Fangmei Liu</v>
          </cell>
          <cell r="C89" t="str">
            <v>02/19/2016 22:54</v>
          </cell>
          <cell r="D89" t="str">
            <v xml:space="preserve"> Galeries Lafayette Dubai Mall</v>
          </cell>
          <cell r="H89">
            <v>5798616969</v>
          </cell>
          <cell r="I89" t="str">
            <v>26-35</v>
          </cell>
          <cell r="J89" t="str">
            <v>Man</v>
          </cell>
          <cell r="K89" t="str">
            <v>Tourist</v>
          </cell>
          <cell r="L89" t="str">
            <v>Indian Subcontinent</v>
          </cell>
          <cell r="M89" t="str">
            <v>Make-Up</v>
          </cell>
        </row>
        <row r="90">
          <cell r="A90">
            <v>2967086</v>
          </cell>
          <cell r="B90" t="str">
            <v>Mariya Bitawi</v>
          </cell>
          <cell r="C90" t="str">
            <v>02/19/2016 15:56</v>
          </cell>
          <cell r="D90" t="str">
            <v xml:space="preserve"> Harvey Nichols Mall of Emirates</v>
          </cell>
          <cell r="H90">
            <v>5933645201</v>
          </cell>
          <cell r="K90" t="str">
            <v>Tourist</v>
          </cell>
        </row>
        <row r="91">
          <cell r="A91">
            <v>2967088</v>
          </cell>
          <cell r="B91" t="str">
            <v>Baby Rose Baldevieso</v>
          </cell>
          <cell r="C91" t="str">
            <v>02/19/2016 15:58</v>
          </cell>
          <cell r="D91" t="str">
            <v xml:space="preserve"> Bloomingdales Dubai Mall</v>
          </cell>
          <cell r="H91">
            <v>5720572997</v>
          </cell>
          <cell r="K91" t="str">
            <v>Tourist</v>
          </cell>
        </row>
        <row r="92">
          <cell r="A92">
            <v>2967675</v>
          </cell>
          <cell r="B92" t="str">
            <v>Mayada Ahmed</v>
          </cell>
          <cell r="C92" t="str">
            <v>02/20/2016 14:57</v>
          </cell>
          <cell r="D92" t="str">
            <v xml:space="preserve"> Harvey Nichols Mall of Emirates</v>
          </cell>
          <cell r="H92">
            <v>5461036872</v>
          </cell>
          <cell r="K92" t="str">
            <v>Tourist</v>
          </cell>
        </row>
        <row r="93">
          <cell r="A93">
            <v>2967683</v>
          </cell>
          <cell r="B93" t="str">
            <v>Mayada Ahmed</v>
          </cell>
          <cell r="C93" t="str">
            <v>02/20/2016 14:58</v>
          </cell>
          <cell r="D93" t="str">
            <v xml:space="preserve"> Harvey Nichols Mall of Emirates</v>
          </cell>
          <cell r="H93">
            <v>5267075768</v>
          </cell>
          <cell r="K93" t="str">
            <v>Tourist</v>
          </cell>
        </row>
        <row r="94">
          <cell r="A94">
            <v>2967858</v>
          </cell>
          <cell r="B94" t="str">
            <v>Inas Ali</v>
          </cell>
          <cell r="C94" t="str">
            <v>02/20/2016 16:03</v>
          </cell>
          <cell r="D94" t="str">
            <v xml:space="preserve"> Bloomingdales Dubai Mall</v>
          </cell>
          <cell r="H94">
            <v>5160833099</v>
          </cell>
          <cell r="K94" t="str">
            <v>Tourist</v>
          </cell>
        </row>
        <row r="95">
          <cell r="A95">
            <v>2967917</v>
          </cell>
          <cell r="B95" t="str">
            <v>Juliet Dela Paz</v>
          </cell>
          <cell r="C95" t="str">
            <v>02/20/2016 16:41</v>
          </cell>
          <cell r="D95" t="str">
            <v xml:space="preserve"> Debenhams Mall of Emirates</v>
          </cell>
          <cell r="E95" t="str">
            <v>Dorota0557</v>
          </cell>
          <cell r="H95">
            <v>5409297623</v>
          </cell>
        </row>
        <row r="96">
          <cell r="A96">
            <v>2967952</v>
          </cell>
          <cell r="B96" t="str">
            <v>Shabana Qureshi</v>
          </cell>
          <cell r="C96" t="str">
            <v>02/20/2016 05:03</v>
          </cell>
          <cell r="D96" t="str">
            <v xml:space="preserve"> Harvey Nichols Mall of Emirates</v>
          </cell>
          <cell r="E96" t="str">
            <v>Shelley</v>
          </cell>
          <cell r="F96" t="str">
            <v>Frost</v>
          </cell>
          <cell r="G96" t="str">
            <v>Shelley@thefridgedubai.com</v>
          </cell>
          <cell r="H96">
            <v>5720609449</v>
          </cell>
        </row>
        <row r="97">
          <cell r="A97">
            <v>2967972</v>
          </cell>
          <cell r="B97" t="str">
            <v>Xin Wen</v>
          </cell>
          <cell r="C97" t="str">
            <v>02/20/2016 05:23</v>
          </cell>
          <cell r="D97" t="str">
            <v xml:space="preserve"> Bloomingdales Dubai Mall</v>
          </cell>
          <cell r="H97">
            <v>5297899792</v>
          </cell>
        </row>
        <row r="98">
          <cell r="A98">
            <v>2967991</v>
          </cell>
          <cell r="B98" t="str">
            <v>Abeer Ali Dib</v>
          </cell>
          <cell r="C98" t="str">
            <v>02/20/2016 13:32</v>
          </cell>
          <cell r="D98" t="str">
            <v xml:space="preserve"> Galeries Lafayette Dubai Mall</v>
          </cell>
          <cell r="E98" t="str">
            <v>Maha</v>
          </cell>
          <cell r="H98">
            <v>5421941894</v>
          </cell>
          <cell r="K98" t="str">
            <v>Tourist</v>
          </cell>
        </row>
        <row r="99">
          <cell r="A99">
            <v>2968027</v>
          </cell>
          <cell r="B99" t="str">
            <v>Shabana Qureshi</v>
          </cell>
          <cell r="C99" t="str">
            <v>02/20/2016 05:55</v>
          </cell>
          <cell r="D99" t="str">
            <v xml:space="preserve"> Harvey Nichols Mall of Emirates</v>
          </cell>
          <cell r="K99" t="str">
            <v>Tourist</v>
          </cell>
        </row>
        <row r="100">
          <cell r="A100">
            <v>2968033</v>
          </cell>
          <cell r="B100" t="str">
            <v>Shabana Qureshi</v>
          </cell>
          <cell r="C100" t="str">
            <v>02/20/2016 05:58</v>
          </cell>
          <cell r="D100" t="str">
            <v xml:space="preserve"> Harvey Nichols Mall of Emirates</v>
          </cell>
          <cell r="K100" t="str">
            <v>Tourist</v>
          </cell>
        </row>
        <row r="101">
          <cell r="A101">
            <v>2968039</v>
          </cell>
          <cell r="B101" t="str">
            <v>Shabana Qureshi</v>
          </cell>
          <cell r="C101" t="str">
            <v>02/20/2016 06:02</v>
          </cell>
          <cell r="D101" t="str">
            <v xml:space="preserve"> Harvey Nichols Mall of Emirates</v>
          </cell>
        </row>
        <row r="102">
          <cell r="A102">
            <v>2968081</v>
          </cell>
          <cell r="B102" t="str">
            <v>Mariya Bitawi</v>
          </cell>
          <cell r="C102" t="str">
            <v>02/20/2016 06:21</v>
          </cell>
          <cell r="D102" t="str">
            <v xml:space="preserve"> Harvey Nichols Mall of Emirates</v>
          </cell>
        </row>
        <row r="103">
          <cell r="A103">
            <v>2968085</v>
          </cell>
          <cell r="B103" t="str">
            <v>Inas Ali</v>
          </cell>
          <cell r="C103" t="str">
            <v>02/20/2016 06:23</v>
          </cell>
          <cell r="D103" t="str">
            <v xml:space="preserve"> Bloomingdales Dubai Mall</v>
          </cell>
          <cell r="E103" t="str">
            <v>Muhammad</v>
          </cell>
          <cell r="I103" t="str">
            <v>18-25</v>
          </cell>
          <cell r="J103" t="str">
            <v>Man</v>
          </cell>
          <cell r="K103" t="str">
            <v>Resident</v>
          </cell>
          <cell r="L103" t="str">
            <v>Local</v>
          </cell>
          <cell r="M103" t="str">
            <v>Skincare</v>
          </cell>
        </row>
        <row r="104">
          <cell r="A104">
            <v>2968096</v>
          </cell>
          <cell r="B104" t="str">
            <v>Kristina Baceviciute</v>
          </cell>
          <cell r="C104" t="str">
            <v>02/20/2016 06:29</v>
          </cell>
          <cell r="D104" t="str">
            <v xml:space="preserve"> Bloomingdales Dubai Mall</v>
          </cell>
        </row>
        <row r="105">
          <cell r="A105">
            <v>2968114</v>
          </cell>
          <cell r="B105" t="str">
            <v>Abeer Ali Dib</v>
          </cell>
          <cell r="C105" t="str">
            <v>02/20/2016 14:35</v>
          </cell>
          <cell r="D105" t="str">
            <v xml:space="preserve"> Galeries Lafayette Dubai Mall</v>
          </cell>
          <cell r="E105" t="str">
            <v>Maryyt</v>
          </cell>
        </row>
        <row r="106">
          <cell r="A106">
            <v>2968152</v>
          </cell>
          <cell r="B106" t="str">
            <v>Wessam Chehade</v>
          </cell>
          <cell r="C106" t="str">
            <v>02/20/2016 14:53</v>
          </cell>
          <cell r="D106" t="str">
            <v xml:space="preserve"> Debenhams Dubai Mall</v>
          </cell>
          <cell r="E106" t="str">
            <v>Yaseen</v>
          </cell>
          <cell r="F106" t="str">
            <v>Alhosani</v>
          </cell>
          <cell r="J106" t="str">
            <v>Man</v>
          </cell>
          <cell r="K106" t="str">
            <v>Tourist</v>
          </cell>
          <cell r="L106" t="str">
            <v>Expat Arab</v>
          </cell>
          <cell r="M106" t="str">
            <v>Fragrance</v>
          </cell>
        </row>
        <row r="107">
          <cell r="A107">
            <v>2968155</v>
          </cell>
          <cell r="B107" t="str">
            <v>Wessam Chehade</v>
          </cell>
          <cell r="C107" t="str">
            <v>02/20/2016 14:55</v>
          </cell>
          <cell r="D107" t="str">
            <v xml:space="preserve"> Debenhams Dubai Mall</v>
          </cell>
          <cell r="E107" t="str">
            <v>Chin yang</v>
          </cell>
          <cell r="J107" t="str">
            <v>Woman</v>
          </cell>
          <cell r="K107" t="str">
            <v>Tourist</v>
          </cell>
          <cell r="L107" t="str">
            <v>Far East Asian</v>
          </cell>
          <cell r="M107" t="str">
            <v>Make-Up</v>
          </cell>
        </row>
        <row r="108">
          <cell r="A108">
            <v>2968223</v>
          </cell>
          <cell r="B108" t="str">
            <v>Leila Zerwani</v>
          </cell>
          <cell r="C108" t="str">
            <v>02/20/2016 15:11</v>
          </cell>
          <cell r="D108" t="str">
            <v xml:space="preserve"> Areej Mall of Emirates</v>
          </cell>
        </row>
        <row r="109">
          <cell r="A109">
            <v>2968230</v>
          </cell>
          <cell r="B109" t="str">
            <v>Mayada Ahmed</v>
          </cell>
          <cell r="C109" t="str">
            <v>02/20/2016 07:13</v>
          </cell>
          <cell r="D109" t="str">
            <v xml:space="preserve"> Harvey Nichols Mall of Emirates</v>
          </cell>
          <cell r="E109" t="str">
            <v>Maryam</v>
          </cell>
          <cell r="F109" t="str">
            <v>Charehjoo</v>
          </cell>
        </row>
        <row r="110">
          <cell r="A110">
            <v>2968234</v>
          </cell>
          <cell r="B110" t="str">
            <v>Leila Zerwani</v>
          </cell>
          <cell r="C110" t="str">
            <v>02/20/2016 15:13</v>
          </cell>
          <cell r="D110" t="str">
            <v xml:space="preserve"> Areej Mall of Emirates</v>
          </cell>
          <cell r="E110" t="str">
            <v>Honda</v>
          </cell>
          <cell r="H110">
            <v>5802607118</v>
          </cell>
        </row>
        <row r="111">
          <cell r="A111">
            <v>2968248</v>
          </cell>
          <cell r="B111" t="str">
            <v>Inas Ali</v>
          </cell>
          <cell r="C111" t="str">
            <v>02/20/2016 07:23</v>
          </cell>
          <cell r="D111" t="str">
            <v xml:space="preserve"> Bloomingdales Dubai Mall</v>
          </cell>
          <cell r="E111" t="str">
            <v>Razan</v>
          </cell>
          <cell r="H111">
            <v>5486064939</v>
          </cell>
          <cell r="I111" t="str">
            <v>26-35</v>
          </cell>
          <cell r="J111" t="str">
            <v>Woman</v>
          </cell>
          <cell r="K111" t="str">
            <v>Resident</v>
          </cell>
          <cell r="L111" t="str">
            <v>Expat Arab</v>
          </cell>
          <cell r="M111" t="str">
            <v>Make-Up,Skincare</v>
          </cell>
        </row>
        <row r="112">
          <cell r="A112">
            <v>2968251</v>
          </cell>
          <cell r="B112" t="str">
            <v>Kristina Baceviciute</v>
          </cell>
          <cell r="C112" t="str">
            <v>02/20/2016 07:24</v>
          </cell>
          <cell r="D112" t="str">
            <v xml:space="preserve"> Bloomingdales Dubai Mall</v>
          </cell>
          <cell r="H112">
            <v>5685582810</v>
          </cell>
        </row>
        <row r="113">
          <cell r="A113">
            <v>2968410</v>
          </cell>
          <cell r="B113" t="str">
            <v>Leila Zerwani</v>
          </cell>
          <cell r="C113" t="str">
            <v>02/20/2016 15:52</v>
          </cell>
          <cell r="D113" t="str">
            <v xml:space="preserve"> Areej Mall of Emirates</v>
          </cell>
          <cell r="H113">
            <v>5211918982</v>
          </cell>
        </row>
        <row r="114">
          <cell r="A114">
            <v>2968428</v>
          </cell>
          <cell r="B114" t="str">
            <v>Mariya Bitawi</v>
          </cell>
          <cell r="C114" t="str">
            <v>02/20/2016 07:53</v>
          </cell>
          <cell r="D114" t="str">
            <v xml:space="preserve"> Harvey Nichols Mall of Emirates</v>
          </cell>
          <cell r="H114">
            <v>5757021972</v>
          </cell>
        </row>
        <row r="115">
          <cell r="A115">
            <v>2968496</v>
          </cell>
          <cell r="B115" t="str">
            <v>Fangmei Liu</v>
          </cell>
          <cell r="C115" t="str">
            <v>02/20/2016 16:08</v>
          </cell>
          <cell r="D115" t="str">
            <v xml:space="preserve"> Galeries Lafayette Dubai Mall</v>
          </cell>
          <cell r="H115">
            <v>5201772098</v>
          </cell>
          <cell r="J115" t="str">
            <v>Woman</v>
          </cell>
          <cell r="K115" t="str">
            <v>Tourist</v>
          </cell>
          <cell r="L115" t="str">
            <v>Far East Asian</v>
          </cell>
          <cell r="M115" t="str">
            <v>Make-Up</v>
          </cell>
        </row>
        <row r="116">
          <cell r="A116">
            <v>2968516</v>
          </cell>
          <cell r="B116" t="str">
            <v>Nadia Khan</v>
          </cell>
          <cell r="C116" t="str">
            <v>02/20/2016 16:20</v>
          </cell>
          <cell r="D116" t="str">
            <v xml:space="preserve"> Galeries Lafayette Dubai Mall</v>
          </cell>
          <cell r="H116">
            <v>5490870133</v>
          </cell>
          <cell r="I116" t="str">
            <v>26-35</v>
          </cell>
          <cell r="J116" t="str">
            <v>Woman</v>
          </cell>
          <cell r="K116" t="str">
            <v>Tourist</v>
          </cell>
          <cell r="M116" t="str">
            <v>Make-Up</v>
          </cell>
        </row>
        <row r="117">
          <cell r="A117">
            <v>2968583</v>
          </cell>
          <cell r="B117" t="str">
            <v>Nadia Khan</v>
          </cell>
          <cell r="C117" t="str">
            <v>02/20/2016 16:55</v>
          </cell>
          <cell r="D117" t="str">
            <v xml:space="preserve"> Galeries Lafayette Dubai Mall</v>
          </cell>
          <cell r="H117">
            <v>5169595471</v>
          </cell>
          <cell r="I117" t="str">
            <v>26-35</v>
          </cell>
          <cell r="J117" t="str">
            <v>Man</v>
          </cell>
          <cell r="K117" t="str">
            <v>Tourist</v>
          </cell>
          <cell r="M117" t="str">
            <v>Fragrance</v>
          </cell>
        </row>
        <row r="118">
          <cell r="A118">
            <v>2968593</v>
          </cell>
          <cell r="B118" t="str">
            <v>Fahed Al Hallab</v>
          </cell>
          <cell r="C118" t="str">
            <v>02/20/2016 09:03</v>
          </cell>
          <cell r="D118" t="str">
            <v xml:space="preserve"> Harvey Nichols Mall of Emirates</v>
          </cell>
          <cell r="H118">
            <v>5746723678</v>
          </cell>
          <cell r="K118" t="str">
            <v>Tourist</v>
          </cell>
        </row>
        <row r="119">
          <cell r="A119">
            <v>2968594</v>
          </cell>
          <cell r="B119" t="str">
            <v>Yuxi Liu</v>
          </cell>
          <cell r="C119" t="str">
            <v>02/20/2016 09:03</v>
          </cell>
          <cell r="D119" t="str">
            <v xml:space="preserve"> Debenhams Mall of Emirates</v>
          </cell>
          <cell r="E119" t="str">
            <v xml:space="preserve">Faith </v>
          </cell>
          <cell r="F119" t="str">
            <v>Ye</v>
          </cell>
          <cell r="H119">
            <v>5186553782</v>
          </cell>
          <cell r="K119" t="str">
            <v>Tourist</v>
          </cell>
        </row>
        <row r="120">
          <cell r="A120">
            <v>2968610</v>
          </cell>
          <cell r="B120" t="str">
            <v>Fahed Al Hallab</v>
          </cell>
          <cell r="C120" t="str">
            <v>02/20/2016 09:14</v>
          </cell>
          <cell r="D120" t="str">
            <v xml:space="preserve"> Harvey Nichols Mall of Emirates</v>
          </cell>
          <cell r="H120">
            <v>5763125312</v>
          </cell>
          <cell r="K120" t="str">
            <v>Tourist</v>
          </cell>
        </row>
        <row r="121">
          <cell r="A121">
            <v>2968616</v>
          </cell>
          <cell r="B121" t="str">
            <v>Anna Katrina Leynes</v>
          </cell>
          <cell r="C121" t="str">
            <v>02/20/2016 09:16</v>
          </cell>
          <cell r="D121" t="str">
            <v xml:space="preserve"> Harvey Nichols Mall of Emirates</v>
          </cell>
          <cell r="H121">
            <v>5726792309</v>
          </cell>
        </row>
        <row r="122">
          <cell r="A122">
            <v>2968622</v>
          </cell>
          <cell r="B122" t="str">
            <v>Amani Mjahed</v>
          </cell>
          <cell r="C122" t="str">
            <v>02/20/2016 17:19</v>
          </cell>
          <cell r="D122" t="str">
            <v xml:space="preserve"> Debenhams Dubai Mall</v>
          </cell>
          <cell r="H122">
            <v>5188298673</v>
          </cell>
        </row>
        <row r="123">
          <cell r="A123">
            <v>2968623</v>
          </cell>
          <cell r="B123" t="str">
            <v>Fangmei Liu</v>
          </cell>
          <cell r="C123" t="str">
            <v>02/20/2016 17:21</v>
          </cell>
          <cell r="D123" t="str">
            <v xml:space="preserve"> Galeries Lafayette Dubai Mall</v>
          </cell>
          <cell r="H123">
            <v>5245194426</v>
          </cell>
          <cell r="I123" t="str">
            <v>18-25</v>
          </cell>
          <cell r="J123" t="str">
            <v>Man</v>
          </cell>
          <cell r="K123" t="str">
            <v>Resident</v>
          </cell>
          <cell r="L123" t="str">
            <v>GCC Arab</v>
          </cell>
          <cell r="M123" t="str">
            <v>Fragrance</v>
          </cell>
        </row>
        <row r="124">
          <cell r="A124">
            <v>2968626</v>
          </cell>
          <cell r="B124" t="str">
            <v>Fangmei Liu</v>
          </cell>
          <cell r="C124" t="str">
            <v>02/20/2016 17:22</v>
          </cell>
          <cell r="D124" t="str">
            <v xml:space="preserve"> Galeries Lafayette Dubai Mall</v>
          </cell>
          <cell r="H124">
            <v>5206072903</v>
          </cell>
          <cell r="I124" t="str">
            <v>18-25</v>
          </cell>
          <cell r="J124" t="str">
            <v>Woman</v>
          </cell>
          <cell r="K124" t="str">
            <v>Tourist</v>
          </cell>
          <cell r="L124" t="str">
            <v>Far East Asian</v>
          </cell>
          <cell r="M124" t="str">
            <v>Make-Up</v>
          </cell>
        </row>
        <row r="125">
          <cell r="A125">
            <v>2968706</v>
          </cell>
          <cell r="B125" t="str">
            <v>Xin Wen</v>
          </cell>
          <cell r="C125" t="str">
            <v>02/20/2016 09:37</v>
          </cell>
          <cell r="D125" t="str">
            <v xml:space="preserve"> Bloomingdales Dubai Mall</v>
          </cell>
          <cell r="H125">
            <v>5574995483</v>
          </cell>
        </row>
        <row r="126">
          <cell r="A126">
            <v>2968779</v>
          </cell>
          <cell r="B126" t="str">
            <v>Xin Wen</v>
          </cell>
          <cell r="C126" t="str">
            <v>02/20/2016 09:41</v>
          </cell>
          <cell r="D126" t="str">
            <v xml:space="preserve"> Bloomingdales Dubai Mall</v>
          </cell>
          <cell r="H126">
            <v>5054036021</v>
          </cell>
        </row>
        <row r="127">
          <cell r="A127">
            <v>2968784</v>
          </cell>
          <cell r="B127" t="str">
            <v>Fangmei Liu</v>
          </cell>
          <cell r="C127" t="str">
            <v>02/20/2016 17:55</v>
          </cell>
          <cell r="D127" t="str">
            <v xml:space="preserve"> Galeries Lafayette Dubai Mall</v>
          </cell>
          <cell r="H127">
            <v>5767183131</v>
          </cell>
          <cell r="I127" t="str">
            <v>26-35</v>
          </cell>
          <cell r="J127" t="str">
            <v>Woman</v>
          </cell>
          <cell r="K127" t="str">
            <v>Tourist</v>
          </cell>
          <cell r="L127" t="str">
            <v>Westerner</v>
          </cell>
          <cell r="M127" t="str">
            <v>Make-Up</v>
          </cell>
        </row>
        <row r="128">
          <cell r="A128">
            <v>2968872</v>
          </cell>
          <cell r="B128" t="str">
            <v>Kristina Baceviciute</v>
          </cell>
          <cell r="C128" t="str">
            <v>02/20/2016 10:00</v>
          </cell>
          <cell r="D128" t="str">
            <v xml:space="preserve"> Bloomingdales Dubai Mall</v>
          </cell>
          <cell r="H128">
            <v>5472295773</v>
          </cell>
        </row>
        <row r="129">
          <cell r="A129">
            <v>2968876</v>
          </cell>
          <cell r="B129" t="str">
            <v>Fahed Al Hallab</v>
          </cell>
          <cell r="C129" t="str">
            <v>02/20/2016 10:00</v>
          </cell>
          <cell r="D129" t="str">
            <v xml:space="preserve"> Harvey Nichols Mall of Emirates</v>
          </cell>
          <cell r="H129">
            <v>5336421017</v>
          </cell>
        </row>
        <row r="130">
          <cell r="A130">
            <v>2968880</v>
          </cell>
          <cell r="B130" t="str">
            <v>Kristina Baceviciute</v>
          </cell>
          <cell r="C130" t="str">
            <v>02/20/2016 10:03</v>
          </cell>
          <cell r="D130" t="str">
            <v xml:space="preserve"> Bloomingdales Dubai Mall</v>
          </cell>
          <cell r="H130">
            <v>5453962747</v>
          </cell>
        </row>
        <row r="131">
          <cell r="A131">
            <v>2968884</v>
          </cell>
          <cell r="B131" t="str">
            <v>Baby Rose Baldevieso</v>
          </cell>
          <cell r="C131" t="str">
            <v>02/20/2016 10:03</v>
          </cell>
          <cell r="D131" t="str">
            <v xml:space="preserve"> Bloomingdales Dubai Mall</v>
          </cell>
          <cell r="H131">
            <v>5709215690</v>
          </cell>
        </row>
        <row r="132">
          <cell r="A132">
            <v>2968887</v>
          </cell>
          <cell r="B132" t="str">
            <v>Fangmei Liu</v>
          </cell>
          <cell r="C132" t="str">
            <v>02/20/2016 18:10</v>
          </cell>
          <cell r="D132" t="str">
            <v xml:space="preserve"> Galeries Lafayette Dubai Mall</v>
          </cell>
          <cell r="H132">
            <v>5375169337</v>
          </cell>
          <cell r="I132" t="str">
            <v>26-35</v>
          </cell>
          <cell r="J132" t="str">
            <v>Woman</v>
          </cell>
          <cell r="K132" t="str">
            <v>Resident</v>
          </cell>
          <cell r="L132" t="str">
            <v>Westerner</v>
          </cell>
          <cell r="M132" t="str">
            <v>Fragrance</v>
          </cell>
        </row>
        <row r="133">
          <cell r="A133">
            <v>2968889</v>
          </cell>
          <cell r="B133" t="str">
            <v>Cindy</v>
          </cell>
          <cell r="C133" t="str">
            <v>02/20/2016 18:10</v>
          </cell>
          <cell r="D133" t="str">
            <v xml:space="preserve"> Areej Mall of Emirates</v>
          </cell>
          <cell r="H133">
            <v>5282170803</v>
          </cell>
        </row>
        <row r="134">
          <cell r="A134">
            <v>2968891</v>
          </cell>
          <cell r="B134" t="str">
            <v>Anna Katrina Leynes</v>
          </cell>
          <cell r="C134" t="str">
            <v>02/20/2016 10:12</v>
          </cell>
          <cell r="D134" t="str">
            <v xml:space="preserve"> Harvey Nichols Mall of Emirates</v>
          </cell>
          <cell r="E134" t="str">
            <v>Chinese tourist</v>
          </cell>
          <cell r="H134">
            <v>5225574653</v>
          </cell>
        </row>
        <row r="135">
          <cell r="A135">
            <v>2968894</v>
          </cell>
          <cell r="B135" t="str">
            <v>Cindy</v>
          </cell>
          <cell r="C135" t="str">
            <v>02/20/2016 18:16</v>
          </cell>
          <cell r="D135" t="str">
            <v xml:space="preserve"> Areej Mall of Emirates</v>
          </cell>
          <cell r="H135">
            <v>5073621721</v>
          </cell>
        </row>
        <row r="136">
          <cell r="A136">
            <v>2968896</v>
          </cell>
          <cell r="B136" t="str">
            <v>Mariya Bitawi</v>
          </cell>
          <cell r="C136" t="str">
            <v>02/20/2016 10:24</v>
          </cell>
          <cell r="D136" t="str">
            <v xml:space="preserve"> Harvey Nichols Mall of Emirates</v>
          </cell>
          <cell r="E136" t="str">
            <v>Maryam</v>
          </cell>
          <cell r="H136">
            <v>5957960217</v>
          </cell>
          <cell r="I136" t="str">
            <v>26-35</v>
          </cell>
          <cell r="J136" t="str">
            <v>Woman</v>
          </cell>
          <cell r="K136" t="str">
            <v>Resident</v>
          </cell>
          <cell r="L136" t="str">
            <v>Expat Arab</v>
          </cell>
          <cell r="M136" t="str">
            <v>Make-Up,Skincare,Fragrance</v>
          </cell>
        </row>
        <row r="137">
          <cell r="A137">
            <v>2968902</v>
          </cell>
          <cell r="B137" t="str">
            <v>Fangmei Liu</v>
          </cell>
          <cell r="C137" t="str">
            <v>02/20/2016 18:26</v>
          </cell>
          <cell r="D137" t="str">
            <v xml:space="preserve"> Galeries Lafayette Dubai Mall</v>
          </cell>
          <cell r="H137">
            <v>5957871511</v>
          </cell>
          <cell r="I137" t="str">
            <v>26-35</v>
          </cell>
          <cell r="J137" t="str">
            <v>Woman</v>
          </cell>
          <cell r="K137" t="str">
            <v>Resident</v>
          </cell>
          <cell r="L137" t="str">
            <v>Local</v>
          </cell>
          <cell r="M137" t="str">
            <v>Make-Up,Skincare</v>
          </cell>
        </row>
        <row r="138">
          <cell r="A138">
            <v>2968904</v>
          </cell>
          <cell r="B138" t="str">
            <v>Yuxi Liu</v>
          </cell>
          <cell r="C138" t="str">
            <v>02/20/2016 10:27</v>
          </cell>
          <cell r="D138" t="str">
            <v xml:space="preserve"> Debenhams Mall of Emirates</v>
          </cell>
          <cell r="H138">
            <v>5324326507</v>
          </cell>
          <cell r="I138" t="str">
            <v>18-25</v>
          </cell>
          <cell r="J138" t="str">
            <v>Woman</v>
          </cell>
          <cell r="K138" t="str">
            <v>Resident</v>
          </cell>
          <cell r="L138" t="str">
            <v>Far East Asian</v>
          </cell>
          <cell r="M138" t="str">
            <v>Make-Up</v>
          </cell>
        </row>
        <row r="139">
          <cell r="A139">
            <v>2968909</v>
          </cell>
          <cell r="B139" t="str">
            <v>Yuxi Liu</v>
          </cell>
          <cell r="C139" t="str">
            <v>02/20/2016 10:31</v>
          </cell>
          <cell r="D139" t="str">
            <v xml:space="preserve"> Debenhams Mall of Emirates</v>
          </cell>
          <cell r="E139" t="str">
            <v>Faith</v>
          </cell>
          <cell r="H139">
            <v>5245244384</v>
          </cell>
          <cell r="I139" t="str">
            <v>18-25</v>
          </cell>
          <cell r="J139" t="str">
            <v>Woman</v>
          </cell>
          <cell r="L139" t="str">
            <v>Far East Asian</v>
          </cell>
          <cell r="M139" t="str">
            <v>Make-Up</v>
          </cell>
        </row>
        <row r="140">
          <cell r="A140">
            <v>2968911</v>
          </cell>
          <cell r="B140" t="str">
            <v>Yuxi Liu</v>
          </cell>
          <cell r="C140" t="str">
            <v>02/20/2016 10:32</v>
          </cell>
          <cell r="D140" t="str">
            <v xml:space="preserve"> Debenhams Mall of Emirates</v>
          </cell>
          <cell r="I140" t="str">
            <v>26-35</v>
          </cell>
          <cell r="J140" t="str">
            <v>Woman</v>
          </cell>
          <cell r="K140" t="str">
            <v>Tourist</v>
          </cell>
          <cell r="L140" t="str">
            <v>Far East Asian</v>
          </cell>
        </row>
        <row r="141">
          <cell r="A141">
            <v>2968923</v>
          </cell>
          <cell r="B141" t="str">
            <v>Fangmei Liu</v>
          </cell>
          <cell r="C141" t="str">
            <v>02/20/2016 18:43</v>
          </cell>
          <cell r="D141" t="str">
            <v xml:space="preserve"> Galeries Lafayette Dubai Mall</v>
          </cell>
          <cell r="I141" t="str">
            <v>26-35</v>
          </cell>
          <cell r="J141" t="str">
            <v>Woman</v>
          </cell>
          <cell r="K141" t="str">
            <v>Resident</v>
          </cell>
          <cell r="L141" t="str">
            <v>Local</v>
          </cell>
          <cell r="M141" t="str">
            <v>Make-Up</v>
          </cell>
        </row>
        <row r="142">
          <cell r="A142">
            <v>2968925</v>
          </cell>
          <cell r="B142" t="str">
            <v>Fangmei Liu</v>
          </cell>
          <cell r="C142" t="str">
            <v>02/20/2016 18:43</v>
          </cell>
          <cell r="D142" t="str">
            <v xml:space="preserve"> Galeries Lafayette Dubai Mall</v>
          </cell>
          <cell r="I142" t="str">
            <v>26-35</v>
          </cell>
          <cell r="J142" t="str">
            <v>Woman</v>
          </cell>
          <cell r="K142" t="str">
            <v>Resident</v>
          </cell>
          <cell r="L142" t="str">
            <v>Russian</v>
          </cell>
          <cell r="M142" t="str">
            <v>Make-Up</v>
          </cell>
        </row>
        <row r="143">
          <cell r="A143">
            <v>2968928</v>
          </cell>
          <cell r="B143" t="str">
            <v>Mariya Bitawi</v>
          </cell>
          <cell r="C143" t="str">
            <v>02/20/2016 10:50</v>
          </cell>
          <cell r="D143" t="str">
            <v xml:space="preserve"> Harvey Nichols Mall of Emirates</v>
          </cell>
        </row>
        <row r="144">
          <cell r="A144">
            <v>2968934</v>
          </cell>
          <cell r="B144" t="str">
            <v>Fangmei Liu</v>
          </cell>
          <cell r="C144" t="str">
            <v>02/20/2016 18:59</v>
          </cell>
          <cell r="D144" t="str">
            <v xml:space="preserve"> Galeries Lafayette Dubai Mall</v>
          </cell>
          <cell r="I144" t="str">
            <v>26-35</v>
          </cell>
          <cell r="J144" t="str">
            <v>Woman</v>
          </cell>
          <cell r="K144" t="str">
            <v>Resident</v>
          </cell>
          <cell r="L144" t="str">
            <v>Local</v>
          </cell>
          <cell r="M144" t="str">
            <v>Fragrance</v>
          </cell>
        </row>
        <row r="145">
          <cell r="A145">
            <v>2968980</v>
          </cell>
          <cell r="B145" t="str">
            <v>Fangmei Liu</v>
          </cell>
          <cell r="C145" t="str">
            <v>02/20/2016 19:20</v>
          </cell>
          <cell r="D145" t="str">
            <v xml:space="preserve"> Galeries Lafayette Dubai Mall</v>
          </cell>
          <cell r="H145">
            <v>5185730252</v>
          </cell>
          <cell r="I145" t="str">
            <v>26-35</v>
          </cell>
          <cell r="J145" t="str">
            <v>Woman</v>
          </cell>
          <cell r="K145" t="str">
            <v>Resident</v>
          </cell>
          <cell r="L145" t="str">
            <v>Local</v>
          </cell>
          <cell r="M145" t="str">
            <v>Make-Up</v>
          </cell>
        </row>
        <row r="146">
          <cell r="A146">
            <v>2968981</v>
          </cell>
          <cell r="B146" t="str">
            <v>Fangmei Liu</v>
          </cell>
          <cell r="C146" t="str">
            <v>02/20/2016 19:20</v>
          </cell>
          <cell r="D146" t="str">
            <v xml:space="preserve"> Galeries Lafayette Dubai Mall</v>
          </cell>
          <cell r="H146">
            <v>5443741976</v>
          </cell>
          <cell r="I146" t="str">
            <v>26-35</v>
          </cell>
          <cell r="J146" t="str">
            <v>Woman</v>
          </cell>
          <cell r="K146" t="str">
            <v>Resident</v>
          </cell>
          <cell r="L146" t="str">
            <v>Local</v>
          </cell>
          <cell r="M146" t="str">
            <v>Make-Up</v>
          </cell>
        </row>
        <row r="147">
          <cell r="A147">
            <v>2968983</v>
          </cell>
          <cell r="B147" t="str">
            <v>Fangmei Liu</v>
          </cell>
          <cell r="C147" t="str">
            <v>02/20/2016 19:22</v>
          </cell>
          <cell r="D147" t="str">
            <v xml:space="preserve"> Galeries Lafayette Dubai Mall</v>
          </cell>
          <cell r="H147">
            <v>5312520024</v>
          </cell>
          <cell r="I147" t="str">
            <v>26-35</v>
          </cell>
          <cell r="J147" t="str">
            <v>Man</v>
          </cell>
          <cell r="K147" t="str">
            <v>Tourist</v>
          </cell>
          <cell r="L147" t="str">
            <v>Westerner</v>
          </cell>
          <cell r="M147" t="str">
            <v>Skincare</v>
          </cell>
        </row>
        <row r="148">
          <cell r="A148">
            <v>2969018</v>
          </cell>
          <cell r="B148" t="str">
            <v>Yuxi Liu</v>
          </cell>
          <cell r="C148" t="str">
            <v>02/20/2016 11:46</v>
          </cell>
          <cell r="D148" t="str">
            <v xml:space="preserve"> Debenhams Mall of Emirates</v>
          </cell>
          <cell r="H148">
            <v>5742745455</v>
          </cell>
          <cell r="I148" t="str">
            <v>18-25</v>
          </cell>
          <cell r="J148" t="str">
            <v>Woman</v>
          </cell>
          <cell r="K148" t="str">
            <v>Resident</v>
          </cell>
          <cell r="L148" t="str">
            <v>Far East Asian</v>
          </cell>
          <cell r="M148" t="str">
            <v>Make-Up,Skincare,Fragrance</v>
          </cell>
        </row>
        <row r="149">
          <cell r="A149">
            <v>2969020</v>
          </cell>
          <cell r="B149" t="str">
            <v>Kristina Baceviciute</v>
          </cell>
          <cell r="C149" t="str">
            <v>02/20/2016 11:46</v>
          </cell>
          <cell r="D149" t="str">
            <v xml:space="preserve"> Bloomingdales Dubai Mall</v>
          </cell>
          <cell r="H149">
            <v>5179379127</v>
          </cell>
        </row>
        <row r="150">
          <cell r="A150">
            <v>2969023</v>
          </cell>
          <cell r="B150" t="str">
            <v>Chema</v>
          </cell>
          <cell r="C150" t="str">
            <v>02/20/2016 12:08</v>
          </cell>
          <cell r="D150" t="str">
            <v xml:space="preserve"> Debenhams Mall of Emirates</v>
          </cell>
          <cell r="H150">
            <v>5221967614</v>
          </cell>
        </row>
        <row r="151">
          <cell r="A151">
            <v>2969027</v>
          </cell>
          <cell r="B151" t="str">
            <v>Fangmei Liu</v>
          </cell>
          <cell r="C151" t="str">
            <v>02/20/2016 20:13</v>
          </cell>
          <cell r="D151" t="str">
            <v xml:space="preserve"> Galeries Lafayette Dubai Mall</v>
          </cell>
          <cell r="H151">
            <v>5293930489</v>
          </cell>
          <cell r="I151" t="str">
            <v>26-35</v>
          </cell>
          <cell r="J151" t="str">
            <v>Woman</v>
          </cell>
          <cell r="K151" t="str">
            <v>Tourist</v>
          </cell>
          <cell r="L151" t="str">
            <v>African</v>
          </cell>
          <cell r="M151" t="str">
            <v>Make-Up,Skincare</v>
          </cell>
        </row>
        <row r="152">
          <cell r="A152">
            <v>2969029</v>
          </cell>
          <cell r="B152" t="str">
            <v>Cafe Lancome DM</v>
          </cell>
          <cell r="C152" t="str">
            <v>02/20/2016 20:21</v>
          </cell>
          <cell r="D152" t="str">
            <v>Cafe  1</v>
          </cell>
          <cell r="E152" t="str">
            <v>Ana</v>
          </cell>
          <cell r="F152" t="str">
            <v>Stojkovicstojkivic@eim.ae</v>
          </cell>
          <cell r="H152">
            <v>5695068269</v>
          </cell>
        </row>
        <row r="153">
          <cell r="A153">
            <v>2969030</v>
          </cell>
          <cell r="B153" t="str">
            <v>Cafe Lancome DM</v>
          </cell>
          <cell r="C153" t="str">
            <v>02/20/2016 20:21</v>
          </cell>
          <cell r="D153" t="str">
            <v>Cafe  1</v>
          </cell>
          <cell r="E153" t="str">
            <v>Victoria</v>
          </cell>
          <cell r="F153" t="str">
            <v>Apostolova</v>
          </cell>
          <cell r="G153" t="str">
            <v>Vikki.apostolova@gmail.com</v>
          </cell>
          <cell r="H153">
            <v>5040574159</v>
          </cell>
          <cell r="J153" t="str">
            <v>Woman</v>
          </cell>
          <cell r="K153" t="str">
            <v>Resident</v>
          </cell>
        </row>
        <row r="154">
          <cell r="A154">
            <v>2969031</v>
          </cell>
          <cell r="B154" t="str">
            <v>Cafe Lancome DM</v>
          </cell>
          <cell r="C154" t="str">
            <v>02/20/2016 20:21</v>
          </cell>
          <cell r="D154" t="str">
            <v>Cafe  1</v>
          </cell>
          <cell r="E154" t="str">
            <v>Zahra</v>
          </cell>
          <cell r="F154" t="str">
            <v>Habib</v>
          </cell>
          <cell r="G154" t="str">
            <v>Zahraabdulamir@gmail.com</v>
          </cell>
          <cell r="H154">
            <v>5192353247</v>
          </cell>
          <cell r="I154" t="str">
            <v>26-35</v>
          </cell>
          <cell r="J154" t="str">
            <v>Woman</v>
          </cell>
          <cell r="L154" t="str">
            <v>GCC Arab</v>
          </cell>
        </row>
        <row r="155">
          <cell r="A155">
            <v>2969032</v>
          </cell>
          <cell r="B155" t="str">
            <v>Cafe Lancome DM</v>
          </cell>
          <cell r="C155" t="str">
            <v>02/20/2016 20:21</v>
          </cell>
          <cell r="D155" t="str">
            <v>Cafe  1</v>
          </cell>
          <cell r="E155" t="str">
            <v>Donatella</v>
          </cell>
          <cell r="F155" t="str">
            <v>Bizzarro</v>
          </cell>
          <cell r="G155" t="str">
            <v>Donaval@eim.ae</v>
          </cell>
          <cell r="H155">
            <v>5846757276</v>
          </cell>
          <cell r="J155" t="str">
            <v>Woman</v>
          </cell>
          <cell r="K155" t="str">
            <v>Resident</v>
          </cell>
          <cell r="L155" t="str">
            <v>Westerner</v>
          </cell>
        </row>
        <row r="156">
          <cell r="A156">
            <v>2969033</v>
          </cell>
          <cell r="B156" t="str">
            <v>Cafe Lancome DM</v>
          </cell>
          <cell r="C156" t="str">
            <v>02/20/2016 20:21</v>
          </cell>
          <cell r="D156" t="str">
            <v>Cafe  1</v>
          </cell>
          <cell r="E156" t="str">
            <v>Mary</v>
          </cell>
          <cell r="F156" t="str">
            <v>Khalil</v>
          </cell>
          <cell r="G156" t="str">
            <v>Marykhll@yahoo.com</v>
          </cell>
          <cell r="H156">
            <v>5969618721</v>
          </cell>
        </row>
        <row r="157">
          <cell r="A157">
            <v>2969034</v>
          </cell>
          <cell r="B157" t="str">
            <v>Cafe Lancome DM</v>
          </cell>
          <cell r="C157" t="str">
            <v>02/20/2016 20:21</v>
          </cell>
          <cell r="D157" t="str">
            <v>Cafe  1</v>
          </cell>
          <cell r="E157" t="str">
            <v>Nadia</v>
          </cell>
          <cell r="F157" t="str">
            <v>Issad</v>
          </cell>
          <cell r="G157" t="str">
            <v>Nadiaissad1110@gmail.com</v>
          </cell>
          <cell r="H157">
            <v>5552582573</v>
          </cell>
        </row>
        <row r="158">
          <cell r="A158">
            <v>2969035</v>
          </cell>
          <cell r="B158" t="str">
            <v>Cafe Lancome DM</v>
          </cell>
          <cell r="C158" t="str">
            <v>02/20/2016 20:21</v>
          </cell>
          <cell r="D158" t="str">
            <v>Cafe  1</v>
          </cell>
          <cell r="E158" t="str">
            <v>Pearl</v>
          </cell>
          <cell r="F158" t="str">
            <v>Dhini</v>
          </cell>
          <cell r="G158" t="str">
            <v>Tugado_joy@yahoo.com</v>
          </cell>
          <cell r="H158">
            <v>5181316728</v>
          </cell>
          <cell r="I158" t="str">
            <v>26-35</v>
          </cell>
          <cell r="J158" t="str">
            <v>Woman</v>
          </cell>
          <cell r="K158" t="str">
            <v>Resident</v>
          </cell>
          <cell r="L158" t="str">
            <v>Filipino</v>
          </cell>
          <cell r="M158" t="str">
            <v>Make-Up</v>
          </cell>
        </row>
        <row r="159">
          <cell r="A159">
            <v>2969036</v>
          </cell>
          <cell r="B159" t="str">
            <v>Cafe Lancome DM</v>
          </cell>
          <cell r="C159" t="str">
            <v>02/20/2016 20:21</v>
          </cell>
          <cell r="D159" t="str">
            <v>Cafe  1</v>
          </cell>
          <cell r="E159" t="str">
            <v>Rima</v>
          </cell>
          <cell r="F159" t="str">
            <v>Omar</v>
          </cell>
          <cell r="G159" t="str">
            <v>R.abualwafa@gmail.com</v>
          </cell>
        </row>
        <row r="160">
          <cell r="A160">
            <v>2969037</v>
          </cell>
          <cell r="B160" t="str">
            <v>Cafe Lancome DM</v>
          </cell>
          <cell r="C160" t="str">
            <v>02/20/2016 20:21</v>
          </cell>
          <cell r="D160" t="str">
            <v>Cafe  1</v>
          </cell>
          <cell r="E160" t="str">
            <v xml:space="preserve">Jwana </v>
          </cell>
          <cell r="F160" t="str">
            <v>Nassan</v>
          </cell>
          <cell r="G160" t="str">
            <v>Jwana.nassan@eagle-chemicals.com</v>
          </cell>
        </row>
        <row r="161">
          <cell r="A161">
            <v>2969038</v>
          </cell>
          <cell r="B161" t="str">
            <v>Cafe Lancome DM</v>
          </cell>
          <cell r="C161" t="str">
            <v>02/20/2016 20:21</v>
          </cell>
          <cell r="D161" t="str">
            <v>Cafe  1</v>
          </cell>
          <cell r="E161" t="str">
            <v>Nouf</v>
          </cell>
          <cell r="F161" t="str">
            <v>Alotaibi</v>
          </cell>
          <cell r="G161" t="str">
            <v>Are_ej1999@hotmail.com</v>
          </cell>
        </row>
        <row r="162">
          <cell r="A162">
            <v>2969039</v>
          </cell>
          <cell r="B162" t="str">
            <v>Cafe Lancome DM</v>
          </cell>
          <cell r="C162" t="str">
            <v>02/20/2016 20:21</v>
          </cell>
          <cell r="D162" t="str">
            <v>Cafe  1</v>
          </cell>
          <cell r="E162" t="str">
            <v>Carolina</v>
          </cell>
          <cell r="F162" t="str">
            <v>Trujillo</v>
          </cell>
          <cell r="G162" t="str">
            <v>Carolina.trujillo872@hotmail.com</v>
          </cell>
        </row>
        <row r="163">
          <cell r="A163">
            <v>2969040</v>
          </cell>
          <cell r="B163" t="str">
            <v>Cafe Lancome DM</v>
          </cell>
          <cell r="C163" t="str">
            <v>02/20/2016 20:21</v>
          </cell>
          <cell r="D163" t="str">
            <v>Cafe  1</v>
          </cell>
          <cell r="E163" t="str">
            <v xml:space="preserve">Malaak </v>
          </cell>
          <cell r="F163" t="str">
            <v>Marwan</v>
          </cell>
          <cell r="G163" t="str">
            <v>Cute-kouki@live.co.uk</v>
          </cell>
          <cell r="I163" t="str">
            <v>Less than 18</v>
          </cell>
          <cell r="J163" t="str">
            <v>Woman</v>
          </cell>
          <cell r="K163" t="str">
            <v>Resident</v>
          </cell>
          <cell r="L163" t="str">
            <v>Local</v>
          </cell>
          <cell r="M163" t="str">
            <v>Make-Up</v>
          </cell>
        </row>
        <row r="164">
          <cell r="A164">
            <v>2969041</v>
          </cell>
          <cell r="B164" t="str">
            <v>Cafe Lancome DM</v>
          </cell>
          <cell r="C164" t="str">
            <v>02/20/2016 20:21</v>
          </cell>
          <cell r="D164" t="str">
            <v>Cafe  1</v>
          </cell>
          <cell r="E164" t="str">
            <v>Anne</v>
          </cell>
          <cell r="F164" t="str">
            <v>Trapet</v>
          </cell>
          <cell r="G164" t="str">
            <v>Dauphinetrapet@hotmail.fr</v>
          </cell>
          <cell r="H164">
            <v>5196988227</v>
          </cell>
        </row>
        <row r="165">
          <cell r="A165">
            <v>2969042</v>
          </cell>
          <cell r="B165" t="str">
            <v>Cafe Lancome DM</v>
          </cell>
          <cell r="C165" t="str">
            <v>02/20/2016 20:21</v>
          </cell>
          <cell r="D165" t="str">
            <v>Cafe  1</v>
          </cell>
          <cell r="E165" t="str">
            <v>May</v>
          </cell>
          <cell r="F165" t="str">
            <v>Husain</v>
          </cell>
          <cell r="G165" t="str">
            <v>Maieaboud@hotmail.com</v>
          </cell>
          <cell r="H165">
            <v>5491349592</v>
          </cell>
        </row>
        <row r="166">
          <cell r="A166">
            <v>2969043</v>
          </cell>
          <cell r="B166" t="str">
            <v>Cafe Lancome DM</v>
          </cell>
          <cell r="C166" t="str">
            <v>02/20/2016 20:21</v>
          </cell>
          <cell r="D166" t="str">
            <v>Cafe  1</v>
          </cell>
          <cell r="E166" t="str">
            <v>Naglaa</v>
          </cell>
          <cell r="F166" t="str">
            <v>Loutfy</v>
          </cell>
          <cell r="G166" t="str">
            <v>Hhshedid@hotmail.com</v>
          </cell>
          <cell r="H166">
            <v>5738131508</v>
          </cell>
        </row>
        <row r="167">
          <cell r="A167">
            <v>2969044</v>
          </cell>
          <cell r="B167" t="str">
            <v>Cafe Lancome DM</v>
          </cell>
          <cell r="C167" t="str">
            <v>02/20/2016 20:21</v>
          </cell>
          <cell r="D167" t="str">
            <v>Cafe  1</v>
          </cell>
          <cell r="E167" t="str">
            <v>Maryam</v>
          </cell>
          <cell r="F167" t="str">
            <v>Mansouri</v>
          </cell>
          <cell r="G167" t="str">
            <v>M.mansouri95@yahoo.com</v>
          </cell>
          <cell r="H167">
            <v>5491115724</v>
          </cell>
        </row>
        <row r="168">
          <cell r="A168">
            <v>2969045</v>
          </cell>
          <cell r="B168" t="str">
            <v>Cafe Lancome DM</v>
          </cell>
          <cell r="C168" t="str">
            <v>02/20/2016 20:21</v>
          </cell>
          <cell r="D168" t="str">
            <v>Cafe  1</v>
          </cell>
          <cell r="E168" t="str">
            <v>Nouf</v>
          </cell>
          <cell r="F168" t="str">
            <v xml:space="preserve"> Aljuaid</v>
          </cell>
          <cell r="G168" t="str">
            <v>N.aljaeed79@gmail.com</v>
          </cell>
          <cell r="H168">
            <v>5410343457</v>
          </cell>
          <cell r="I168" t="str">
            <v>26-35</v>
          </cell>
          <cell r="J168" t="str">
            <v>Woman</v>
          </cell>
          <cell r="K168" t="str">
            <v>Tourist</v>
          </cell>
          <cell r="M168" t="str">
            <v>Fragrance</v>
          </cell>
        </row>
        <row r="169">
          <cell r="A169">
            <v>2969046</v>
          </cell>
          <cell r="B169" t="str">
            <v>Cafe Lancome DM</v>
          </cell>
          <cell r="C169" t="str">
            <v>02/20/2016 20:21</v>
          </cell>
          <cell r="D169" t="str">
            <v>Cafe  1</v>
          </cell>
          <cell r="E169" t="str">
            <v>AFNAN</v>
          </cell>
          <cell r="F169" t="str">
            <v>ALHARBI</v>
          </cell>
          <cell r="G169" t="str">
            <v>freegila@hotmail.com</v>
          </cell>
          <cell r="H169">
            <v>5651912218</v>
          </cell>
          <cell r="I169" t="str">
            <v>18-25</v>
          </cell>
          <cell r="J169" t="str">
            <v>Woman</v>
          </cell>
          <cell r="K169" t="str">
            <v>Tourist</v>
          </cell>
          <cell r="L169" t="str">
            <v>GCC Arab</v>
          </cell>
          <cell r="M169" t="str">
            <v>Make-Up</v>
          </cell>
        </row>
        <row r="170">
          <cell r="A170">
            <v>2969047</v>
          </cell>
          <cell r="B170" t="str">
            <v>Cafe Lancome DM</v>
          </cell>
          <cell r="C170" t="str">
            <v>02/20/2016 20:21</v>
          </cell>
          <cell r="D170" t="str">
            <v>Cafe  1</v>
          </cell>
          <cell r="E170" t="str">
            <v>Ibukun</v>
          </cell>
          <cell r="F170" t="str">
            <v>Abidakun</v>
          </cell>
          <cell r="G170" t="str">
            <v>Coolpine20@yahoo.com</v>
          </cell>
          <cell r="H170">
            <v>5121699129</v>
          </cell>
          <cell r="I170" t="str">
            <v>26-35</v>
          </cell>
          <cell r="J170" t="str">
            <v>Woman</v>
          </cell>
          <cell r="K170" t="str">
            <v>Tourist</v>
          </cell>
          <cell r="L170" t="str">
            <v>African</v>
          </cell>
          <cell r="M170" t="str">
            <v>Fragrance</v>
          </cell>
        </row>
        <row r="171">
          <cell r="A171">
            <v>2969049</v>
          </cell>
          <cell r="B171" t="str">
            <v>Cafe Lancome DM</v>
          </cell>
          <cell r="C171" t="str">
            <v>02/20/2016 20:21</v>
          </cell>
          <cell r="D171" t="str">
            <v>Cafe  1</v>
          </cell>
          <cell r="E171" t="str">
            <v>Hana</v>
          </cell>
          <cell r="F171" t="str">
            <v>Lootah</v>
          </cell>
          <cell r="G171" t="str">
            <v>Shams_gmar@yahoo.com</v>
          </cell>
          <cell r="H171">
            <v>5910672725</v>
          </cell>
        </row>
        <row r="172">
          <cell r="A172">
            <v>2969050</v>
          </cell>
          <cell r="B172" t="str">
            <v>Cafe Lancome DM</v>
          </cell>
          <cell r="C172" t="str">
            <v>02/20/2016 20:21</v>
          </cell>
          <cell r="D172" t="str">
            <v>Cafe  1</v>
          </cell>
          <cell r="E172" t="str">
            <v>Safia</v>
          </cell>
          <cell r="F172" t="str">
            <v>Baraka</v>
          </cell>
          <cell r="G172" t="str">
            <v>Safiabaraka66@gmail.com</v>
          </cell>
          <cell r="H172">
            <v>5628660001</v>
          </cell>
          <cell r="I172" t="str">
            <v>26-35</v>
          </cell>
          <cell r="J172" t="str">
            <v>Woman</v>
          </cell>
          <cell r="K172" t="str">
            <v>Tourist</v>
          </cell>
          <cell r="L172" t="str">
            <v>Expat Arab</v>
          </cell>
          <cell r="M172" t="str">
            <v>Skincare</v>
          </cell>
        </row>
        <row r="173">
          <cell r="A173">
            <v>2969051</v>
          </cell>
          <cell r="B173" t="str">
            <v>Cafe Lancome DM</v>
          </cell>
          <cell r="C173" t="str">
            <v>02/20/2016 20:21</v>
          </cell>
          <cell r="D173" t="str">
            <v>Cafe  1</v>
          </cell>
          <cell r="E173" t="str">
            <v>Hadil</v>
          </cell>
          <cell r="F173" t="str">
            <v>Ojjeh</v>
          </cell>
          <cell r="G173" t="str">
            <v>Dodiluna_007@yahoo.com</v>
          </cell>
          <cell r="H173">
            <v>5387655754</v>
          </cell>
          <cell r="I173" t="str">
            <v>26-35</v>
          </cell>
          <cell r="J173" t="str">
            <v>Woman</v>
          </cell>
          <cell r="K173" t="str">
            <v>Resident</v>
          </cell>
          <cell r="L173" t="str">
            <v>Expat Arab</v>
          </cell>
          <cell r="M173" t="str">
            <v>Make-Up</v>
          </cell>
        </row>
        <row r="174">
          <cell r="A174">
            <v>2969052</v>
          </cell>
          <cell r="B174" t="str">
            <v>Chema</v>
          </cell>
          <cell r="C174" t="str">
            <v>02/20/2016 12:21</v>
          </cell>
          <cell r="D174" t="str">
            <v xml:space="preserve"> Debenhams Mall of Emirates</v>
          </cell>
          <cell r="H174">
            <v>5341827005</v>
          </cell>
        </row>
        <row r="175">
          <cell r="A175">
            <v>2969053</v>
          </cell>
          <cell r="B175" t="str">
            <v>Cafe Lancome DM</v>
          </cell>
          <cell r="C175" t="str">
            <v>02/20/2016 20:21</v>
          </cell>
          <cell r="D175" t="str">
            <v>Cafe  1</v>
          </cell>
          <cell r="E175" t="str">
            <v>Reha</v>
          </cell>
          <cell r="F175" t="str">
            <v>Ali</v>
          </cell>
          <cell r="G175" t="str">
            <v>Sashaali31@gmail.com</v>
          </cell>
          <cell r="H175">
            <v>5491655940</v>
          </cell>
          <cell r="I175" t="str">
            <v>18-25</v>
          </cell>
          <cell r="J175" t="str">
            <v>Woman</v>
          </cell>
          <cell r="K175" t="str">
            <v>Tourist</v>
          </cell>
          <cell r="L175" t="str">
            <v>Indian Subcontinent</v>
          </cell>
          <cell r="M175" t="str">
            <v>Make-Up</v>
          </cell>
        </row>
        <row r="176">
          <cell r="A176">
            <v>2969054</v>
          </cell>
          <cell r="B176" t="str">
            <v>Cafe Lancome DM</v>
          </cell>
          <cell r="C176" t="str">
            <v>02/20/2016 20:21</v>
          </cell>
          <cell r="D176" t="str">
            <v>Cafe  1</v>
          </cell>
          <cell r="E176" t="str">
            <v xml:space="preserve">Linda </v>
          </cell>
          <cell r="F176" t="str">
            <v>Ogunde</v>
          </cell>
          <cell r="G176" t="str">
            <v>Logunde@safaricom.co.ke</v>
          </cell>
          <cell r="H176">
            <v>5312624009</v>
          </cell>
          <cell r="I176" t="str">
            <v>36-45</v>
          </cell>
          <cell r="J176" t="str">
            <v>Woman</v>
          </cell>
          <cell r="K176" t="str">
            <v>Tourist</v>
          </cell>
          <cell r="L176" t="str">
            <v>African</v>
          </cell>
          <cell r="M176" t="str">
            <v>Fragrance,Make-Up</v>
          </cell>
        </row>
        <row r="177">
          <cell r="A177">
            <v>2969055</v>
          </cell>
          <cell r="B177" t="str">
            <v>Cafe Lancome DM</v>
          </cell>
          <cell r="C177" t="str">
            <v>02/20/2016 20:21</v>
          </cell>
          <cell r="D177" t="str">
            <v>Cafe  1</v>
          </cell>
          <cell r="E177" t="str">
            <v>Rachel</v>
          </cell>
          <cell r="F177" t="str">
            <v>Takriti</v>
          </cell>
          <cell r="G177" t="str">
            <v>Takrachel@hotmail.com</v>
          </cell>
          <cell r="H177">
            <v>5669026853</v>
          </cell>
          <cell r="I177" t="str">
            <v>36-45</v>
          </cell>
          <cell r="J177" t="str">
            <v>Woman</v>
          </cell>
          <cell r="K177" t="str">
            <v>Resident</v>
          </cell>
          <cell r="L177" t="str">
            <v>Westerner</v>
          </cell>
          <cell r="M177" t="str">
            <v>Make-Up</v>
          </cell>
        </row>
        <row r="178">
          <cell r="A178">
            <v>2969056</v>
          </cell>
          <cell r="B178" t="str">
            <v>Cafe Lancome DM</v>
          </cell>
          <cell r="C178" t="str">
            <v>02/20/2016 20:21</v>
          </cell>
          <cell r="D178" t="str">
            <v>Cafe  1</v>
          </cell>
          <cell r="E178" t="str">
            <v>Laura</v>
          </cell>
          <cell r="F178" t="str">
            <v>Garzia</v>
          </cell>
          <cell r="G178" t="str">
            <v>Laura.garzia@live.com</v>
          </cell>
          <cell r="H178">
            <v>5864688814</v>
          </cell>
        </row>
        <row r="179">
          <cell r="A179">
            <v>2969057</v>
          </cell>
          <cell r="B179" t="str">
            <v>Cafe Lancome DM</v>
          </cell>
          <cell r="C179" t="str">
            <v>02/20/2016 20:21</v>
          </cell>
          <cell r="D179" t="str">
            <v>Cafe  1</v>
          </cell>
          <cell r="E179" t="str">
            <v xml:space="preserve">Thajba </v>
          </cell>
          <cell r="F179" t="str">
            <v>Yousif</v>
          </cell>
          <cell r="G179" t="str">
            <v>Thajbayusuf@gmail.com</v>
          </cell>
          <cell r="H179">
            <v>5646997368</v>
          </cell>
        </row>
        <row r="180">
          <cell r="A180">
            <v>2969058</v>
          </cell>
          <cell r="B180" t="str">
            <v>Cafe Lancome DM</v>
          </cell>
          <cell r="C180" t="str">
            <v>02/20/2016 20:21</v>
          </cell>
          <cell r="D180" t="str">
            <v>Cafe  1</v>
          </cell>
          <cell r="E180" t="str">
            <v>Dalal</v>
          </cell>
          <cell r="F180" t="str">
            <v>Khalid</v>
          </cell>
          <cell r="G180" t="str">
            <v>Dalalyk007@hotmail.com</v>
          </cell>
          <cell r="H180">
            <v>5179040075</v>
          </cell>
          <cell r="I180" t="str">
            <v>18-25</v>
          </cell>
          <cell r="J180" t="str">
            <v>Woman</v>
          </cell>
          <cell r="K180" t="str">
            <v>Tourist</v>
          </cell>
          <cell r="M180" t="str">
            <v>Make-Up</v>
          </cell>
        </row>
        <row r="181">
          <cell r="A181">
            <v>2969059</v>
          </cell>
          <cell r="B181" t="str">
            <v>Cafe Lancome DM</v>
          </cell>
          <cell r="C181" t="str">
            <v>02/20/2016 20:21</v>
          </cell>
          <cell r="D181" t="str">
            <v>Cafe  1</v>
          </cell>
          <cell r="E181" t="str">
            <v>Sheri</v>
          </cell>
          <cell r="F181" t="str">
            <v>Winterman</v>
          </cell>
          <cell r="G181" t="str">
            <v>Shrabeie@yahoo.com</v>
          </cell>
          <cell r="H181">
            <v>5225685873</v>
          </cell>
        </row>
        <row r="182">
          <cell r="A182">
            <v>2969060</v>
          </cell>
          <cell r="B182" t="str">
            <v>Cafe Lancome DM</v>
          </cell>
          <cell r="C182" t="str">
            <v>02/20/2016 20:21</v>
          </cell>
          <cell r="D182" t="str">
            <v>Cafe  1</v>
          </cell>
          <cell r="E182" t="str">
            <v>Maitha</v>
          </cell>
          <cell r="F182" t="str">
            <v xml:space="preserve">Alketbi </v>
          </cell>
          <cell r="G182" t="str">
            <v>Maiwa995@hotmail.com</v>
          </cell>
          <cell r="H182">
            <v>5866594299</v>
          </cell>
          <cell r="L182" t="str">
            <v>Expat Arab</v>
          </cell>
        </row>
        <row r="183">
          <cell r="A183">
            <v>2969061</v>
          </cell>
          <cell r="B183" t="str">
            <v>Cafe Lancome DM</v>
          </cell>
          <cell r="C183" t="str">
            <v>02/20/2016 20:21</v>
          </cell>
          <cell r="D183" t="str">
            <v>Cafe  1</v>
          </cell>
          <cell r="E183" t="str">
            <v>Suhad</v>
          </cell>
          <cell r="F183" t="str">
            <v>Shawabkeh</v>
          </cell>
          <cell r="G183" t="str">
            <v>Suhad1982@live.com</v>
          </cell>
          <cell r="H183">
            <v>5811647623</v>
          </cell>
          <cell r="I183" t="str">
            <v>26-35</v>
          </cell>
          <cell r="J183" t="str">
            <v>Woman</v>
          </cell>
          <cell r="K183" t="str">
            <v>Resident</v>
          </cell>
          <cell r="L183" t="str">
            <v>Expat Arab</v>
          </cell>
          <cell r="M183" t="str">
            <v>Fragrance,Make-Up</v>
          </cell>
        </row>
        <row r="184">
          <cell r="A184">
            <v>2969062</v>
          </cell>
          <cell r="B184" t="str">
            <v>Cafe Lancome DM</v>
          </cell>
          <cell r="C184" t="str">
            <v>02/20/2016 20:21</v>
          </cell>
          <cell r="D184" t="str">
            <v>Cafe  1</v>
          </cell>
          <cell r="E184" t="str">
            <v>Selvana</v>
          </cell>
          <cell r="F184" t="str">
            <v>Chahine</v>
          </cell>
          <cell r="G184" t="str">
            <v>Selvana@nordic-academy.com</v>
          </cell>
          <cell r="H184">
            <v>5826051373</v>
          </cell>
        </row>
        <row r="185">
          <cell r="A185">
            <v>2969065</v>
          </cell>
          <cell r="B185" t="str">
            <v>Chema</v>
          </cell>
          <cell r="C185" t="str">
            <v>02/20/2016 12:29</v>
          </cell>
          <cell r="D185" t="str">
            <v xml:space="preserve"> Debenhams Mall of Emirates</v>
          </cell>
          <cell r="H185">
            <v>5679900439</v>
          </cell>
        </row>
        <row r="186">
          <cell r="A186">
            <v>2969077</v>
          </cell>
          <cell r="B186" t="str">
            <v>Cindy</v>
          </cell>
          <cell r="C186" t="str">
            <v>02/20/2016 20:54</v>
          </cell>
          <cell r="D186" t="str">
            <v xml:space="preserve"> Areej Mall of Emirates</v>
          </cell>
          <cell r="E186" t="str">
            <v>Nahe</v>
          </cell>
          <cell r="H186">
            <v>5508235595</v>
          </cell>
        </row>
        <row r="187">
          <cell r="A187">
            <v>2969079</v>
          </cell>
          <cell r="B187" t="str">
            <v>Cindy</v>
          </cell>
          <cell r="C187" t="str">
            <v>02/20/2016 20:59</v>
          </cell>
          <cell r="D187" t="str">
            <v xml:space="preserve"> Areej Mall of Emirates</v>
          </cell>
          <cell r="E187" t="str">
            <v>Majit</v>
          </cell>
          <cell r="H187">
            <v>5861333035</v>
          </cell>
        </row>
        <row r="188">
          <cell r="A188">
            <v>2969083</v>
          </cell>
          <cell r="B188" t="str">
            <v>Fangmei Liu</v>
          </cell>
          <cell r="C188" t="str">
            <v>02/20/2016 21:14</v>
          </cell>
          <cell r="D188" t="str">
            <v xml:space="preserve"> Galeries Lafayette Dubai Mall</v>
          </cell>
          <cell r="H188">
            <v>5264119949</v>
          </cell>
          <cell r="I188" t="str">
            <v>26-35</v>
          </cell>
          <cell r="J188" t="str">
            <v>Woman</v>
          </cell>
          <cell r="K188" t="str">
            <v>Resident</v>
          </cell>
          <cell r="L188" t="str">
            <v>Local</v>
          </cell>
          <cell r="M188" t="str">
            <v>Fragrance</v>
          </cell>
        </row>
        <row r="189">
          <cell r="A189">
            <v>2969086</v>
          </cell>
          <cell r="B189" t="str">
            <v>Fangmei Liu</v>
          </cell>
          <cell r="C189" t="str">
            <v>02/20/2016 21:15</v>
          </cell>
          <cell r="D189" t="str">
            <v xml:space="preserve"> Galeries Lafayette Dubai Mall</v>
          </cell>
          <cell r="G189" t="str">
            <v>Are_ej1999@hotmail.com</v>
          </cell>
          <cell r="I189" t="str">
            <v>18-25</v>
          </cell>
          <cell r="J189" t="str">
            <v>Woman</v>
          </cell>
          <cell r="K189" t="str">
            <v>Resident</v>
          </cell>
          <cell r="L189" t="str">
            <v>Local</v>
          </cell>
          <cell r="M189" t="str">
            <v>Make-Up</v>
          </cell>
        </row>
        <row r="190">
          <cell r="A190">
            <v>2969088</v>
          </cell>
          <cell r="B190" t="str">
            <v>Fangmei Liu</v>
          </cell>
          <cell r="C190" t="str">
            <v>02/20/2016 21:16</v>
          </cell>
          <cell r="D190" t="str">
            <v xml:space="preserve"> Galeries Lafayette Dubai Mall</v>
          </cell>
          <cell r="G190" t="str">
            <v>Carolina.trujillo872@hotmail.com</v>
          </cell>
          <cell r="I190" t="str">
            <v>26-35</v>
          </cell>
          <cell r="J190" t="str">
            <v>Woman</v>
          </cell>
          <cell r="K190" t="str">
            <v>Resident</v>
          </cell>
          <cell r="L190" t="str">
            <v>Local</v>
          </cell>
          <cell r="M190" t="str">
            <v>Fragrance</v>
          </cell>
        </row>
        <row r="191">
          <cell r="A191">
            <v>2969093</v>
          </cell>
          <cell r="B191" t="str">
            <v>Fangmei Liu</v>
          </cell>
          <cell r="C191" t="str">
            <v>02/20/2016 21:26</v>
          </cell>
          <cell r="D191" t="str">
            <v xml:space="preserve"> Galeries Lafayette Dubai Mall</v>
          </cell>
          <cell r="G191" t="str">
            <v>Cute-kouki@live.co.uk</v>
          </cell>
          <cell r="I191" t="str">
            <v>26-35</v>
          </cell>
          <cell r="J191" t="str">
            <v>Woman</v>
          </cell>
          <cell r="K191" t="str">
            <v>Resident</v>
          </cell>
          <cell r="L191" t="str">
            <v>Local</v>
          </cell>
          <cell r="M191" t="str">
            <v>Fragrance</v>
          </cell>
        </row>
        <row r="192">
          <cell r="A192">
            <v>2969095</v>
          </cell>
          <cell r="B192" t="str">
            <v>Fangmei Liu</v>
          </cell>
          <cell r="C192" t="str">
            <v>02/20/2016 21:27</v>
          </cell>
          <cell r="D192" t="str">
            <v xml:space="preserve"> Galeries Lafayette Dubai Mall</v>
          </cell>
          <cell r="G192" t="str">
            <v>Dauphinetrapet@hotmail.fr</v>
          </cell>
          <cell r="I192" t="str">
            <v>26-35</v>
          </cell>
          <cell r="J192" t="str">
            <v>Woman</v>
          </cell>
          <cell r="K192" t="str">
            <v>Resident</v>
          </cell>
          <cell r="L192" t="str">
            <v>Local</v>
          </cell>
          <cell r="M192" t="str">
            <v>Make-Up</v>
          </cell>
        </row>
        <row r="193">
          <cell r="A193">
            <v>2969097</v>
          </cell>
          <cell r="B193" t="str">
            <v>Baby Rose Baldevieso</v>
          </cell>
          <cell r="C193" t="str">
            <v>02/20/2016 13:27</v>
          </cell>
          <cell r="D193" t="str">
            <v xml:space="preserve"> Bloomingdales Dubai Mall</v>
          </cell>
          <cell r="G193" t="str">
            <v>Maieaboud@hotmail.com</v>
          </cell>
          <cell r="H193">
            <v>5726764692</v>
          </cell>
        </row>
        <row r="194">
          <cell r="A194">
            <v>2969100</v>
          </cell>
          <cell r="B194" t="str">
            <v>Kristina Baceviciute</v>
          </cell>
          <cell r="C194" t="str">
            <v>02/20/2016 13:30</v>
          </cell>
          <cell r="D194" t="str">
            <v xml:space="preserve"> Bloomingdales Dubai Mall</v>
          </cell>
          <cell r="G194" t="str">
            <v>Hhshedid@hotmail.com</v>
          </cell>
          <cell r="H194">
            <v>5394691231</v>
          </cell>
        </row>
        <row r="195">
          <cell r="A195">
            <v>2969101</v>
          </cell>
          <cell r="B195" t="str">
            <v>Kristina Baceviciute</v>
          </cell>
          <cell r="C195" t="str">
            <v>02/20/2016 13:30</v>
          </cell>
          <cell r="D195" t="str">
            <v xml:space="preserve"> Bloomingdales Dubai Mall</v>
          </cell>
          <cell r="G195" t="str">
            <v>M.mansouri95@yahoo.com</v>
          </cell>
          <cell r="H195">
            <v>5656576821</v>
          </cell>
        </row>
        <row r="196">
          <cell r="A196">
            <v>2969103</v>
          </cell>
          <cell r="B196" t="str">
            <v>Baby Rose Baldevieso</v>
          </cell>
          <cell r="C196" t="str">
            <v>02/20/2016 13:40</v>
          </cell>
          <cell r="D196" t="str">
            <v xml:space="preserve"> Bloomingdales Dubai Mall</v>
          </cell>
          <cell r="G196" t="str">
            <v>N.aljaeed79@gmail.com</v>
          </cell>
          <cell r="H196">
            <v>5604975256</v>
          </cell>
        </row>
        <row r="197">
          <cell r="A197">
            <v>2969113</v>
          </cell>
          <cell r="B197" t="str">
            <v>Kristina Baceviciute</v>
          </cell>
          <cell r="C197" t="str">
            <v>02/20/2016 13:52</v>
          </cell>
          <cell r="D197" t="str">
            <v xml:space="preserve"> Bloomingdales Dubai Mall</v>
          </cell>
          <cell r="G197" t="str">
            <v>freegila@hotmail.com</v>
          </cell>
          <cell r="H197">
            <v>5925138259</v>
          </cell>
        </row>
        <row r="198">
          <cell r="A198">
            <v>2969118</v>
          </cell>
          <cell r="B198" t="str">
            <v>Fangmei Liu</v>
          </cell>
          <cell r="C198" t="str">
            <v>02/20/2016 21:59</v>
          </cell>
          <cell r="D198" t="str">
            <v xml:space="preserve"> Galeries Lafayette Dubai Mall</v>
          </cell>
          <cell r="G198" t="str">
            <v>Coolpine20@yahoo.com</v>
          </cell>
          <cell r="H198">
            <v>5055257530</v>
          </cell>
          <cell r="I198" t="str">
            <v>26-35</v>
          </cell>
          <cell r="J198" t="str">
            <v>Woman</v>
          </cell>
          <cell r="K198" t="str">
            <v>Resident</v>
          </cell>
          <cell r="L198" t="str">
            <v>Local</v>
          </cell>
          <cell r="M198" t="str">
            <v>Fragrance</v>
          </cell>
        </row>
        <row r="199">
          <cell r="A199">
            <v>2969139</v>
          </cell>
          <cell r="B199" t="str">
            <v>Amani Mjahed</v>
          </cell>
          <cell r="C199" t="str">
            <v>02/20/2016 22:39</v>
          </cell>
          <cell r="D199" t="str">
            <v xml:space="preserve"> Debenhams Dubai Mall</v>
          </cell>
          <cell r="E199" t="str">
            <v>Farhat</v>
          </cell>
          <cell r="G199" t="str">
            <v>Shams_gmar@yahoo.com</v>
          </cell>
          <cell r="H199">
            <v>5677370952</v>
          </cell>
        </row>
        <row r="200">
          <cell r="A200">
            <v>2969144</v>
          </cell>
          <cell r="B200" t="str">
            <v>Fangmei Liu</v>
          </cell>
          <cell r="C200" t="str">
            <v>02/20/2016 22:46</v>
          </cell>
          <cell r="D200" t="str">
            <v xml:space="preserve"> Galeries Lafayette Dubai Mall</v>
          </cell>
          <cell r="G200" t="str">
            <v>Safiabaraka66@gmail.com</v>
          </cell>
          <cell r="H200">
            <v>5079752278</v>
          </cell>
          <cell r="I200" t="str">
            <v>26-35</v>
          </cell>
          <cell r="J200" t="str">
            <v>Woman</v>
          </cell>
          <cell r="K200" t="str">
            <v>Resident</v>
          </cell>
          <cell r="L200" t="str">
            <v>Local</v>
          </cell>
          <cell r="M200" t="str">
            <v>Fragrance,Make-Up</v>
          </cell>
        </row>
        <row r="201">
          <cell r="A201">
            <v>2969146</v>
          </cell>
          <cell r="B201" t="str">
            <v>Amani Mjahed</v>
          </cell>
          <cell r="C201" t="str">
            <v>02/20/2016 22:47</v>
          </cell>
          <cell r="D201" t="str">
            <v xml:space="preserve"> Debenhams Dubai Mall</v>
          </cell>
          <cell r="E201" t="str">
            <v>Doaa</v>
          </cell>
          <cell r="H201">
            <v>5349879636</v>
          </cell>
        </row>
        <row r="202">
          <cell r="A202">
            <v>2969153</v>
          </cell>
          <cell r="B202" t="str">
            <v>Fangmei Liu</v>
          </cell>
          <cell r="C202" t="str">
            <v>02/20/2016 23:04</v>
          </cell>
          <cell r="D202" t="str">
            <v xml:space="preserve"> Galeries Lafayette Dubai Mall</v>
          </cell>
          <cell r="H202">
            <v>5718684686</v>
          </cell>
          <cell r="I202" t="str">
            <v>26-35</v>
          </cell>
          <cell r="J202" t="str">
            <v>Woman</v>
          </cell>
          <cell r="K202" t="str">
            <v>Resident</v>
          </cell>
          <cell r="L202" t="str">
            <v>Local</v>
          </cell>
          <cell r="M202" t="str">
            <v>Make-Up</v>
          </cell>
        </row>
        <row r="203">
          <cell r="A203">
            <v>2969155</v>
          </cell>
          <cell r="B203" t="str">
            <v>Chema</v>
          </cell>
          <cell r="C203" t="str">
            <v>02/20/2016 15:13</v>
          </cell>
          <cell r="D203" t="str">
            <v xml:space="preserve"> Debenhams Mall of Emirates</v>
          </cell>
          <cell r="H203">
            <v>5819188649</v>
          </cell>
        </row>
        <row r="204">
          <cell r="A204">
            <v>2969165</v>
          </cell>
          <cell r="B204" t="str">
            <v>Baby Rose Baldevieso</v>
          </cell>
          <cell r="C204" t="str">
            <v>02/20/2016 15:30</v>
          </cell>
          <cell r="D204" t="str">
            <v xml:space="preserve"> Bloomingdales Dubai Mall</v>
          </cell>
          <cell r="H204">
            <v>5332013237</v>
          </cell>
        </row>
        <row r="205">
          <cell r="A205">
            <v>2969167</v>
          </cell>
          <cell r="B205" t="str">
            <v>Fangmei Liu</v>
          </cell>
          <cell r="C205" t="str">
            <v>02/20/2016 23:39</v>
          </cell>
          <cell r="D205" t="str">
            <v xml:space="preserve"> Galeries Lafayette Dubai Mall</v>
          </cell>
          <cell r="H205">
            <v>5527852270</v>
          </cell>
          <cell r="I205" t="str">
            <v>26-35</v>
          </cell>
          <cell r="J205" t="str">
            <v>Woman</v>
          </cell>
          <cell r="K205" t="str">
            <v>Tourist</v>
          </cell>
          <cell r="L205" t="str">
            <v>Far East Asian</v>
          </cell>
          <cell r="M205" t="str">
            <v>Skincare</v>
          </cell>
        </row>
        <row r="206">
          <cell r="A206">
            <v>2969176</v>
          </cell>
          <cell r="B206" t="str">
            <v>Fahed Al Hallab</v>
          </cell>
          <cell r="C206" t="str">
            <v>02/20/2016 15:56</v>
          </cell>
          <cell r="D206" t="str">
            <v xml:space="preserve"> Harvey Nichols Mall of Emirates</v>
          </cell>
          <cell r="H206">
            <v>5686786966</v>
          </cell>
        </row>
        <row r="207">
          <cell r="A207">
            <v>2969621</v>
          </cell>
          <cell r="B207" t="str">
            <v>Kristina Baceviciute</v>
          </cell>
          <cell r="C207" t="str">
            <v>02/21/2016 15:02</v>
          </cell>
          <cell r="D207" t="str">
            <v xml:space="preserve"> Bloomingdales Dubai Mall</v>
          </cell>
          <cell r="H207">
            <v>5730033575</v>
          </cell>
        </row>
        <row r="208">
          <cell r="A208">
            <v>2969723</v>
          </cell>
          <cell r="B208" t="str">
            <v>Abeer Ali Dib</v>
          </cell>
          <cell r="C208" t="str">
            <v>02/21/2016 11:39</v>
          </cell>
          <cell r="D208" t="str">
            <v xml:space="preserve"> Galeries Lafayette Dubai Mall</v>
          </cell>
          <cell r="E208" t="str">
            <v>Roby</v>
          </cell>
          <cell r="H208">
            <v>5400136671</v>
          </cell>
          <cell r="J208" t="str">
            <v>Man</v>
          </cell>
          <cell r="K208" t="str">
            <v>Tourist</v>
          </cell>
        </row>
        <row r="209">
          <cell r="A209">
            <v>2969727</v>
          </cell>
          <cell r="B209" t="str">
            <v>Yuxi Liu</v>
          </cell>
          <cell r="C209" t="str">
            <v>02/21/2016 15:40</v>
          </cell>
          <cell r="D209" t="str">
            <v xml:space="preserve"> Debenhams Mall of Emirates</v>
          </cell>
          <cell r="H209">
            <v>5368710518</v>
          </cell>
          <cell r="I209" t="str">
            <v>18-25</v>
          </cell>
          <cell r="J209" t="str">
            <v>Woman</v>
          </cell>
          <cell r="K209" t="str">
            <v>Tourist</v>
          </cell>
          <cell r="L209" t="str">
            <v>Far East Asian</v>
          </cell>
          <cell r="M209" t="str">
            <v>Skincare</v>
          </cell>
        </row>
        <row r="210">
          <cell r="A210">
            <v>2969981</v>
          </cell>
          <cell r="B210" t="str">
            <v>Mariya Bitawi</v>
          </cell>
          <cell r="C210" t="str">
            <v>02/21/2016 16:33</v>
          </cell>
          <cell r="D210" t="str">
            <v xml:space="preserve"> Harvey Nichols Mall of Emirates</v>
          </cell>
          <cell r="G210" t="str">
            <v>Are_ej1999@hotmail.com</v>
          </cell>
          <cell r="H210">
            <v>5024765438</v>
          </cell>
          <cell r="I210" t="str">
            <v>36-45</v>
          </cell>
          <cell r="J210" t="str">
            <v>Woman</v>
          </cell>
          <cell r="K210" t="str">
            <v>Resident</v>
          </cell>
          <cell r="L210" t="str">
            <v>Local</v>
          </cell>
          <cell r="M210" t="str">
            <v>Skincare</v>
          </cell>
        </row>
        <row r="211">
          <cell r="A211">
            <v>2970066</v>
          </cell>
          <cell r="B211" t="str">
            <v>Yuxi Liu</v>
          </cell>
          <cell r="C211" t="str">
            <v>02/21/2016 05:20</v>
          </cell>
          <cell r="D211" t="str">
            <v xml:space="preserve"> Debenhams Mall of Emirates</v>
          </cell>
          <cell r="G211" t="str">
            <v>Carolina.trujillo872@hotmail.com</v>
          </cell>
          <cell r="H211">
            <v>5062087860</v>
          </cell>
          <cell r="I211" t="str">
            <v>26-35</v>
          </cell>
          <cell r="J211" t="str">
            <v>Woman</v>
          </cell>
          <cell r="K211" t="str">
            <v>Resident</v>
          </cell>
          <cell r="L211" t="str">
            <v>Far East Asian</v>
          </cell>
          <cell r="M211" t="str">
            <v>Make-Up</v>
          </cell>
        </row>
        <row r="212">
          <cell r="A212">
            <v>2970068</v>
          </cell>
          <cell r="B212" t="str">
            <v>Kristina Baceviciute</v>
          </cell>
          <cell r="C212" t="str">
            <v>02/21/2016 05:26</v>
          </cell>
          <cell r="D212" t="str">
            <v xml:space="preserve"> Bloomingdales Dubai Mall</v>
          </cell>
          <cell r="G212" t="str">
            <v>Cute-kouki@live.co.uk</v>
          </cell>
          <cell r="H212">
            <v>5778297778</v>
          </cell>
        </row>
        <row r="213">
          <cell r="A213">
            <v>2970070</v>
          </cell>
          <cell r="B213" t="str">
            <v>Kristina Baceviciute</v>
          </cell>
          <cell r="C213" t="str">
            <v>02/21/2016 05:27</v>
          </cell>
          <cell r="D213" t="str">
            <v xml:space="preserve"> Bloomingdales Dubai Mall</v>
          </cell>
          <cell r="G213" t="str">
            <v>Dauphinetrapet@hotmail.fr</v>
          </cell>
          <cell r="H213">
            <v>5890937629</v>
          </cell>
        </row>
        <row r="214">
          <cell r="A214">
            <v>2970077</v>
          </cell>
          <cell r="B214" t="str">
            <v>Abeer Ali Dib</v>
          </cell>
          <cell r="C214" t="str">
            <v>02/21/2016 13:37</v>
          </cell>
          <cell r="D214" t="str">
            <v xml:space="preserve"> Galeries Lafayette Dubai Mall</v>
          </cell>
          <cell r="E214" t="str">
            <v>Elhaam</v>
          </cell>
          <cell r="G214" t="str">
            <v>Maieaboud@hotmail.com</v>
          </cell>
          <cell r="H214">
            <v>5237518345</v>
          </cell>
          <cell r="K214" t="str">
            <v>Tourist</v>
          </cell>
        </row>
        <row r="215">
          <cell r="A215">
            <v>2970083</v>
          </cell>
          <cell r="B215" t="str">
            <v>Mariya Bitawi</v>
          </cell>
          <cell r="C215" t="str">
            <v>02/21/2016 05:46</v>
          </cell>
          <cell r="D215" t="str">
            <v xml:space="preserve"> Harvey Nichols Mall of Emirates</v>
          </cell>
          <cell r="G215" t="str">
            <v>Hhshedid@hotmail.com</v>
          </cell>
          <cell r="H215">
            <v>5961014668</v>
          </cell>
          <cell r="I215" t="str">
            <v>36-45</v>
          </cell>
          <cell r="J215" t="str">
            <v>Woman</v>
          </cell>
          <cell r="K215" t="str">
            <v>Tourist</v>
          </cell>
          <cell r="L215" t="str">
            <v>Expat Arab</v>
          </cell>
          <cell r="M215" t="str">
            <v>Make-Up</v>
          </cell>
        </row>
        <row r="216">
          <cell r="A216">
            <v>2970092</v>
          </cell>
          <cell r="B216" t="str">
            <v>Abeer Ali Dib</v>
          </cell>
          <cell r="C216" t="str">
            <v>02/21/2016 14:13</v>
          </cell>
          <cell r="D216" t="str">
            <v xml:space="preserve"> Galeries Lafayette Dubai Mall</v>
          </cell>
          <cell r="G216" t="str">
            <v>M.mansouri95@yahoo.com</v>
          </cell>
          <cell r="H216">
            <v>5023425100</v>
          </cell>
          <cell r="J216" t="str">
            <v>Woman</v>
          </cell>
          <cell r="K216" t="str">
            <v>Tourist</v>
          </cell>
        </row>
        <row r="217">
          <cell r="A217">
            <v>2970101</v>
          </cell>
          <cell r="B217" t="str">
            <v>Yuxi Liu</v>
          </cell>
          <cell r="C217" t="str">
            <v>02/21/2016 06:41</v>
          </cell>
          <cell r="D217" t="str">
            <v xml:space="preserve"> Debenhams Mall of Emirates</v>
          </cell>
          <cell r="G217" t="str">
            <v>N.aljaeed79@gmail.com</v>
          </cell>
          <cell r="H217">
            <v>5682224032</v>
          </cell>
          <cell r="I217" t="str">
            <v>18-25</v>
          </cell>
          <cell r="J217" t="str">
            <v>Woman</v>
          </cell>
          <cell r="K217" t="str">
            <v>Tourist</v>
          </cell>
          <cell r="M217" t="str">
            <v>Skincare</v>
          </cell>
        </row>
        <row r="218">
          <cell r="A218">
            <v>2970133</v>
          </cell>
          <cell r="B218" t="str">
            <v>Cindy</v>
          </cell>
          <cell r="C218" t="str">
            <v>02/21/2016 14:52</v>
          </cell>
          <cell r="D218" t="str">
            <v xml:space="preserve"> Areej Mall of Emirates</v>
          </cell>
          <cell r="G218" t="str">
            <v>freegila@hotmail.com</v>
          </cell>
          <cell r="H218">
            <v>5568138107</v>
          </cell>
        </row>
        <row r="219">
          <cell r="A219">
            <v>2970221</v>
          </cell>
          <cell r="B219" t="str">
            <v>Abeer Ali Dib</v>
          </cell>
          <cell r="C219" t="str">
            <v>02/21/2016 15:02</v>
          </cell>
          <cell r="D219" t="str">
            <v xml:space="preserve"> Galeries Lafayette Dubai Mall</v>
          </cell>
          <cell r="E219" t="str">
            <v>Nor</v>
          </cell>
          <cell r="G219" t="str">
            <v>Coolpine20@yahoo.com</v>
          </cell>
          <cell r="H219">
            <v>5673756325</v>
          </cell>
          <cell r="K219" t="str">
            <v>Resident</v>
          </cell>
        </row>
        <row r="220">
          <cell r="A220">
            <v>2970227</v>
          </cell>
          <cell r="B220" t="str">
            <v>Mariya Bitawi</v>
          </cell>
          <cell r="C220" t="str">
            <v>02/21/2016 07:21</v>
          </cell>
          <cell r="D220" t="str">
            <v xml:space="preserve"> Harvey Nichols Mall of Emirates</v>
          </cell>
          <cell r="G220" t="str">
            <v>Shams_gmar@yahoo.com</v>
          </cell>
          <cell r="H220">
            <v>5839141526</v>
          </cell>
        </row>
        <row r="221">
          <cell r="A221">
            <v>2970233</v>
          </cell>
          <cell r="B221" t="str">
            <v>Baby Rose Baldevieso</v>
          </cell>
          <cell r="C221" t="str">
            <v>02/21/2016 07:31</v>
          </cell>
          <cell r="D221" t="str">
            <v xml:space="preserve"> Bloomingdales Dubai Mall</v>
          </cell>
          <cell r="E221" t="str">
            <v>Abeer</v>
          </cell>
          <cell r="F221" t="str">
            <v>Abdul Aziz</v>
          </cell>
          <cell r="G221" t="str">
            <v>Safiabaraka66@gmail.com</v>
          </cell>
          <cell r="H221">
            <v>5856362228</v>
          </cell>
        </row>
        <row r="222">
          <cell r="A222">
            <v>2970235</v>
          </cell>
          <cell r="B222" t="str">
            <v>Abeer Ali Dib</v>
          </cell>
          <cell r="C222" t="str">
            <v>02/21/2016 15:34</v>
          </cell>
          <cell r="D222" t="str">
            <v xml:space="preserve"> Galeries Lafayette Dubai Mall</v>
          </cell>
          <cell r="H222">
            <v>5407552222</v>
          </cell>
          <cell r="I222" t="str">
            <v>26-35</v>
          </cell>
          <cell r="J222" t="str">
            <v>Woman</v>
          </cell>
          <cell r="K222" t="str">
            <v>Resident</v>
          </cell>
          <cell r="L222" t="str">
            <v>Local</v>
          </cell>
          <cell r="M222" t="str">
            <v>Fragrance</v>
          </cell>
        </row>
        <row r="223">
          <cell r="A223">
            <v>2970250</v>
          </cell>
          <cell r="B223" t="str">
            <v>Kristina Baceviciute</v>
          </cell>
          <cell r="C223" t="str">
            <v>02/21/2016 07:51</v>
          </cell>
          <cell r="D223" t="str">
            <v xml:space="preserve"> Bloomingdales Dubai Mall</v>
          </cell>
          <cell r="E223" t="str">
            <v>Khalid mushayit</v>
          </cell>
          <cell r="I223" t="str">
            <v>26-35</v>
          </cell>
          <cell r="J223" t="str">
            <v>Woman</v>
          </cell>
          <cell r="K223" t="str">
            <v>Tourist</v>
          </cell>
          <cell r="L223" t="str">
            <v>GCC Arab</v>
          </cell>
          <cell r="M223" t="str">
            <v>Skincare</v>
          </cell>
        </row>
        <row r="224">
          <cell r="A224">
            <v>2970252</v>
          </cell>
          <cell r="B224" t="str">
            <v>Cafe Lancome DM</v>
          </cell>
          <cell r="C224" t="str">
            <v>02/21/2016 16:04</v>
          </cell>
          <cell r="D224" t="str">
            <v>Cafe  1</v>
          </cell>
          <cell r="E224" t="str">
            <v xml:space="preserve">Deborah </v>
          </cell>
          <cell r="F224" t="str">
            <v>Savignon</v>
          </cell>
          <cell r="G224" t="str">
            <v>dsavignon@yahoo.fr</v>
          </cell>
          <cell r="I224" t="str">
            <v>26-35</v>
          </cell>
          <cell r="J224" t="str">
            <v>Woman</v>
          </cell>
          <cell r="K224" t="str">
            <v>Resident</v>
          </cell>
          <cell r="L224" t="str">
            <v>Westerner</v>
          </cell>
          <cell r="M224" t="str">
            <v>Make-Up,Fragrance</v>
          </cell>
        </row>
        <row r="225">
          <cell r="A225">
            <v>2970253</v>
          </cell>
          <cell r="B225" t="str">
            <v>Cafe Lancome DM</v>
          </cell>
          <cell r="C225" t="str">
            <v>02/21/2016 16:04</v>
          </cell>
          <cell r="D225" t="str">
            <v>Cafe  1</v>
          </cell>
          <cell r="E225" t="str">
            <v>Sylvie</v>
          </cell>
          <cell r="F225" t="str">
            <v>Fontaine</v>
          </cell>
          <cell r="L225" t="str">
            <v>Westerner</v>
          </cell>
        </row>
        <row r="226">
          <cell r="A226">
            <v>2970254</v>
          </cell>
          <cell r="B226" t="str">
            <v>Cafe Lancome DM</v>
          </cell>
          <cell r="C226" t="str">
            <v>02/21/2016 16:04</v>
          </cell>
          <cell r="D226" t="str">
            <v>Cafe  1</v>
          </cell>
          <cell r="E226" t="str">
            <v>Hessa</v>
          </cell>
          <cell r="F226" t="str">
            <v>Albanna</v>
          </cell>
          <cell r="G226" t="str">
            <v>h.e.a@live.com</v>
          </cell>
        </row>
        <row r="227">
          <cell r="A227">
            <v>2970255</v>
          </cell>
          <cell r="B227" t="str">
            <v>Cafe Lancome DM</v>
          </cell>
          <cell r="C227" t="str">
            <v>02/21/2016 16:04</v>
          </cell>
          <cell r="D227" t="str">
            <v>Cafe  1</v>
          </cell>
          <cell r="E227" t="str">
            <v>Sana</v>
          </cell>
          <cell r="F227" t="str">
            <v>Ali</v>
          </cell>
          <cell r="G227" t="str">
            <v>umhend55@gmail.com</v>
          </cell>
          <cell r="I227" t="str">
            <v>26-35</v>
          </cell>
          <cell r="J227" t="str">
            <v>Woman</v>
          </cell>
          <cell r="K227" t="str">
            <v>Resident</v>
          </cell>
          <cell r="L227" t="str">
            <v>Local</v>
          </cell>
          <cell r="M227" t="str">
            <v>Fragrance</v>
          </cell>
        </row>
        <row r="228">
          <cell r="A228">
            <v>2970256</v>
          </cell>
          <cell r="B228" t="str">
            <v>Cafe Lancome DM</v>
          </cell>
          <cell r="C228" t="str">
            <v>02/21/2016 16:04</v>
          </cell>
          <cell r="D228" t="str">
            <v>Cafe  1</v>
          </cell>
          <cell r="E228" t="str">
            <v>Murali krishna</v>
          </cell>
          <cell r="F228" t="str">
            <v>Adala</v>
          </cell>
        </row>
        <row r="229">
          <cell r="A229">
            <v>2970257</v>
          </cell>
          <cell r="B229" t="str">
            <v>Cafe Lancome DM</v>
          </cell>
          <cell r="C229" t="str">
            <v>02/21/2016 16:07</v>
          </cell>
          <cell r="D229" t="str">
            <v>Cafe  1</v>
          </cell>
          <cell r="E229" t="str">
            <v>Paula</v>
          </cell>
          <cell r="F229" t="str">
            <v>Gibson</v>
          </cell>
          <cell r="G229" t="str">
            <v>Paulad66@hotmail.co.uk</v>
          </cell>
          <cell r="H229">
            <v>5573421628</v>
          </cell>
          <cell r="I229" t="str">
            <v>36-45</v>
          </cell>
          <cell r="J229" t="str">
            <v>Woman</v>
          </cell>
          <cell r="K229" t="str">
            <v>Resident</v>
          </cell>
          <cell r="L229" t="str">
            <v>Westerner</v>
          </cell>
          <cell r="M229" t="str">
            <v>Make-Up,Skincare</v>
          </cell>
        </row>
        <row r="230">
          <cell r="A230">
            <v>2970259</v>
          </cell>
          <cell r="B230" t="str">
            <v>Nadia Khan</v>
          </cell>
          <cell r="C230" t="str">
            <v>02/21/2016 16:07</v>
          </cell>
          <cell r="D230" t="str">
            <v xml:space="preserve"> Galeries Lafayette Dubai Mall</v>
          </cell>
          <cell r="H230">
            <v>5918560867</v>
          </cell>
          <cell r="I230" t="str">
            <v>26-35</v>
          </cell>
          <cell r="J230" t="str">
            <v>Woman</v>
          </cell>
          <cell r="K230" t="str">
            <v>Tourist</v>
          </cell>
          <cell r="L230" t="str">
            <v>Westerner</v>
          </cell>
          <cell r="M230" t="str">
            <v>Make-Up</v>
          </cell>
        </row>
        <row r="231">
          <cell r="A231">
            <v>2970261</v>
          </cell>
          <cell r="B231" t="str">
            <v>Cafe Lancome DM</v>
          </cell>
          <cell r="C231" t="str">
            <v>02/21/2016 16:12</v>
          </cell>
          <cell r="D231" t="str">
            <v>Cafe  1</v>
          </cell>
          <cell r="E231" t="str">
            <v>Nishi</v>
          </cell>
          <cell r="F231" t="str">
            <v>Khanna</v>
          </cell>
          <cell r="G231" t="str">
            <v>Nishi</v>
          </cell>
          <cell r="H231">
            <v>5748661368</v>
          </cell>
        </row>
        <row r="232">
          <cell r="A232">
            <v>2970270</v>
          </cell>
          <cell r="B232" t="str">
            <v>Yuxi Liu</v>
          </cell>
          <cell r="C232" t="str">
            <v>02/21/2016 08:21</v>
          </cell>
          <cell r="D232" t="str">
            <v xml:space="preserve"> Debenhams Mall of Emirates</v>
          </cell>
          <cell r="H232">
            <v>5267708584</v>
          </cell>
          <cell r="I232" t="str">
            <v>18-25</v>
          </cell>
          <cell r="J232" t="str">
            <v>Woman</v>
          </cell>
          <cell r="K232" t="str">
            <v>Resident</v>
          </cell>
          <cell r="L232" t="str">
            <v>Far East Asian</v>
          </cell>
          <cell r="M232" t="str">
            <v>Fragrance</v>
          </cell>
        </row>
        <row r="233">
          <cell r="A233">
            <v>2970274</v>
          </cell>
          <cell r="B233" t="str">
            <v>Ahmed Rehab</v>
          </cell>
          <cell r="C233" t="str">
            <v>02/21/2016 08:32</v>
          </cell>
          <cell r="D233" t="str">
            <v xml:space="preserve"> Debenhams Mall of Emirates</v>
          </cell>
          <cell r="H233">
            <v>5918105114</v>
          </cell>
        </row>
        <row r="234">
          <cell r="A234">
            <v>2970275</v>
          </cell>
          <cell r="B234" t="str">
            <v>Ahmed Rehab</v>
          </cell>
          <cell r="C234" t="str">
            <v>02/21/2016 08:32</v>
          </cell>
          <cell r="D234" t="str">
            <v xml:space="preserve"> Debenhams Mall of Emirates</v>
          </cell>
          <cell r="H234">
            <v>5769126866</v>
          </cell>
        </row>
        <row r="235">
          <cell r="A235">
            <v>2970277</v>
          </cell>
          <cell r="B235" t="str">
            <v>Cindy</v>
          </cell>
          <cell r="C235" t="str">
            <v>02/21/2016 16:34</v>
          </cell>
          <cell r="D235" t="str">
            <v xml:space="preserve"> Areej Mall of Emirates</v>
          </cell>
          <cell r="H235">
            <v>5433330573</v>
          </cell>
        </row>
        <row r="236">
          <cell r="A236">
            <v>2970279</v>
          </cell>
          <cell r="B236" t="str">
            <v>Kristina Baceviciute</v>
          </cell>
          <cell r="C236" t="str">
            <v>02/21/2016 08:35</v>
          </cell>
          <cell r="D236" t="str">
            <v xml:space="preserve"> Bloomingdales Dubai Mall</v>
          </cell>
          <cell r="H236">
            <v>5882501034</v>
          </cell>
        </row>
        <row r="237">
          <cell r="A237">
            <v>2970281</v>
          </cell>
          <cell r="B237" t="str">
            <v>Ahmed Rehab</v>
          </cell>
          <cell r="C237" t="str">
            <v>02/21/2016 08:37</v>
          </cell>
          <cell r="D237" t="str">
            <v xml:space="preserve"> Debenhams Mall of Emirates</v>
          </cell>
          <cell r="H237">
            <v>5142570331</v>
          </cell>
          <cell r="I237" t="str">
            <v>18-25</v>
          </cell>
          <cell r="J237" t="str">
            <v>Woman</v>
          </cell>
          <cell r="K237" t="str">
            <v>Tourist</v>
          </cell>
          <cell r="L237" t="str">
            <v>Far East Asian</v>
          </cell>
          <cell r="M237" t="str">
            <v>Make-Up</v>
          </cell>
        </row>
        <row r="238">
          <cell r="A238">
            <v>2970298</v>
          </cell>
          <cell r="B238" t="str">
            <v>Cafe Lancome DM</v>
          </cell>
          <cell r="C238" t="str">
            <v>02/21/2016 16:48</v>
          </cell>
          <cell r="D238" t="str">
            <v>Cafe  1</v>
          </cell>
          <cell r="E238" t="str">
            <v>Maryam</v>
          </cell>
          <cell r="F238" t="str">
            <v>Alfalahi</v>
          </cell>
          <cell r="G238" t="str">
            <v>Maryam.alfalahi@gmail.com</v>
          </cell>
          <cell r="H238">
            <v>5358543213</v>
          </cell>
          <cell r="L238" t="str">
            <v>Local</v>
          </cell>
        </row>
        <row r="239">
          <cell r="A239">
            <v>2970301</v>
          </cell>
          <cell r="B239" t="str">
            <v>Cafe Lancome DM</v>
          </cell>
          <cell r="C239" t="str">
            <v>02/21/2016 16:49</v>
          </cell>
          <cell r="D239" t="str">
            <v>Cafe  1</v>
          </cell>
          <cell r="E239" t="str">
            <v>Mazna</v>
          </cell>
          <cell r="F239" t="str">
            <v>Ahmed</v>
          </cell>
          <cell r="G239" t="str">
            <v>Almzoon44@gmail.com</v>
          </cell>
          <cell r="H239">
            <v>5240877503</v>
          </cell>
          <cell r="L239" t="str">
            <v>Local</v>
          </cell>
        </row>
        <row r="240">
          <cell r="A240">
            <v>2970416</v>
          </cell>
          <cell r="B240" t="str">
            <v>Fangmei Liu</v>
          </cell>
          <cell r="C240" t="str">
            <v>02/21/2016 17:22</v>
          </cell>
          <cell r="D240" t="str">
            <v xml:space="preserve"> Galeries Lafayette Dubai Mall</v>
          </cell>
          <cell r="H240">
            <v>5439982850</v>
          </cell>
          <cell r="I240" t="str">
            <v>26-35</v>
          </cell>
          <cell r="J240" t="str">
            <v>Woman</v>
          </cell>
          <cell r="K240" t="str">
            <v>Tourist</v>
          </cell>
          <cell r="L240" t="str">
            <v>Far East Asian</v>
          </cell>
          <cell r="M240" t="str">
            <v>Fragrance</v>
          </cell>
        </row>
        <row r="241">
          <cell r="A241">
            <v>2970432</v>
          </cell>
          <cell r="B241" t="str">
            <v>Imad Arrach</v>
          </cell>
          <cell r="C241" t="str">
            <v>02/21/2016 09:30</v>
          </cell>
          <cell r="D241" t="str">
            <v xml:space="preserve"> Bloomingdales Dubai Mall</v>
          </cell>
          <cell r="H241">
            <v>5240068420</v>
          </cell>
        </row>
        <row r="242">
          <cell r="A242">
            <v>2970436</v>
          </cell>
          <cell r="B242" t="str">
            <v>Mariya Bitawi</v>
          </cell>
          <cell r="C242" t="str">
            <v>02/21/2016 09:35</v>
          </cell>
          <cell r="D242" t="str">
            <v xml:space="preserve"> Harvey Nichols Mall of Emirates</v>
          </cell>
          <cell r="H242">
            <v>5981322874</v>
          </cell>
          <cell r="I242" t="str">
            <v>26-35</v>
          </cell>
          <cell r="J242" t="str">
            <v>Woman</v>
          </cell>
          <cell r="K242" t="str">
            <v>Tourist</v>
          </cell>
          <cell r="L242" t="str">
            <v>Russian</v>
          </cell>
          <cell r="M242" t="str">
            <v>Make-Up</v>
          </cell>
        </row>
        <row r="243">
          <cell r="A243">
            <v>2970638</v>
          </cell>
          <cell r="B243" t="str">
            <v>Anna Katrina Leynes</v>
          </cell>
          <cell r="C243" t="str">
            <v>02/21/2016 10:03</v>
          </cell>
          <cell r="D243" t="str">
            <v xml:space="preserve"> Harvey Nichols Mall of Emirates</v>
          </cell>
          <cell r="E243" t="str">
            <v>Local</v>
          </cell>
          <cell r="H243">
            <v>5954785267</v>
          </cell>
        </row>
        <row r="244">
          <cell r="A244">
            <v>2970642</v>
          </cell>
          <cell r="B244" t="str">
            <v>Baby Rose Baldevieso</v>
          </cell>
          <cell r="C244" t="str">
            <v>02/21/2016 10:11</v>
          </cell>
          <cell r="D244" t="str">
            <v xml:space="preserve"> Bloomingdales Dubai Mall</v>
          </cell>
          <cell r="H244">
            <v>5733792481</v>
          </cell>
        </row>
        <row r="245">
          <cell r="A245">
            <v>2970645</v>
          </cell>
          <cell r="B245" t="str">
            <v>Baby Rose Baldevieso</v>
          </cell>
          <cell r="C245" t="str">
            <v>02/21/2016 10:14</v>
          </cell>
          <cell r="D245" t="str">
            <v xml:space="preserve"> Bloomingdales Dubai Mall</v>
          </cell>
          <cell r="H245">
            <v>5120346472</v>
          </cell>
        </row>
        <row r="246">
          <cell r="A246">
            <v>2970678</v>
          </cell>
          <cell r="B246" t="str">
            <v>Ahmed Rehab</v>
          </cell>
          <cell r="C246" t="str">
            <v>02/21/2016 10:26</v>
          </cell>
          <cell r="D246" t="str">
            <v xml:space="preserve"> Debenhams Mall of Emirates</v>
          </cell>
          <cell r="H246">
            <v>5103571562</v>
          </cell>
        </row>
        <row r="247">
          <cell r="A247">
            <v>2970680</v>
          </cell>
          <cell r="B247" t="str">
            <v>Cindy</v>
          </cell>
          <cell r="C247" t="str">
            <v>02/21/2016 18:27</v>
          </cell>
          <cell r="D247" t="str">
            <v xml:space="preserve"> Areej Mall of Emirates</v>
          </cell>
          <cell r="G247" t="str">
            <v>Are_ej1999@hotmail.com</v>
          </cell>
          <cell r="H247">
            <v>5920235462</v>
          </cell>
        </row>
        <row r="248">
          <cell r="A248">
            <v>2970684</v>
          </cell>
          <cell r="B248" t="str">
            <v>Fangmei Liu</v>
          </cell>
          <cell r="C248" t="str">
            <v>02/21/2016 18:33</v>
          </cell>
          <cell r="D248" t="str">
            <v xml:space="preserve"> Galeries Lafayette Dubai Mall</v>
          </cell>
          <cell r="G248" t="str">
            <v>Carolina.trujillo872@hotmail.com</v>
          </cell>
          <cell r="H248">
            <v>5968920250</v>
          </cell>
          <cell r="I248" t="str">
            <v>26-35</v>
          </cell>
          <cell r="J248" t="str">
            <v>Woman</v>
          </cell>
          <cell r="K248" t="str">
            <v>Resident</v>
          </cell>
          <cell r="L248" t="str">
            <v>Local</v>
          </cell>
          <cell r="M248" t="str">
            <v>Skincare</v>
          </cell>
        </row>
        <row r="249">
          <cell r="A249">
            <v>2970689</v>
          </cell>
          <cell r="B249" t="str">
            <v>Fangmei Liu</v>
          </cell>
          <cell r="C249" t="str">
            <v>02/21/2016 18:45</v>
          </cell>
          <cell r="D249" t="str">
            <v xml:space="preserve"> Galeries Lafayette Dubai Mall</v>
          </cell>
          <cell r="G249" t="str">
            <v>Cute-kouki@live.co.uk</v>
          </cell>
          <cell r="H249">
            <v>5409221263</v>
          </cell>
          <cell r="I249" t="str">
            <v>26-35</v>
          </cell>
          <cell r="J249" t="str">
            <v>Woman</v>
          </cell>
          <cell r="K249" t="str">
            <v>Tourist</v>
          </cell>
          <cell r="L249" t="str">
            <v>Far East Asian</v>
          </cell>
          <cell r="M249" t="str">
            <v>Fragrance</v>
          </cell>
        </row>
        <row r="250">
          <cell r="A250">
            <v>2970691</v>
          </cell>
          <cell r="B250" t="str">
            <v>Fangmei Liu</v>
          </cell>
          <cell r="C250" t="str">
            <v>02/21/2016 18:47</v>
          </cell>
          <cell r="D250" t="str">
            <v xml:space="preserve"> Galeries Lafayette Dubai Mall</v>
          </cell>
          <cell r="G250" t="str">
            <v>Dauphinetrapet@hotmail.fr</v>
          </cell>
          <cell r="I250" t="str">
            <v>26-35</v>
          </cell>
          <cell r="J250" t="str">
            <v>Woman</v>
          </cell>
          <cell r="K250" t="str">
            <v>Resident</v>
          </cell>
          <cell r="L250" t="str">
            <v>Local</v>
          </cell>
          <cell r="M250" t="str">
            <v>Make-Up</v>
          </cell>
        </row>
        <row r="251">
          <cell r="A251">
            <v>2970693</v>
          </cell>
          <cell r="B251" t="str">
            <v>Fangmei Liu</v>
          </cell>
          <cell r="C251" t="str">
            <v>02/21/2016 18:49</v>
          </cell>
          <cell r="D251" t="str">
            <v xml:space="preserve"> Galeries Lafayette Dubai Mall</v>
          </cell>
          <cell r="G251" t="str">
            <v>Maieaboud@hotmail.com</v>
          </cell>
          <cell r="I251" t="str">
            <v>36-45</v>
          </cell>
          <cell r="J251" t="str">
            <v>Woman</v>
          </cell>
          <cell r="K251" t="str">
            <v>Tourist</v>
          </cell>
          <cell r="L251" t="str">
            <v>Far East Asian</v>
          </cell>
          <cell r="M251" t="str">
            <v>Skincare</v>
          </cell>
        </row>
        <row r="252">
          <cell r="A252">
            <v>2970698</v>
          </cell>
          <cell r="B252" t="str">
            <v>Imad Arrach</v>
          </cell>
          <cell r="C252" t="str">
            <v>02/21/2016 11:05</v>
          </cell>
          <cell r="D252" t="str">
            <v xml:space="preserve"> Bloomingdales Dubai Mall</v>
          </cell>
          <cell r="G252" t="str">
            <v>Hhshedid@hotmail.com</v>
          </cell>
          <cell r="I252" t="str">
            <v>26-36</v>
          </cell>
          <cell r="J252" t="str">
            <v>Woman</v>
          </cell>
          <cell r="K252" t="str">
            <v>Resident</v>
          </cell>
        </row>
        <row r="253">
          <cell r="A253">
            <v>2970705</v>
          </cell>
          <cell r="B253" t="str">
            <v>Cindy</v>
          </cell>
          <cell r="C253" t="str">
            <v>02/21/2016 19:15</v>
          </cell>
          <cell r="D253" t="str">
            <v xml:space="preserve"> Areej Mall of Emirates</v>
          </cell>
          <cell r="E253" t="str">
            <v>Alliya</v>
          </cell>
          <cell r="G253" t="str">
            <v>M.mansouri95@yahoo.com</v>
          </cell>
          <cell r="H253">
            <v>5798929523</v>
          </cell>
          <cell r="I253" t="str">
            <v>36-46</v>
          </cell>
          <cell r="J253" t="str">
            <v>Woman</v>
          </cell>
          <cell r="K253" t="str">
            <v>Tourist</v>
          </cell>
        </row>
        <row r="254">
          <cell r="A254">
            <v>2970717</v>
          </cell>
          <cell r="B254" t="str">
            <v>Juliet Dela Paz</v>
          </cell>
          <cell r="C254" t="str">
            <v>02/21/2016 11:40</v>
          </cell>
          <cell r="D254" t="str">
            <v xml:space="preserve"> Debenhams Mall of Emirates</v>
          </cell>
          <cell r="E254" t="str">
            <v xml:space="preserve">tourist </v>
          </cell>
          <cell r="G254" t="str">
            <v>N.aljaeed79@gmail.com</v>
          </cell>
          <cell r="H254">
            <v>5876585602</v>
          </cell>
          <cell r="I254" t="str">
            <v>26-37</v>
          </cell>
          <cell r="J254" t="str">
            <v>Woman</v>
          </cell>
          <cell r="K254" t="str">
            <v>Resident</v>
          </cell>
        </row>
        <row r="255">
          <cell r="A255">
            <v>2970721</v>
          </cell>
          <cell r="B255" t="str">
            <v>Baby Rose Baldevieso</v>
          </cell>
          <cell r="C255" t="str">
            <v>02/21/2016 11:52</v>
          </cell>
          <cell r="D255" t="str">
            <v xml:space="preserve"> Bloomingdales Dubai Mall</v>
          </cell>
          <cell r="G255" t="str">
            <v>freegila@hotmail.com</v>
          </cell>
          <cell r="H255">
            <v>5871263975</v>
          </cell>
          <cell r="I255" t="str">
            <v>36-47</v>
          </cell>
          <cell r="J255" t="str">
            <v>Woman</v>
          </cell>
          <cell r="K255" t="str">
            <v>Tourist</v>
          </cell>
        </row>
        <row r="256">
          <cell r="A256">
            <v>2970723</v>
          </cell>
          <cell r="B256" t="str">
            <v>Cindy</v>
          </cell>
          <cell r="C256" t="str">
            <v>02/21/2016 19:54</v>
          </cell>
          <cell r="D256" t="str">
            <v xml:space="preserve"> Areej Mall of Emirates</v>
          </cell>
          <cell r="G256" t="str">
            <v>Coolpine20@yahoo.com</v>
          </cell>
          <cell r="H256">
            <v>5583264616</v>
          </cell>
          <cell r="I256" t="str">
            <v>26-38</v>
          </cell>
          <cell r="J256" t="str">
            <v>Woman</v>
          </cell>
          <cell r="K256" t="str">
            <v>Resident</v>
          </cell>
        </row>
        <row r="257">
          <cell r="A257">
            <v>2970730</v>
          </cell>
          <cell r="B257" t="str">
            <v>Amani Mjahed</v>
          </cell>
          <cell r="C257" t="str">
            <v>02/21/2016 20:22</v>
          </cell>
          <cell r="D257" t="str">
            <v xml:space="preserve"> Debenhams Dubai Mall</v>
          </cell>
          <cell r="E257" t="str">
            <v>Eliana</v>
          </cell>
          <cell r="G257" t="str">
            <v>Shams_gmar@yahoo.com</v>
          </cell>
          <cell r="H257">
            <v>5144867103</v>
          </cell>
          <cell r="I257" t="str">
            <v>36-48</v>
          </cell>
          <cell r="J257" t="str">
            <v>Woman</v>
          </cell>
          <cell r="K257" t="str">
            <v>Tourist</v>
          </cell>
        </row>
        <row r="258">
          <cell r="A258">
            <v>2970732</v>
          </cell>
          <cell r="B258" t="str">
            <v>Amani Mjahed</v>
          </cell>
          <cell r="C258" t="str">
            <v>02/21/2016 20:23</v>
          </cell>
          <cell r="D258" t="str">
            <v xml:space="preserve"> Debenhams Dubai Mall</v>
          </cell>
          <cell r="E258" t="str">
            <v>Narges</v>
          </cell>
          <cell r="G258" t="str">
            <v>Safiabaraka66@gmail.com</v>
          </cell>
          <cell r="H258">
            <v>5816001536</v>
          </cell>
          <cell r="I258" t="str">
            <v>26-39</v>
          </cell>
          <cell r="J258" t="str">
            <v>Woman</v>
          </cell>
          <cell r="K258" t="str">
            <v>Resident</v>
          </cell>
        </row>
        <row r="259">
          <cell r="A259">
            <v>2970733</v>
          </cell>
          <cell r="B259" t="str">
            <v>Baby Rose Baldevieso</v>
          </cell>
          <cell r="C259" t="str">
            <v>02/21/2016 12:25</v>
          </cell>
          <cell r="D259" t="str">
            <v xml:space="preserve"> Bloomingdales Dubai Mall</v>
          </cell>
          <cell r="H259">
            <v>5220684430</v>
          </cell>
          <cell r="K259" t="str">
            <v>Tourist</v>
          </cell>
        </row>
        <row r="260">
          <cell r="A260">
            <v>2970740</v>
          </cell>
          <cell r="B260" t="str">
            <v>Shabana Qureshi</v>
          </cell>
          <cell r="C260" t="str">
            <v>02/21/2016 12:42</v>
          </cell>
          <cell r="D260" t="str">
            <v xml:space="preserve"> Harvey Nichols Mall of Emirates</v>
          </cell>
          <cell r="H260">
            <v>5978553829</v>
          </cell>
        </row>
        <row r="261">
          <cell r="A261">
            <v>2970742</v>
          </cell>
          <cell r="B261" t="str">
            <v>Anna Katrina Leynes</v>
          </cell>
          <cell r="C261" t="str">
            <v>02/21/2016 12:44</v>
          </cell>
          <cell r="D261" t="str">
            <v xml:space="preserve"> Harvey Nichols Mall of Emirates</v>
          </cell>
          <cell r="E261" t="str">
            <v>Arabic</v>
          </cell>
          <cell r="H261">
            <v>5424322805</v>
          </cell>
        </row>
        <row r="262">
          <cell r="A262">
            <v>2970745</v>
          </cell>
          <cell r="B262" t="str">
            <v>Baby Rose Baldevieso</v>
          </cell>
          <cell r="C262" t="str">
            <v>02/21/2016 12:45</v>
          </cell>
          <cell r="D262" t="str">
            <v xml:space="preserve"> Bloomingdales Dubai Mall</v>
          </cell>
          <cell r="H262">
            <v>5731369634</v>
          </cell>
        </row>
        <row r="263">
          <cell r="A263">
            <v>2970746</v>
          </cell>
          <cell r="B263" t="str">
            <v>Juliet Dela Paz</v>
          </cell>
          <cell r="C263" t="str">
            <v>02/21/2016 12:45</v>
          </cell>
          <cell r="D263" t="str">
            <v xml:space="preserve"> Debenhams Mall of Emirates</v>
          </cell>
          <cell r="E263" t="str">
            <v xml:space="preserve">tourist </v>
          </cell>
          <cell r="H263">
            <v>5390118536</v>
          </cell>
        </row>
        <row r="264">
          <cell r="A264">
            <v>2970762</v>
          </cell>
          <cell r="B264" t="str">
            <v>Nadia Khan</v>
          </cell>
          <cell r="C264" t="str">
            <v>02/21/2016 21:17</v>
          </cell>
          <cell r="D264" t="str">
            <v xml:space="preserve"> Galeries Lafayette Dubai Mall</v>
          </cell>
          <cell r="H264">
            <v>5726783200</v>
          </cell>
          <cell r="I264" t="str">
            <v>26-35</v>
          </cell>
          <cell r="J264" t="str">
            <v>Woman</v>
          </cell>
          <cell r="K264" t="str">
            <v>Tourist</v>
          </cell>
          <cell r="L264" t="str">
            <v>Far East Asian</v>
          </cell>
          <cell r="M264" t="str">
            <v>Make-Up</v>
          </cell>
        </row>
        <row r="265">
          <cell r="A265">
            <v>2970774</v>
          </cell>
          <cell r="B265" t="str">
            <v>Nadia Khan</v>
          </cell>
          <cell r="C265" t="str">
            <v>02/21/2016 21:20</v>
          </cell>
          <cell r="D265" t="str">
            <v xml:space="preserve"> Galeries Lafayette Dubai Mall</v>
          </cell>
          <cell r="H265">
            <v>5163228841</v>
          </cell>
          <cell r="I265" t="str">
            <v>26-35</v>
          </cell>
          <cell r="K265" t="str">
            <v>Tourist</v>
          </cell>
          <cell r="L265" t="str">
            <v>Far East Asian</v>
          </cell>
        </row>
        <row r="266">
          <cell r="A266">
            <v>2970786</v>
          </cell>
          <cell r="B266" t="str">
            <v>Cindy</v>
          </cell>
          <cell r="C266" t="str">
            <v>02/21/2016 21:30</v>
          </cell>
          <cell r="D266" t="str">
            <v xml:space="preserve"> Areej Mall of Emirates</v>
          </cell>
          <cell r="H266">
            <v>5837858437</v>
          </cell>
        </row>
        <row r="267">
          <cell r="A267">
            <v>2970809</v>
          </cell>
          <cell r="B267" t="str">
            <v>Imad Arrach</v>
          </cell>
          <cell r="C267" t="str">
            <v>02/21/2016 13:46</v>
          </cell>
          <cell r="D267" t="str">
            <v xml:space="preserve"> Bloomingdales Dubai Mall</v>
          </cell>
          <cell r="H267">
            <v>5667686160</v>
          </cell>
        </row>
        <row r="268">
          <cell r="A268">
            <v>2970811</v>
          </cell>
          <cell r="B268" t="str">
            <v>Baby Rose Baldevieso</v>
          </cell>
          <cell r="C268" t="str">
            <v>02/21/2016 13:47</v>
          </cell>
          <cell r="D268" t="str">
            <v xml:space="preserve"> Bloomingdales Dubai Mall</v>
          </cell>
          <cell r="H268">
            <v>5893123866</v>
          </cell>
        </row>
        <row r="269">
          <cell r="A269">
            <v>2970818</v>
          </cell>
          <cell r="B269" t="str">
            <v>Nadia Khan</v>
          </cell>
          <cell r="C269" t="str">
            <v>02/21/2016 22:00</v>
          </cell>
          <cell r="D269" t="str">
            <v xml:space="preserve"> Galeries Lafayette Dubai Mall</v>
          </cell>
          <cell r="H269">
            <v>5163115652</v>
          </cell>
          <cell r="I269" t="str">
            <v>26-35</v>
          </cell>
          <cell r="J269" t="str">
            <v>Man</v>
          </cell>
          <cell r="K269" t="str">
            <v>Tourist</v>
          </cell>
        </row>
        <row r="270">
          <cell r="A270">
            <v>2970821</v>
          </cell>
          <cell r="B270" t="str">
            <v>Nadia Khan</v>
          </cell>
          <cell r="C270" t="str">
            <v>02/21/2016 22:13</v>
          </cell>
          <cell r="D270" t="str">
            <v xml:space="preserve"> Galeries Lafayette Dubai Mall</v>
          </cell>
          <cell r="H270">
            <v>5524772600</v>
          </cell>
          <cell r="I270" t="str">
            <v>26-35</v>
          </cell>
          <cell r="J270" t="str">
            <v>Man</v>
          </cell>
          <cell r="K270" t="str">
            <v>Tourist</v>
          </cell>
        </row>
        <row r="271">
          <cell r="A271">
            <v>2970832</v>
          </cell>
          <cell r="B271" t="str">
            <v>Fangmei Liu</v>
          </cell>
          <cell r="C271" t="str">
            <v>02/21/2016 22:26</v>
          </cell>
          <cell r="D271" t="str">
            <v xml:space="preserve"> Galeries Lafayette Dubai Mall</v>
          </cell>
          <cell r="H271">
            <v>5394474437</v>
          </cell>
          <cell r="I271" t="str">
            <v>26-35</v>
          </cell>
          <cell r="J271" t="str">
            <v>Man</v>
          </cell>
          <cell r="K271" t="str">
            <v>Tourist</v>
          </cell>
          <cell r="L271" t="str">
            <v>Westerner</v>
          </cell>
          <cell r="M271" t="str">
            <v>Fragrance</v>
          </cell>
        </row>
        <row r="272">
          <cell r="A272">
            <v>2970842</v>
          </cell>
          <cell r="B272" t="str">
            <v>Amani Mjahed</v>
          </cell>
          <cell r="C272" t="str">
            <v>02/21/2016 22:47</v>
          </cell>
          <cell r="D272" t="str">
            <v xml:space="preserve"> Debenhams Dubai Mall</v>
          </cell>
          <cell r="E272" t="str">
            <v>Geralyn</v>
          </cell>
          <cell r="H272">
            <v>5550828809</v>
          </cell>
        </row>
        <row r="273">
          <cell r="A273">
            <v>2971936</v>
          </cell>
          <cell r="B273" t="str">
            <v>Cafe Lancome DM</v>
          </cell>
          <cell r="C273" t="str">
            <v>02/22/2016 11:11</v>
          </cell>
          <cell r="D273" t="str">
            <v>Cafe  1</v>
          </cell>
          <cell r="E273" t="str">
            <v>Miss shaheen</v>
          </cell>
          <cell r="H273">
            <v>5033711722</v>
          </cell>
        </row>
        <row r="274">
          <cell r="A274">
            <v>2971939</v>
          </cell>
          <cell r="B274" t="str">
            <v>Cafe Lancome DM</v>
          </cell>
          <cell r="C274" t="str">
            <v>02/22/2016 11:11</v>
          </cell>
          <cell r="D274" t="str">
            <v>Cafe  1</v>
          </cell>
          <cell r="E274" t="str">
            <v>Farah</v>
          </cell>
          <cell r="F274" t="str">
            <v>Khan</v>
          </cell>
          <cell r="G274" t="str">
            <v>Farahkhan805@hotmail.com</v>
          </cell>
          <cell r="I274" t="str">
            <v>18-25</v>
          </cell>
          <cell r="J274" t="str">
            <v>Woman</v>
          </cell>
          <cell r="K274" t="str">
            <v>Tourist</v>
          </cell>
          <cell r="L274" t="str">
            <v>Westerner</v>
          </cell>
          <cell r="M274" t="str">
            <v>Make-Up,Skincare</v>
          </cell>
        </row>
        <row r="275">
          <cell r="A275">
            <v>2971940</v>
          </cell>
          <cell r="B275" t="str">
            <v>Cafe Lancome DM</v>
          </cell>
          <cell r="C275" t="str">
            <v>02/22/2016 11:11</v>
          </cell>
          <cell r="D275" t="str">
            <v>Cafe  1</v>
          </cell>
          <cell r="E275" t="str">
            <v>Asiya</v>
          </cell>
          <cell r="F275" t="str">
            <v>Akhtar</v>
          </cell>
          <cell r="G275" t="str">
            <v>Asiya-akhtar@hotmail.com</v>
          </cell>
          <cell r="I275" t="str">
            <v>26-35</v>
          </cell>
          <cell r="J275" t="str">
            <v>Woman</v>
          </cell>
          <cell r="K275" t="str">
            <v>Tourist</v>
          </cell>
          <cell r="L275" t="str">
            <v>Westerner</v>
          </cell>
          <cell r="M275" t="str">
            <v>Make-Up</v>
          </cell>
        </row>
        <row r="276">
          <cell r="A276">
            <v>2971941</v>
          </cell>
          <cell r="B276" t="str">
            <v>Cafe Lancome DM</v>
          </cell>
          <cell r="C276" t="str">
            <v>02/22/2016 11:11</v>
          </cell>
          <cell r="D276" t="str">
            <v>Cafe  1</v>
          </cell>
          <cell r="E276" t="str">
            <v>Taiba</v>
          </cell>
          <cell r="F276" t="str">
            <v>Bashir</v>
          </cell>
          <cell r="G276" t="str">
            <v>taiba786_2@hotmail.com</v>
          </cell>
          <cell r="I276" t="str">
            <v>18-25</v>
          </cell>
          <cell r="J276" t="str">
            <v>Woman</v>
          </cell>
          <cell r="K276" t="str">
            <v>Tourist</v>
          </cell>
          <cell r="L276" t="str">
            <v>Westerner</v>
          </cell>
          <cell r="M276" t="str">
            <v>Make-Up</v>
          </cell>
        </row>
        <row r="277">
          <cell r="A277">
            <v>2971966</v>
          </cell>
          <cell r="B277" t="str">
            <v>Cafe Lancome DM</v>
          </cell>
          <cell r="C277" t="str">
            <v>02/22/2016 11:12</v>
          </cell>
          <cell r="D277" t="str">
            <v>Cafe  1</v>
          </cell>
          <cell r="E277" t="str">
            <v>Elizabeth</v>
          </cell>
          <cell r="F277" t="str">
            <v>Shomoye</v>
          </cell>
          <cell r="G277" t="str">
            <v>anu.shomoye@gmail.com</v>
          </cell>
        </row>
        <row r="278">
          <cell r="A278">
            <v>2972075</v>
          </cell>
          <cell r="B278" t="str">
            <v>Fangmei Liu</v>
          </cell>
          <cell r="C278" t="str">
            <v>02/22/2016 11:22</v>
          </cell>
          <cell r="D278" t="str">
            <v xml:space="preserve"> Galeries Lafayette Dubai Mall</v>
          </cell>
          <cell r="I278" t="str">
            <v>26-35</v>
          </cell>
          <cell r="J278" t="str">
            <v>Woman</v>
          </cell>
          <cell r="K278" t="str">
            <v>Resident</v>
          </cell>
          <cell r="L278" t="str">
            <v>Local</v>
          </cell>
          <cell r="M278" t="str">
            <v>Fragrance</v>
          </cell>
        </row>
        <row r="279">
          <cell r="A279">
            <v>2972231</v>
          </cell>
          <cell r="B279" t="str">
            <v>Baby Rose Baldevieso</v>
          </cell>
          <cell r="C279" t="str">
            <v>02/22/2016 16:17</v>
          </cell>
          <cell r="D279" t="str">
            <v xml:space="preserve"> Bloomingdales Dubai Mall</v>
          </cell>
          <cell r="H279">
            <v>5841386006</v>
          </cell>
        </row>
        <row r="280">
          <cell r="A280">
            <v>2972426</v>
          </cell>
          <cell r="B280" t="str">
            <v>Fangmei Liu</v>
          </cell>
          <cell r="C280" t="str">
            <v>02/22/2016 13:03</v>
          </cell>
          <cell r="D280" t="str">
            <v xml:space="preserve"> Galeries Lafayette Dubai Mall</v>
          </cell>
          <cell r="H280">
            <v>5314150606</v>
          </cell>
          <cell r="I280" t="str">
            <v>26-35</v>
          </cell>
          <cell r="J280" t="str">
            <v>Woman</v>
          </cell>
          <cell r="K280" t="str">
            <v>Resident</v>
          </cell>
          <cell r="L280" t="str">
            <v>Local</v>
          </cell>
          <cell r="M280" t="str">
            <v>Fragrance</v>
          </cell>
        </row>
        <row r="281">
          <cell r="A281">
            <v>2972427</v>
          </cell>
          <cell r="B281" t="str">
            <v>Fangmei Liu</v>
          </cell>
          <cell r="C281" t="str">
            <v>02/22/2016 13:03</v>
          </cell>
          <cell r="D281" t="str">
            <v xml:space="preserve"> Galeries Lafayette Dubai Mall</v>
          </cell>
          <cell r="G281" t="str">
            <v>Are_ej1999@hotmail.com</v>
          </cell>
          <cell r="H281">
            <v>5763718277</v>
          </cell>
          <cell r="I281" t="str">
            <v>26-35</v>
          </cell>
          <cell r="J281" t="str">
            <v>Woman</v>
          </cell>
          <cell r="K281" t="str">
            <v>Resident</v>
          </cell>
          <cell r="L281" t="str">
            <v>Local</v>
          </cell>
          <cell r="M281" t="str">
            <v>Fragrance</v>
          </cell>
        </row>
        <row r="282">
          <cell r="A282">
            <v>2972529</v>
          </cell>
          <cell r="B282" t="str">
            <v>Fahed Al Hallab</v>
          </cell>
          <cell r="C282" t="str">
            <v>02/22/2016 05:30</v>
          </cell>
          <cell r="D282" t="str">
            <v xml:space="preserve"> Harvey Nichols Mall of Emirates</v>
          </cell>
          <cell r="G282" t="str">
            <v>Carolina.trujillo872@hotmail.com</v>
          </cell>
          <cell r="H282">
            <v>5758540598</v>
          </cell>
        </row>
        <row r="283">
          <cell r="A283">
            <v>2972535</v>
          </cell>
          <cell r="B283" t="str">
            <v>Fahed Al Hallab</v>
          </cell>
          <cell r="C283" t="str">
            <v>02/22/2016 05:32</v>
          </cell>
          <cell r="D283" t="str">
            <v xml:space="preserve"> Harvey Nichols Mall of Emirates</v>
          </cell>
          <cell r="G283" t="str">
            <v>Cute-kouki@live.co.uk</v>
          </cell>
          <cell r="H283">
            <v>5365732846</v>
          </cell>
        </row>
        <row r="284">
          <cell r="A284">
            <v>2972536</v>
          </cell>
          <cell r="B284" t="str">
            <v>Fahed Al Hallab</v>
          </cell>
          <cell r="C284" t="str">
            <v>02/22/2016 05:32</v>
          </cell>
          <cell r="D284" t="str">
            <v xml:space="preserve"> Harvey Nichols Mall of Emirates</v>
          </cell>
          <cell r="G284" t="str">
            <v>Dauphinetrapet@hotmail.fr</v>
          </cell>
          <cell r="H284">
            <v>5785677977</v>
          </cell>
        </row>
        <row r="285">
          <cell r="A285">
            <v>2972545</v>
          </cell>
          <cell r="B285" t="str">
            <v>Fahed Al Hallab</v>
          </cell>
          <cell r="C285" t="str">
            <v>02/22/2016 05:36</v>
          </cell>
          <cell r="D285" t="str">
            <v xml:space="preserve"> Harvey Nichols Mall of Emirates</v>
          </cell>
          <cell r="G285" t="str">
            <v>Maieaboud@hotmail.com</v>
          </cell>
          <cell r="H285">
            <v>5206809770</v>
          </cell>
        </row>
        <row r="286">
          <cell r="A286">
            <v>2972592</v>
          </cell>
          <cell r="B286" t="str">
            <v>Amani Mjahed</v>
          </cell>
          <cell r="C286" t="str">
            <v>02/22/2016 13:55</v>
          </cell>
          <cell r="D286" t="str">
            <v xml:space="preserve"> Debenhams Dubai Mall</v>
          </cell>
          <cell r="E286" t="str">
            <v>Zeina</v>
          </cell>
          <cell r="F286" t="str">
            <v>Hamwi</v>
          </cell>
          <cell r="G286" t="str">
            <v>Hhshedid@hotmail.com</v>
          </cell>
          <cell r="H286">
            <v>5327868899</v>
          </cell>
        </row>
        <row r="287">
          <cell r="A287">
            <v>2972597</v>
          </cell>
          <cell r="B287" t="str">
            <v>Fangmei Liu</v>
          </cell>
          <cell r="C287" t="str">
            <v>02/22/2016 13:56</v>
          </cell>
          <cell r="D287" t="str">
            <v xml:space="preserve"> Galeries Lafayette Dubai Mall</v>
          </cell>
          <cell r="G287" t="str">
            <v>M.mansouri95@yahoo.com</v>
          </cell>
          <cell r="H287">
            <v>5898494561</v>
          </cell>
          <cell r="I287" t="str">
            <v>26-35</v>
          </cell>
          <cell r="J287" t="str">
            <v>Woman</v>
          </cell>
          <cell r="K287" t="str">
            <v>Tourist</v>
          </cell>
          <cell r="L287" t="str">
            <v>Russian</v>
          </cell>
          <cell r="M287" t="str">
            <v>Make-Up</v>
          </cell>
        </row>
        <row r="288">
          <cell r="A288">
            <v>2972744</v>
          </cell>
          <cell r="B288" t="str">
            <v>Fahed Al Hallab</v>
          </cell>
          <cell r="C288" t="str">
            <v>02/22/2016 06:11</v>
          </cell>
          <cell r="D288" t="str">
            <v xml:space="preserve"> Harvey Nichols Mall of Emirates</v>
          </cell>
          <cell r="G288" t="str">
            <v>N.aljaeed79@gmail.com</v>
          </cell>
          <cell r="H288">
            <v>5323994731</v>
          </cell>
        </row>
        <row r="289">
          <cell r="A289">
            <v>2972795</v>
          </cell>
          <cell r="B289" t="str">
            <v>Ahmed Rehab</v>
          </cell>
          <cell r="C289" t="str">
            <v>02/22/2016 06:25</v>
          </cell>
          <cell r="D289" t="str">
            <v xml:space="preserve"> Debenhams Mall of Emirates</v>
          </cell>
          <cell r="G289" t="str">
            <v>freegila@hotmail.com</v>
          </cell>
          <cell r="H289">
            <v>5282829245</v>
          </cell>
        </row>
        <row r="290">
          <cell r="A290">
            <v>2973115</v>
          </cell>
          <cell r="B290" t="str">
            <v>Fangmei Liu</v>
          </cell>
          <cell r="C290" t="str">
            <v>02/22/2016 15:14</v>
          </cell>
          <cell r="D290" t="str">
            <v xml:space="preserve"> Galeries Lafayette Dubai Mall</v>
          </cell>
          <cell r="G290" t="str">
            <v>Coolpine20@yahoo.com</v>
          </cell>
          <cell r="H290">
            <v>5857716557</v>
          </cell>
          <cell r="I290" t="str">
            <v>26-35</v>
          </cell>
          <cell r="J290" t="str">
            <v>Woman</v>
          </cell>
          <cell r="K290" t="str">
            <v>Resident</v>
          </cell>
          <cell r="L290" t="str">
            <v>Westerner</v>
          </cell>
          <cell r="M290" t="str">
            <v>Make-Up</v>
          </cell>
        </row>
        <row r="291">
          <cell r="A291">
            <v>2973159</v>
          </cell>
          <cell r="B291" t="str">
            <v>Kristina Baceviciute</v>
          </cell>
          <cell r="C291" t="str">
            <v>02/22/2016 07:19</v>
          </cell>
          <cell r="D291" t="str">
            <v xml:space="preserve"> Bloomingdales Dubai Mall</v>
          </cell>
          <cell r="G291" t="str">
            <v>Shams_gmar@yahoo.com</v>
          </cell>
          <cell r="H291">
            <v>5817960395</v>
          </cell>
        </row>
        <row r="292">
          <cell r="A292">
            <v>2973187</v>
          </cell>
          <cell r="B292" t="str">
            <v>Juliet Dela Paz</v>
          </cell>
          <cell r="C292" t="str">
            <v>02/22/2016 07:22</v>
          </cell>
          <cell r="D292" t="str">
            <v xml:space="preserve"> Debenhams Mall of Emirates</v>
          </cell>
          <cell r="E292" t="str">
            <v>Niloufar</v>
          </cell>
          <cell r="F292" t="str">
            <v>Shd</v>
          </cell>
          <cell r="G292" t="str">
            <v>Safiabaraka66@gmail.com</v>
          </cell>
          <cell r="H292">
            <v>5691508604</v>
          </cell>
        </row>
        <row r="293">
          <cell r="A293">
            <v>2973200</v>
          </cell>
          <cell r="B293" t="str">
            <v>Baby Rose Baldevieso</v>
          </cell>
          <cell r="C293" t="str">
            <v>02/22/2016 07:28</v>
          </cell>
          <cell r="D293" t="str">
            <v xml:space="preserve"> Bloomingdales Dubai Mall</v>
          </cell>
          <cell r="H293">
            <v>5944784345</v>
          </cell>
        </row>
        <row r="294">
          <cell r="A294">
            <v>2973648</v>
          </cell>
          <cell r="B294" t="str">
            <v>Fangmei Liu</v>
          </cell>
          <cell r="C294" t="str">
            <v>02/22/2016 16:35</v>
          </cell>
          <cell r="D294" t="str">
            <v xml:space="preserve"> Galeries Lafayette Dubai Mall</v>
          </cell>
          <cell r="H294">
            <v>5593968544</v>
          </cell>
          <cell r="I294" t="str">
            <v>26-35</v>
          </cell>
          <cell r="J294" t="str">
            <v>Woman</v>
          </cell>
          <cell r="K294" t="str">
            <v>Resident</v>
          </cell>
          <cell r="L294" t="str">
            <v>Indian Subcontinent</v>
          </cell>
          <cell r="M294" t="str">
            <v>Skincare</v>
          </cell>
        </row>
        <row r="295">
          <cell r="A295">
            <v>2973831</v>
          </cell>
          <cell r="B295" t="str">
            <v>Fangmei Liu</v>
          </cell>
          <cell r="C295" t="str">
            <v>02/22/2016 16:59</v>
          </cell>
          <cell r="D295" t="str">
            <v xml:space="preserve"> Galeries Lafayette Dubai Mall</v>
          </cell>
          <cell r="H295">
            <v>5097362689</v>
          </cell>
          <cell r="I295" t="str">
            <v>26-35</v>
          </cell>
          <cell r="J295" t="str">
            <v>Man</v>
          </cell>
          <cell r="K295" t="str">
            <v>Resident</v>
          </cell>
          <cell r="L295" t="str">
            <v>Local</v>
          </cell>
          <cell r="M295" t="str">
            <v>Fragrance</v>
          </cell>
        </row>
        <row r="296">
          <cell r="A296">
            <v>2974130</v>
          </cell>
          <cell r="B296" t="str">
            <v>Kristina Baceviciute</v>
          </cell>
          <cell r="C296" t="str">
            <v>02/22/2016 09:41</v>
          </cell>
          <cell r="D296" t="str">
            <v xml:space="preserve"> Bloomingdales Dubai Mall</v>
          </cell>
          <cell r="H296">
            <v>5093910134</v>
          </cell>
        </row>
        <row r="297">
          <cell r="A297">
            <v>2974152</v>
          </cell>
          <cell r="B297" t="str">
            <v>Fahed Al Hallab</v>
          </cell>
          <cell r="C297" t="str">
            <v>02/22/2016 09:50</v>
          </cell>
          <cell r="D297" t="str">
            <v xml:space="preserve"> Harvey Nichols Mall of Emirates</v>
          </cell>
          <cell r="H297">
            <v>5815909498</v>
          </cell>
        </row>
        <row r="298">
          <cell r="A298">
            <v>2974206</v>
          </cell>
          <cell r="B298" t="str">
            <v>Anna Katrina Leynes</v>
          </cell>
          <cell r="C298" t="str">
            <v>02/22/2016 09:56</v>
          </cell>
          <cell r="D298" t="str">
            <v xml:space="preserve"> Harvey Nichols Mall of Emirates</v>
          </cell>
          <cell r="E298" t="str">
            <v>Chinese tourist</v>
          </cell>
          <cell r="H298">
            <v>5639088342</v>
          </cell>
        </row>
        <row r="299">
          <cell r="A299">
            <v>2974446</v>
          </cell>
          <cell r="B299" t="str">
            <v>Imad Arrach</v>
          </cell>
          <cell r="C299" t="str">
            <v>02/22/2016 10:59</v>
          </cell>
          <cell r="D299" t="str">
            <v xml:space="preserve"> Bloomingdales Dubai Mall</v>
          </cell>
          <cell r="H299">
            <v>5329030711</v>
          </cell>
        </row>
        <row r="300">
          <cell r="A300">
            <v>2974574</v>
          </cell>
          <cell r="B300" t="str">
            <v>Inas Ali</v>
          </cell>
          <cell r="C300" t="str">
            <v>02/22/2016 11:53</v>
          </cell>
          <cell r="D300" t="str">
            <v xml:space="preserve"> Bloomingdales Dubai Mall</v>
          </cell>
          <cell r="E300" t="str">
            <v xml:space="preserve"> Gifty</v>
          </cell>
          <cell r="H300">
            <v>5801519419</v>
          </cell>
          <cell r="I300" t="str">
            <v>36-45</v>
          </cell>
          <cell r="J300" t="str">
            <v>Woman</v>
          </cell>
          <cell r="K300" t="str">
            <v>Tourist</v>
          </cell>
          <cell r="L300" t="str">
            <v>African</v>
          </cell>
          <cell r="M300" t="str">
            <v>Make-Up,Skincare,Fragrance</v>
          </cell>
        </row>
        <row r="301">
          <cell r="A301">
            <v>2974671</v>
          </cell>
          <cell r="B301" t="str">
            <v>Abeer Ali Dib</v>
          </cell>
          <cell r="C301" t="str">
            <v>02/22/2016 20:57</v>
          </cell>
          <cell r="D301" t="str">
            <v xml:space="preserve"> Galeries Lafayette Dubai Mall</v>
          </cell>
          <cell r="E301" t="str">
            <v>Ahmad</v>
          </cell>
          <cell r="G301" t="str">
            <v>Are_ej1999@hotmail.com</v>
          </cell>
          <cell r="I301" t="str">
            <v>18-25</v>
          </cell>
          <cell r="K301" t="str">
            <v>Tourist</v>
          </cell>
        </row>
        <row r="302">
          <cell r="A302">
            <v>2974677</v>
          </cell>
          <cell r="B302" t="str">
            <v>Abeer Ali Dib</v>
          </cell>
          <cell r="C302" t="str">
            <v>02/22/2016 20:57</v>
          </cell>
          <cell r="D302" t="str">
            <v xml:space="preserve"> Galeries Lafayette Dubai Mall</v>
          </cell>
          <cell r="E302" t="str">
            <v>Nadya</v>
          </cell>
          <cell r="G302" t="str">
            <v>Carolina.trujillo872@hotmail.com</v>
          </cell>
        </row>
        <row r="303">
          <cell r="A303">
            <v>2974683</v>
          </cell>
          <cell r="B303" t="str">
            <v>Anna Katrina Leynes</v>
          </cell>
          <cell r="C303" t="str">
            <v>02/22/2016 12:59</v>
          </cell>
          <cell r="D303" t="str">
            <v xml:space="preserve"> Harvey Nichols Mall of Emirates</v>
          </cell>
          <cell r="E303" t="str">
            <v>Mariam</v>
          </cell>
          <cell r="G303" t="str">
            <v>Cute-kouki@live.co.uk</v>
          </cell>
        </row>
        <row r="304">
          <cell r="A304">
            <v>2974693</v>
          </cell>
          <cell r="B304" t="str">
            <v>Anna Katrina Leynes</v>
          </cell>
          <cell r="C304" t="str">
            <v>02/22/2016 13:11</v>
          </cell>
          <cell r="D304" t="str">
            <v xml:space="preserve"> Harvey Nichols Mall of Emirates</v>
          </cell>
          <cell r="G304" t="str">
            <v>Dauphinetrapet@hotmail.fr</v>
          </cell>
          <cell r="H304">
            <v>5163100955</v>
          </cell>
        </row>
        <row r="305">
          <cell r="A305">
            <v>2974695</v>
          </cell>
          <cell r="B305" t="str">
            <v>Juliet Dela Paz</v>
          </cell>
          <cell r="C305" t="str">
            <v>02/22/2016 13:11</v>
          </cell>
          <cell r="D305" t="str">
            <v xml:space="preserve"> Debenhams Mall of Emirates</v>
          </cell>
          <cell r="E305" t="str">
            <v>Maria Philippines</v>
          </cell>
          <cell r="G305" t="str">
            <v>Maieaboud@hotmail.com</v>
          </cell>
          <cell r="H305">
            <v>5989205867</v>
          </cell>
        </row>
        <row r="306">
          <cell r="A306">
            <v>2974700</v>
          </cell>
          <cell r="B306" t="str">
            <v>Juliet Dela Paz</v>
          </cell>
          <cell r="C306" t="str">
            <v>02/22/2016 13:16</v>
          </cell>
          <cell r="D306" t="str">
            <v xml:space="preserve"> Debenhams Mall of Emirates</v>
          </cell>
          <cell r="E306" t="str">
            <v xml:space="preserve">tourist </v>
          </cell>
          <cell r="G306" t="str">
            <v>Hhshedid@hotmail.com</v>
          </cell>
          <cell r="H306">
            <v>5543690046</v>
          </cell>
        </row>
        <row r="307">
          <cell r="A307">
            <v>2974702</v>
          </cell>
          <cell r="B307" t="str">
            <v>Kristina Baceviciute</v>
          </cell>
          <cell r="C307" t="str">
            <v>02/22/2016 13:18</v>
          </cell>
          <cell r="D307" t="str">
            <v xml:space="preserve"> Bloomingdales Dubai Mall</v>
          </cell>
          <cell r="G307" t="str">
            <v>M.mansouri95@yahoo.com</v>
          </cell>
          <cell r="H307">
            <v>5412657805</v>
          </cell>
        </row>
        <row r="308">
          <cell r="A308">
            <v>2974709</v>
          </cell>
          <cell r="B308" t="str">
            <v>Imad Arrach</v>
          </cell>
          <cell r="C308" t="str">
            <v>02/22/2016 13:32</v>
          </cell>
          <cell r="D308" t="str">
            <v xml:space="preserve"> Bloomingdales Dubai Mall</v>
          </cell>
          <cell r="G308" t="str">
            <v>N.aljaeed79@gmail.com</v>
          </cell>
          <cell r="H308">
            <v>5014663573</v>
          </cell>
        </row>
        <row r="309">
          <cell r="A309">
            <v>2974721</v>
          </cell>
          <cell r="B309" t="str">
            <v>Anna Katrina Leynes</v>
          </cell>
          <cell r="C309" t="str">
            <v>02/22/2016 13:33</v>
          </cell>
          <cell r="D309" t="str">
            <v xml:space="preserve"> Harvey Nichols Mall of Emirates</v>
          </cell>
          <cell r="G309" t="str">
            <v>freegila@hotmail.com</v>
          </cell>
          <cell r="H309">
            <v>5237310351</v>
          </cell>
        </row>
        <row r="310">
          <cell r="A310">
            <v>2974726</v>
          </cell>
          <cell r="B310" t="str">
            <v>Kristina Baceviciute</v>
          </cell>
          <cell r="C310" t="str">
            <v>02/22/2016 13:39</v>
          </cell>
          <cell r="D310" t="str">
            <v xml:space="preserve"> Bloomingdales Dubai Mall</v>
          </cell>
          <cell r="G310" t="str">
            <v>Coolpine20@yahoo.com</v>
          </cell>
          <cell r="H310">
            <v>5448988730</v>
          </cell>
        </row>
        <row r="311">
          <cell r="A311">
            <v>2974784</v>
          </cell>
          <cell r="B311" t="str">
            <v>Leila Zerwani</v>
          </cell>
          <cell r="C311" t="str">
            <v>02/22/2016 22:25</v>
          </cell>
          <cell r="D311" t="str">
            <v xml:space="preserve"> Areej Mall of Emirates</v>
          </cell>
          <cell r="E311" t="str">
            <v>Kenzy</v>
          </cell>
          <cell r="G311" t="str">
            <v>Shams_gmar@yahoo.com</v>
          </cell>
          <cell r="H311">
            <v>5239656102</v>
          </cell>
        </row>
        <row r="312">
          <cell r="A312">
            <v>2974787</v>
          </cell>
          <cell r="B312" t="str">
            <v>Leila Zerwani</v>
          </cell>
          <cell r="C312" t="str">
            <v>02/22/2016 22:25</v>
          </cell>
          <cell r="D312" t="str">
            <v xml:space="preserve"> Areej Mall of Emirates</v>
          </cell>
          <cell r="G312" t="str">
            <v>Safiabaraka66@gmail.com</v>
          </cell>
          <cell r="H312">
            <v>5455846799</v>
          </cell>
        </row>
        <row r="313">
          <cell r="A313">
            <v>2974791</v>
          </cell>
          <cell r="B313" t="str">
            <v>Leila Zerwani</v>
          </cell>
          <cell r="C313" t="str">
            <v>02/22/2016 22:28</v>
          </cell>
          <cell r="D313" t="str">
            <v xml:space="preserve"> Areej Mall of Emirates</v>
          </cell>
          <cell r="E313" t="str">
            <v>Ruxana</v>
          </cell>
          <cell r="H313">
            <v>5452055430</v>
          </cell>
        </row>
        <row r="314">
          <cell r="A314">
            <v>2974801</v>
          </cell>
          <cell r="B314" t="str">
            <v>Abeer Ali Dib</v>
          </cell>
          <cell r="C314" t="str">
            <v>02/22/2016 22:34</v>
          </cell>
          <cell r="D314" t="str">
            <v xml:space="preserve"> Galeries Lafayette Dubai Mall</v>
          </cell>
          <cell r="E314" t="str">
            <v>Jader</v>
          </cell>
          <cell r="H314">
            <v>5092446970</v>
          </cell>
          <cell r="K314" t="str">
            <v>Tourist</v>
          </cell>
        </row>
        <row r="315">
          <cell r="A315">
            <v>2974838</v>
          </cell>
          <cell r="B315" t="str">
            <v>Abeer Ali Dib</v>
          </cell>
          <cell r="C315" t="str">
            <v>02/22/2016 22:42</v>
          </cell>
          <cell r="D315" t="str">
            <v xml:space="preserve"> Galeries Lafayette Dubai Mall</v>
          </cell>
          <cell r="E315" t="str">
            <v>Shika</v>
          </cell>
          <cell r="H315">
            <v>5463862347</v>
          </cell>
          <cell r="K315" t="str">
            <v>Tourist</v>
          </cell>
        </row>
        <row r="316">
          <cell r="A316">
            <v>2974841</v>
          </cell>
          <cell r="B316" t="str">
            <v>Abeer Ali Dib</v>
          </cell>
          <cell r="C316" t="str">
            <v>02/22/2016 22:42</v>
          </cell>
          <cell r="D316" t="str">
            <v xml:space="preserve"> Galeries Lafayette Dubai Mall</v>
          </cell>
          <cell r="E316" t="str">
            <v>Hoda</v>
          </cell>
          <cell r="H316">
            <v>5511909380</v>
          </cell>
        </row>
        <row r="317">
          <cell r="A317">
            <v>2974872</v>
          </cell>
          <cell r="B317" t="str">
            <v>Abeer Ali Dib</v>
          </cell>
          <cell r="C317" t="str">
            <v>02/22/2016 22:49</v>
          </cell>
          <cell r="D317" t="str">
            <v xml:space="preserve"> Galeries Lafayette Dubai Mall</v>
          </cell>
          <cell r="E317" t="str">
            <v>Fatmi</v>
          </cell>
          <cell r="H317">
            <v>5675785057</v>
          </cell>
        </row>
        <row r="318">
          <cell r="A318">
            <v>2974875</v>
          </cell>
          <cell r="B318" t="str">
            <v>Abeer Ali Dib</v>
          </cell>
          <cell r="C318" t="str">
            <v>02/22/2016 22:52</v>
          </cell>
          <cell r="D318" t="str">
            <v xml:space="preserve"> Galeries Lafayette Dubai Mall</v>
          </cell>
          <cell r="E318" t="str">
            <v>Rami</v>
          </cell>
          <cell r="H318">
            <v>5122854140</v>
          </cell>
          <cell r="K318" t="str">
            <v>Tourist</v>
          </cell>
        </row>
        <row r="319">
          <cell r="A319">
            <v>2974951</v>
          </cell>
          <cell r="B319" t="str">
            <v>Leila Zerwani</v>
          </cell>
          <cell r="C319" t="str">
            <v>02/22/2016 23:54</v>
          </cell>
          <cell r="D319" t="str">
            <v xml:space="preserve"> Areej Mall of Emirates</v>
          </cell>
          <cell r="E319" t="str">
            <v>Ruxana</v>
          </cell>
        </row>
        <row r="320">
          <cell r="A320">
            <v>2976071</v>
          </cell>
          <cell r="B320" t="str">
            <v>Test</v>
          </cell>
          <cell r="C320" t="str">
            <v>02/23/2016 09:37</v>
          </cell>
          <cell r="D320" t="str">
            <v>Daxium</v>
          </cell>
          <cell r="E320" t="str">
            <v>Test daxium 23</v>
          </cell>
        </row>
        <row r="321">
          <cell r="A321">
            <v>2976536</v>
          </cell>
          <cell r="B321" t="str">
            <v>Anna Katrina Leynes</v>
          </cell>
          <cell r="C321" t="str">
            <v>02/23/2016 15:09</v>
          </cell>
          <cell r="D321" t="str">
            <v xml:space="preserve"> Harvey Nichols Mall of Emirates</v>
          </cell>
          <cell r="E321" t="str">
            <v>John</v>
          </cell>
        </row>
        <row r="322">
          <cell r="A322">
            <v>2976737</v>
          </cell>
          <cell r="B322" t="str">
            <v>Fangmei Liu</v>
          </cell>
          <cell r="C322" t="str">
            <v>02/23/2016 11:31</v>
          </cell>
          <cell r="D322" t="str">
            <v xml:space="preserve"> Galeries Lafayette Dubai Mall</v>
          </cell>
          <cell r="I322" t="str">
            <v>26-35</v>
          </cell>
          <cell r="J322" t="str">
            <v>Woman</v>
          </cell>
          <cell r="K322" t="str">
            <v>Tourist</v>
          </cell>
          <cell r="L322" t="str">
            <v>Far East Asian</v>
          </cell>
          <cell r="M322" t="str">
            <v>Skincare</v>
          </cell>
        </row>
        <row r="323">
          <cell r="A323">
            <v>2976753</v>
          </cell>
          <cell r="B323" t="str">
            <v>Nadia Khan</v>
          </cell>
          <cell r="C323" t="str">
            <v>02/23/2016 11:32</v>
          </cell>
          <cell r="D323" t="str">
            <v xml:space="preserve"> Galeries Lafayette Dubai Mall</v>
          </cell>
          <cell r="I323" t="str">
            <v>26-35</v>
          </cell>
          <cell r="J323" t="str">
            <v>Man</v>
          </cell>
          <cell r="K323" t="str">
            <v>Tourist</v>
          </cell>
          <cell r="L323" t="str">
            <v>Westerner</v>
          </cell>
          <cell r="M323" t="str">
            <v>Make-Up</v>
          </cell>
        </row>
        <row r="324">
          <cell r="A324">
            <v>2976818</v>
          </cell>
          <cell r="B324" t="str">
            <v>Juliet Dela Paz</v>
          </cell>
          <cell r="C324" t="str">
            <v>02/23/2016 15:38</v>
          </cell>
          <cell r="D324" t="str">
            <v xml:space="preserve"> Debenhams Mall of Emirates</v>
          </cell>
          <cell r="E324" t="str">
            <v>Rosa</v>
          </cell>
          <cell r="F324" t="str">
            <v>Turner</v>
          </cell>
          <cell r="G324" t="str">
            <v>rasyte1@hotmail.com</v>
          </cell>
          <cell r="I324" t="str">
            <v>36-45</v>
          </cell>
          <cell r="J324" t="str">
            <v>Woman</v>
          </cell>
          <cell r="K324" t="str">
            <v>Resident</v>
          </cell>
          <cell r="M324" t="str">
            <v>Skincare,Make-Up</v>
          </cell>
        </row>
        <row r="325">
          <cell r="A325">
            <v>2976821</v>
          </cell>
          <cell r="B325" t="str">
            <v>Kristina Baceviciute</v>
          </cell>
          <cell r="C325" t="str">
            <v>02/23/2016 15:38</v>
          </cell>
          <cell r="D325" t="str">
            <v xml:space="preserve"> Bloomingdales Dubai Mall</v>
          </cell>
        </row>
        <row r="326">
          <cell r="A326">
            <v>2976913</v>
          </cell>
          <cell r="B326" t="str">
            <v>Kristina Baceviciute</v>
          </cell>
          <cell r="C326" t="str">
            <v>02/23/2016 16:01</v>
          </cell>
          <cell r="D326" t="str">
            <v xml:space="preserve"> Bloomingdales Dubai Mall</v>
          </cell>
          <cell r="H326">
            <v>5385206249</v>
          </cell>
        </row>
        <row r="327">
          <cell r="A327">
            <v>2976952</v>
          </cell>
          <cell r="B327" t="str">
            <v>Anna Katrina Leynes</v>
          </cell>
          <cell r="C327" t="str">
            <v>02/23/2016 16:16</v>
          </cell>
          <cell r="D327" t="str">
            <v xml:space="preserve"> Harvey Nichols Mall of Emirates</v>
          </cell>
          <cell r="E327" t="str">
            <v>Tourist</v>
          </cell>
          <cell r="H327">
            <v>5777542417</v>
          </cell>
        </row>
        <row r="328">
          <cell r="A328">
            <v>2977156</v>
          </cell>
          <cell r="B328" t="str">
            <v>Anna Katrina Leynes</v>
          </cell>
          <cell r="C328" t="str">
            <v>02/23/2016 05:14</v>
          </cell>
          <cell r="D328" t="str">
            <v xml:space="preserve"> Harvey Nichols Mall of Emirates</v>
          </cell>
          <cell r="E328" t="str">
            <v>Nourah</v>
          </cell>
          <cell r="H328">
            <v>5178968729</v>
          </cell>
        </row>
        <row r="329">
          <cell r="A329">
            <v>2977495</v>
          </cell>
          <cell r="B329" t="str">
            <v>Cindy</v>
          </cell>
          <cell r="C329" t="str">
            <v>02/23/2016 14:22</v>
          </cell>
          <cell r="D329" t="str">
            <v xml:space="preserve"> Faces Mall of Emirates</v>
          </cell>
          <cell r="H329">
            <v>5630715288</v>
          </cell>
        </row>
        <row r="330">
          <cell r="A330">
            <v>2977496</v>
          </cell>
          <cell r="B330" t="str">
            <v>Cindy</v>
          </cell>
          <cell r="C330" t="str">
            <v>02/23/2016 14:22</v>
          </cell>
          <cell r="D330" t="str">
            <v xml:space="preserve"> Faces Mall of Emirates</v>
          </cell>
          <cell r="E330" t="str">
            <v>Fadwa</v>
          </cell>
          <cell r="H330">
            <v>5318904923</v>
          </cell>
          <cell r="J330" t="str">
            <v>Woman</v>
          </cell>
          <cell r="K330" t="str">
            <v>Resident</v>
          </cell>
          <cell r="L330" t="str">
            <v>Local</v>
          </cell>
        </row>
        <row r="331">
          <cell r="A331">
            <v>2977537</v>
          </cell>
          <cell r="B331" t="str">
            <v>Suzanne</v>
          </cell>
          <cell r="C331" t="str">
            <v>02/23/2016 14:25</v>
          </cell>
          <cell r="D331" t="str">
            <v xml:space="preserve"> Faces Mall of Emirates</v>
          </cell>
          <cell r="H331">
            <v>5165479557</v>
          </cell>
        </row>
        <row r="332">
          <cell r="A332">
            <v>2977539</v>
          </cell>
          <cell r="B332" t="str">
            <v>Suzanne</v>
          </cell>
          <cell r="C332" t="str">
            <v>02/23/2016 14:25</v>
          </cell>
          <cell r="D332" t="str">
            <v xml:space="preserve"> Faces Mall of Emirates</v>
          </cell>
          <cell r="I332" t="str">
            <v>36-45</v>
          </cell>
          <cell r="J332" t="str">
            <v>Woman</v>
          </cell>
          <cell r="K332" t="str">
            <v>Tourist</v>
          </cell>
          <cell r="L332" t="str">
            <v>African</v>
          </cell>
          <cell r="M332" t="str">
            <v>Make-Up</v>
          </cell>
        </row>
        <row r="333">
          <cell r="A333">
            <v>2977540</v>
          </cell>
          <cell r="B333" t="str">
            <v>Suzanne</v>
          </cell>
          <cell r="C333" t="str">
            <v>02/23/2016 14:25</v>
          </cell>
          <cell r="D333" t="str">
            <v xml:space="preserve"> Faces Mall of Emirates</v>
          </cell>
          <cell r="H333">
            <v>5048478243</v>
          </cell>
          <cell r="I333" t="str">
            <v>36-45</v>
          </cell>
          <cell r="J333" t="str">
            <v>Woman</v>
          </cell>
          <cell r="K333" t="str">
            <v>Tourist</v>
          </cell>
          <cell r="M333" t="str">
            <v>Make-Up</v>
          </cell>
        </row>
        <row r="334">
          <cell r="A334">
            <v>2977543</v>
          </cell>
          <cell r="B334" t="str">
            <v>Suzanne</v>
          </cell>
          <cell r="C334" t="str">
            <v>02/23/2016 14:25</v>
          </cell>
          <cell r="D334" t="str">
            <v xml:space="preserve"> Faces Mall of Emirates</v>
          </cell>
          <cell r="H334">
            <v>5875692772</v>
          </cell>
        </row>
        <row r="335">
          <cell r="A335">
            <v>2977546</v>
          </cell>
          <cell r="B335" t="str">
            <v>Suzanne</v>
          </cell>
          <cell r="C335" t="str">
            <v>02/23/2016 14:25</v>
          </cell>
          <cell r="D335" t="str">
            <v xml:space="preserve"> Faces Mall of Emirates</v>
          </cell>
          <cell r="G335" t="str">
            <v>Are_ej1999@hotmail.com</v>
          </cell>
          <cell r="H335">
            <v>5065602228</v>
          </cell>
          <cell r="J335" t="str">
            <v>Man</v>
          </cell>
          <cell r="K335" t="str">
            <v>Tourist</v>
          </cell>
          <cell r="L335" t="str">
            <v>GCC Arab</v>
          </cell>
        </row>
        <row r="336">
          <cell r="A336">
            <v>2977547</v>
          </cell>
          <cell r="B336" t="str">
            <v>Suzanne</v>
          </cell>
          <cell r="C336" t="str">
            <v>02/23/2016 14:25</v>
          </cell>
          <cell r="D336" t="str">
            <v xml:space="preserve"> Faces Mall of Emirates</v>
          </cell>
          <cell r="G336" t="str">
            <v>Carolina.trujillo872@hotmail.com</v>
          </cell>
          <cell r="H336">
            <v>5678876773</v>
          </cell>
        </row>
        <row r="337">
          <cell r="A337">
            <v>2977549</v>
          </cell>
          <cell r="B337" t="str">
            <v>Suzanne</v>
          </cell>
          <cell r="C337" t="str">
            <v>02/23/2016 14:25</v>
          </cell>
          <cell r="D337" t="str">
            <v xml:space="preserve"> Faces Mall of Emirates</v>
          </cell>
          <cell r="G337" t="str">
            <v>Cute-kouki@live.co.uk</v>
          </cell>
          <cell r="H337">
            <v>5383359373</v>
          </cell>
          <cell r="I337" t="str">
            <v>26-35</v>
          </cell>
          <cell r="K337" t="str">
            <v>Tourist</v>
          </cell>
          <cell r="L337" t="str">
            <v>Expat Arab</v>
          </cell>
        </row>
        <row r="338">
          <cell r="A338">
            <v>2977550</v>
          </cell>
          <cell r="B338" t="str">
            <v>Suzanne</v>
          </cell>
          <cell r="C338" t="str">
            <v>02/23/2016 14:25</v>
          </cell>
          <cell r="D338" t="str">
            <v xml:space="preserve"> Faces Mall of Emirates</v>
          </cell>
          <cell r="G338" t="str">
            <v>Dauphinetrapet@hotmail.fr</v>
          </cell>
          <cell r="H338">
            <v>5269262427</v>
          </cell>
        </row>
        <row r="339">
          <cell r="A339">
            <v>2977551</v>
          </cell>
          <cell r="B339" t="str">
            <v>Suzanne</v>
          </cell>
          <cell r="C339" t="str">
            <v>02/23/2016 14:25</v>
          </cell>
          <cell r="D339" t="str">
            <v xml:space="preserve"> Faces Mall of Emirates</v>
          </cell>
          <cell r="G339" t="str">
            <v>Maieaboud@hotmail.com</v>
          </cell>
          <cell r="H339">
            <v>5214881158</v>
          </cell>
          <cell r="J339" t="str">
            <v>Woman</v>
          </cell>
          <cell r="K339" t="str">
            <v>Tourist</v>
          </cell>
        </row>
        <row r="340">
          <cell r="A340">
            <v>2977809</v>
          </cell>
          <cell r="B340" t="str">
            <v>Chema</v>
          </cell>
          <cell r="C340" t="str">
            <v>02/23/2016 07:27</v>
          </cell>
          <cell r="D340" t="str">
            <v xml:space="preserve"> Debenhams Mall of Emirates</v>
          </cell>
          <cell r="G340" t="str">
            <v>Hhshedid@hotmail.com</v>
          </cell>
          <cell r="H340">
            <v>5001603984</v>
          </cell>
          <cell r="I340" t="str">
            <v>26-35</v>
          </cell>
          <cell r="J340" t="str">
            <v>Woman</v>
          </cell>
          <cell r="K340" t="str">
            <v>Tourist</v>
          </cell>
          <cell r="L340" t="str">
            <v>Indian Subcontinent</v>
          </cell>
          <cell r="M340" t="str">
            <v>Make-Up</v>
          </cell>
        </row>
        <row r="341">
          <cell r="A341">
            <v>2978015</v>
          </cell>
          <cell r="B341" t="str">
            <v>Yuxi Liu</v>
          </cell>
          <cell r="C341" t="str">
            <v>02/23/2016 07:43</v>
          </cell>
          <cell r="D341" t="str">
            <v xml:space="preserve"> Debenhams Mall of Emirates</v>
          </cell>
          <cell r="G341" t="str">
            <v>M.mansouri95@yahoo.com</v>
          </cell>
          <cell r="H341">
            <v>5149323222</v>
          </cell>
          <cell r="I341" t="str">
            <v>18-25</v>
          </cell>
          <cell r="J341" t="str">
            <v>Woman</v>
          </cell>
          <cell r="L341" t="str">
            <v>Far East Asian</v>
          </cell>
          <cell r="M341" t="str">
            <v>Make-Up</v>
          </cell>
        </row>
        <row r="342">
          <cell r="A342">
            <v>2978073</v>
          </cell>
          <cell r="B342" t="str">
            <v>Mariya Bitawi</v>
          </cell>
          <cell r="C342" t="str">
            <v>02/23/2016 07:57</v>
          </cell>
          <cell r="D342" t="str">
            <v xml:space="preserve"> Harvey Nichols Mall of Emirates</v>
          </cell>
          <cell r="G342" t="str">
            <v>N.aljaeed79@gmail.com</v>
          </cell>
          <cell r="H342">
            <v>5548013665</v>
          </cell>
        </row>
        <row r="343">
          <cell r="A343">
            <v>2978092</v>
          </cell>
          <cell r="B343" t="str">
            <v>Yuxi Liu</v>
          </cell>
          <cell r="C343" t="str">
            <v>02/23/2016 08:04</v>
          </cell>
          <cell r="D343" t="str">
            <v xml:space="preserve"> Debenhams Mall of Emirates</v>
          </cell>
          <cell r="G343" t="str">
            <v>freegila@hotmail.com</v>
          </cell>
          <cell r="H343">
            <v>5683536569</v>
          </cell>
          <cell r="I343" t="str">
            <v>18-25</v>
          </cell>
          <cell r="J343" t="str">
            <v>Woman</v>
          </cell>
          <cell r="K343" t="str">
            <v>Tourist</v>
          </cell>
          <cell r="L343" t="str">
            <v>Far East Asian</v>
          </cell>
          <cell r="M343" t="str">
            <v>Make-Up,Skincare</v>
          </cell>
        </row>
        <row r="344">
          <cell r="A344">
            <v>2978119</v>
          </cell>
          <cell r="B344" t="str">
            <v>Yuxi Liu</v>
          </cell>
          <cell r="C344" t="str">
            <v>02/23/2016 08:09</v>
          </cell>
          <cell r="D344" t="str">
            <v xml:space="preserve"> Debenhams Mall of Emirates</v>
          </cell>
          <cell r="G344" t="str">
            <v>Coolpine20@yahoo.com</v>
          </cell>
          <cell r="H344">
            <v>5067202503</v>
          </cell>
          <cell r="I344" t="str">
            <v>26-35</v>
          </cell>
          <cell r="J344" t="str">
            <v>Woman</v>
          </cell>
          <cell r="K344" t="str">
            <v>Tourist</v>
          </cell>
          <cell r="L344" t="str">
            <v>Far East Asian</v>
          </cell>
          <cell r="M344" t="str">
            <v>Make-Up</v>
          </cell>
        </row>
        <row r="345">
          <cell r="A345">
            <v>2978330</v>
          </cell>
          <cell r="B345" t="str">
            <v>Leila Zerwani</v>
          </cell>
          <cell r="C345" t="str">
            <v>02/23/2016 16:42</v>
          </cell>
          <cell r="D345" t="str">
            <v xml:space="preserve"> Areej Mall of Emirates</v>
          </cell>
          <cell r="G345" t="str">
            <v>Shams_gmar@yahoo.com</v>
          </cell>
          <cell r="H345">
            <v>5268867430</v>
          </cell>
        </row>
        <row r="346">
          <cell r="A346">
            <v>2978346</v>
          </cell>
          <cell r="B346" t="str">
            <v>Fangmei Liu</v>
          </cell>
          <cell r="C346" t="str">
            <v>02/23/2016 16:45</v>
          </cell>
          <cell r="D346" t="str">
            <v xml:space="preserve"> Galeries Lafayette Dubai Mall</v>
          </cell>
          <cell r="G346" t="str">
            <v>Safiabaraka66@gmail.com</v>
          </cell>
          <cell r="I346" t="str">
            <v>26-35</v>
          </cell>
          <cell r="J346" t="str">
            <v>Woman</v>
          </cell>
          <cell r="K346" t="str">
            <v>Resident</v>
          </cell>
          <cell r="L346" t="str">
            <v>Westerner</v>
          </cell>
          <cell r="M346" t="str">
            <v>Fragrance</v>
          </cell>
        </row>
        <row r="347">
          <cell r="A347">
            <v>2978353</v>
          </cell>
          <cell r="B347" t="str">
            <v>Fangmei Liu</v>
          </cell>
          <cell r="C347" t="str">
            <v>02/23/2016 16:47</v>
          </cell>
          <cell r="D347" t="str">
            <v xml:space="preserve"> Galeries Lafayette Dubai Mall</v>
          </cell>
          <cell r="H347">
            <v>5269463575</v>
          </cell>
          <cell r="I347" t="str">
            <v>26-35</v>
          </cell>
          <cell r="J347" t="str">
            <v>Woman</v>
          </cell>
          <cell r="K347" t="str">
            <v>Resident</v>
          </cell>
          <cell r="L347" t="str">
            <v>Far East Asian</v>
          </cell>
          <cell r="M347" t="str">
            <v>Skincare</v>
          </cell>
        </row>
        <row r="348">
          <cell r="A348">
            <v>2978436</v>
          </cell>
          <cell r="B348" t="str">
            <v>Fangmei Liu</v>
          </cell>
          <cell r="C348" t="str">
            <v>02/23/2016 17:04</v>
          </cell>
          <cell r="D348" t="str">
            <v xml:space="preserve"> Galeries Lafayette Dubai Mall</v>
          </cell>
          <cell r="H348">
            <v>5478874028</v>
          </cell>
          <cell r="I348" t="str">
            <v>26-35</v>
          </cell>
          <cell r="J348" t="str">
            <v>Man</v>
          </cell>
          <cell r="K348" t="str">
            <v>Resident</v>
          </cell>
          <cell r="L348" t="str">
            <v>Indian Subcontinent</v>
          </cell>
          <cell r="M348" t="str">
            <v>Skincare</v>
          </cell>
        </row>
        <row r="349">
          <cell r="A349">
            <v>2978503</v>
          </cell>
          <cell r="B349" t="str">
            <v>Amani Mjahed</v>
          </cell>
          <cell r="C349" t="str">
            <v>02/23/2016 17:16</v>
          </cell>
          <cell r="D349" t="str">
            <v xml:space="preserve"> Debenhams Dubai Mall</v>
          </cell>
          <cell r="H349">
            <v>5562542532</v>
          </cell>
        </row>
        <row r="350">
          <cell r="A350">
            <v>2978698</v>
          </cell>
          <cell r="B350" t="str">
            <v>Ahmed Rehab</v>
          </cell>
          <cell r="C350" t="str">
            <v>02/23/2016 10:03</v>
          </cell>
          <cell r="D350" t="str">
            <v xml:space="preserve"> Debenhams Mall of Emirates</v>
          </cell>
          <cell r="H350">
            <v>5310331515</v>
          </cell>
        </row>
        <row r="351">
          <cell r="A351">
            <v>2978843</v>
          </cell>
          <cell r="B351" t="str">
            <v>Ahmed Rehab</v>
          </cell>
          <cell r="C351" t="str">
            <v>02/23/2016 10:28</v>
          </cell>
          <cell r="D351" t="str">
            <v xml:space="preserve"> Debenhams Mall of Emirates</v>
          </cell>
          <cell r="H351">
            <v>5008668913</v>
          </cell>
        </row>
        <row r="352">
          <cell r="A352">
            <v>2978920</v>
          </cell>
          <cell r="B352" t="str">
            <v>Ahmed Rehab</v>
          </cell>
          <cell r="C352" t="str">
            <v>02/23/2016 10:50</v>
          </cell>
          <cell r="D352" t="str">
            <v xml:space="preserve"> Debenhams Mall of Emirates</v>
          </cell>
          <cell r="H352">
            <v>5334134777</v>
          </cell>
        </row>
        <row r="353">
          <cell r="A353">
            <v>2978934</v>
          </cell>
          <cell r="B353" t="str">
            <v>Ahmed Rehab</v>
          </cell>
          <cell r="C353" t="str">
            <v>02/23/2016 10:58</v>
          </cell>
          <cell r="D353" t="str">
            <v xml:space="preserve"> Debenhams Mall of Emirates</v>
          </cell>
          <cell r="H353">
            <v>5457037727</v>
          </cell>
        </row>
        <row r="354">
          <cell r="A354">
            <v>2978946</v>
          </cell>
          <cell r="B354" t="str">
            <v>Wessam Chehade</v>
          </cell>
          <cell r="C354" t="str">
            <v>02/23/2016 19:00</v>
          </cell>
          <cell r="D354" t="str">
            <v xml:space="preserve"> Debenhams Dubai Mall</v>
          </cell>
          <cell r="E354" t="str">
            <v>Ilkka</v>
          </cell>
          <cell r="F354" t="str">
            <v>Lindberg</v>
          </cell>
          <cell r="G354" t="str">
            <v>Ilkka.lindberg@luukku.com</v>
          </cell>
          <cell r="H354">
            <v>5734821746</v>
          </cell>
          <cell r="J354" t="str">
            <v>Woman</v>
          </cell>
          <cell r="K354" t="str">
            <v>Tourist</v>
          </cell>
          <cell r="L354" t="str">
            <v>Westerner</v>
          </cell>
          <cell r="M354" t="str">
            <v>Skincare</v>
          </cell>
        </row>
        <row r="355">
          <cell r="A355">
            <v>2979084</v>
          </cell>
          <cell r="B355" t="str">
            <v>Suzanne</v>
          </cell>
          <cell r="C355" t="str">
            <v>02/23/2016 19:55</v>
          </cell>
          <cell r="D355" t="str">
            <v xml:space="preserve"> Faces Mall of Emirates</v>
          </cell>
          <cell r="H355">
            <v>5185409186</v>
          </cell>
        </row>
        <row r="356">
          <cell r="A356">
            <v>2979102</v>
          </cell>
          <cell r="B356" t="str">
            <v>Suzanne</v>
          </cell>
          <cell r="C356" t="str">
            <v>02/23/2016 20:00</v>
          </cell>
          <cell r="D356" t="str">
            <v xml:space="preserve"> Faces Mall of Emirates</v>
          </cell>
          <cell r="H356">
            <v>5718079518</v>
          </cell>
          <cell r="J356" t="str">
            <v>Woman</v>
          </cell>
        </row>
        <row r="357">
          <cell r="A357">
            <v>2979119</v>
          </cell>
          <cell r="B357" t="str">
            <v>Suzanne</v>
          </cell>
          <cell r="C357" t="str">
            <v>02/23/2016 20:07</v>
          </cell>
          <cell r="D357" t="str">
            <v xml:space="preserve"> Faces Mall of Emirates</v>
          </cell>
          <cell r="H357">
            <v>5676574893</v>
          </cell>
        </row>
        <row r="358">
          <cell r="A358">
            <v>2979129</v>
          </cell>
          <cell r="B358" t="str">
            <v>Mariya Bitawi</v>
          </cell>
          <cell r="C358" t="str">
            <v>02/23/2016 12:09</v>
          </cell>
          <cell r="D358" t="str">
            <v xml:space="preserve"> Harvey Nichols Mall of Emirates</v>
          </cell>
          <cell r="H358">
            <v>5411439819</v>
          </cell>
          <cell r="I358" t="str">
            <v>26-35</v>
          </cell>
          <cell r="J358" t="str">
            <v>Man</v>
          </cell>
          <cell r="K358" t="str">
            <v>Resident</v>
          </cell>
          <cell r="L358" t="str">
            <v>Indian Subcontinent</v>
          </cell>
          <cell r="M358" t="str">
            <v>Skincare</v>
          </cell>
        </row>
        <row r="359">
          <cell r="A359">
            <v>2979131</v>
          </cell>
          <cell r="B359" t="str">
            <v>Mariya Bitawi</v>
          </cell>
          <cell r="C359" t="str">
            <v>02/23/2016 12:09</v>
          </cell>
          <cell r="D359" t="str">
            <v xml:space="preserve"> Harvey Nichols Mall of Emirates</v>
          </cell>
          <cell r="H359">
            <v>5804635720</v>
          </cell>
        </row>
        <row r="360">
          <cell r="A360">
            <v>2979133</v>
          </cell>
          <cell r="B360" t="str">
            <v>Wessam Chehade</v>
          </cell>
          <cell r="C360" t="str">
            <v>02/23/2016 20:09</v>
          </cell>
          <cell r="D360" t="str">
            <v xml:space="preserve"> Debenhams Dubai Mall</v>
          </cell>
          <cell r="E360" t="str">
            <v>Rasha</v>
          </cell>
          <cell r="F360" t="str">
            <v>Adnan</v>
          </cell>
          <cell r="H360">
            <v>5033710763</v>
          </cell>
          <cell r="J360" t="str">
            <v>Woman</v>
          </cell>
          <cell r="K360" t="str">
            <v>Resident</v>
          </cell>
          <cell r="L360" t="str">
            <v>Expat Arab</v>
          </cell>
          <cell r="M360" t="str">
            <v>Make-Up</v>
          </cell>
        </row>
        <row r="361">
          <cell r="A361">
            <v>2979138</v>
          </cell>
          <cell r="B361" t="str">
            <v>Wessam Chehade</v>
          </cell>
          <cell r="C361" t="str">
            <v>02/23/2016 20:11</v>
          </cell>
          <cell r="D361" t="str">
            <v xml:space="preserve"> Debenhams Dubai Mall</v>
          </cell>
          <cell r="E361" t="str">
            <v>Saime</v>
          </cell>
          <cell r="F361" t="str">
            <v>Farhan</v>
          </cell>
          <cell r="H361">
            <v>5989691049</v>
          </cell>
          <cell r="J361" t="str">
            <v>Woman</v>
          </cell>
          <cell r="K361" t="str">
            <v>Tourist</v>
          </cell>
          <cell r="L361" t="str">
            <v>Indian Subcontinent</v>
          </cell>
          <cell r="M361" t="str">
            <v>Make-Up</v>
          </cell>
        </row>
        <row r="362">
          <cell r="A362">
            <v>2979142</v>
          </cell>
          <cell r="B362" t="str">
            <v>Wessam Chehade</v>
          </cell>
          <cell r="C362" t="str">
            <v>02/23/2016 20:15</v>
          </cell>
          <cell r="D362" t="str">
            <v xml:space="preserve"> Debenhams Dubai Mall</v>
          </cell>
          <cell r="E362" t="str">
            <v>John</v>
          </cell>
          <cell r="H362">
            <v>5971083271</v>
          </cell>
          <cell r="J362" t="str">
            <v>Man</v>
          </cell>
          <cell r="K362" t="str">
            <v>Tourist</v>
          </cell>
          <cell r="L362" t="str">
            <v>Far East Asian</v>
          </cell>
          <cell r="M362" t="str">
            <v>Fragrance</v>
          </cell>
        </row>
        <row r="363">
          <cell r="A363">
            <v>2979146</v>
          </cell>
          <cell r="B363" t="str">
            <v>Shabana Qureshi</v>
          </cell>
          <cell r="C363" t="str">
            <v>02/23/2016 12:16</v>
          </cell>
          <cell r="D363" t="str">
            <v xml:space="preserve"> Harvey Nichols Mall of Emirates</v>
          </cell>
          <cell r="H363">
            <v>5477812109</v>
          </cell>
        </row>
        <row r="364">
          <cell r="A364">
            <v>2979208</v>
          </cell>
          <cell r="B364" t="str">
            <v>Wessam Chehade</v>
          </cell>
          <cell r="C364" t="str">
            <v>02/23/2016 20:26</v>
          </cell>
          <cell r="D364" t="str">
            <v xml:space="preserve"> Debenhams Dubai Mall</v>
          </cell>
          <cell r="E364" t="str">
            <v>Mr mohammad</v>
          </cell>
          <cell r="H364">
            <v>5074493027</v>
          </cell>
          <cell r="J364" t="str">
            <v>Man</v>
          </cell>
          <cell r="K364" t="str">
            <v>Resident</v>
          </cell>
          <cell r="L364" t="str">
            <v>GCC Arab</v>
          </cell>
          <cell r="M364" t="str">
            <v>Make-Up</v>
          </cell>
        </row>
        <row r="365">
          <cell r="A365">
            <v>2979210</v>
          </cell>
          <cell r="B365" t="str">
            <v>Wessam Chehade</v>
          </cell>
          <cell r="C365" t="str">
            <v>02/23/2016 20:28</v>
          </cell>
          <cell r="D365" t="str">
            <v xml:space="preserve"> Debenhams Dubai Mall</v>
          </cell>
          <cell r="E365" t="str">
            <v>Haidar</v>
          </cell>
          <cell r="F365" t="str">
            <v>Zubaidi</v>
          </cell>
          <cell r="H365">
            <v>5397326885</v>
          </cell>
          <cell r="J365" t="str">
            <v>Man</v>
          </cell>
          <cell r="K365" t="str">
            <v>Tourist</v>
          </cell>
          <cell r="L365" t="str">
            <v>Expat Arab</v>
          </cell>
          <cell r="M365" t="str">
            <v>Fragrance</v>
          </cell>
        </row>
        <row r="366">
          <cell r="A366">
            <v>2979237</v>
          </cell>
          <cell r="B366" t="str">
            <v>Inas Ali</v>
          </cell>
          <cell r="C366" t="str">
            <v>02/23/2016 12:39</v>
          </cell>
          <cell r="D366" t="str">
            <v xml:space="preserve"> Bloomingdales Dubai Mall</v>
          </cell>
          <cell r="G366" t="str">
            <v>Are_ej1999@hotmail.com</v>
          </cell>
          <cell r="H366">
            <v>5113555174</v>
          </cell>
        </row>
        <row r="367">
          <cell r="A367">
            <v>2979240</v>
          </cell>
          <cell r="B367" t="str">
            <v>Inas Ali</v>
          </cell>
          <cell r="C367" t="str">
            <v>02/23/2016 12:40</v>
          </cell>
          <cell r="D367" t="str">
            <v xml:space="preserve"> Bloomingdales Dubai Mall</v>
          </cell>
          <cell r="G367" t="str">
            <v>Carolina.trujillo872@hotmail.com</v>
          </cell>
          <cell r="H367">
            <v>5974778369</v>
          </cell>
        </row>
        <row r="368">
          <cell r="A368">
            <v>2979291</v>
          </cell>
          <cell r="B368" t="str">
            <v>Wessam Chehade</v>
          </cell>
          <cell r="C368" t="str">
            <v>02/23/2016 20:58</v>
          </cell>
          <cell r="D368" t="str">
            <v xml:space="preserve"> Debenhams Dubai Mall</v>
          </cell>
          <cell r="E368" t="str">
            <v>Maha</v>
          </cell>
          <cell r="G368" t="str">
            <v>Cute-kouki@live.co.uk</v>
          </cell>
          <cell r="H368">
            <v>5250759746</v>
          </cell>
          <cell r="J368" t="str">
            <v>Woman</v>
          </cell>
          <cell r="K368" t="str">
            <v>Resident</v>
          </cell>
          <cell r="L368" t="str">
            <v>Expat Arab</v>
          </cell>
          <cell r="M368" t="str">
            <v>Fragrance</v>
          </cell>
        </row>
        <row r="369">
          <cell r="A369">
            <v>2979300</v>
          </cell>
          <cell r="B369" t="str">
            <v>Suzanne</v>
          </cell>
          <cell r="C369" t="str">
            <v>02/23/2016 21:04</v>
          </cell>
          <cell r="D369" t="str">
            <v xml:space="preserve"> Faces Mall of Emirates</v>
          </cell>
          <cell r="G369" t="str">
            <v>Dauphinetrapet@hotmail.fr</v>
          </cell>
          <cell r="H369">
            <v>5281867985</v>
          </cell>
        </row>
        <row r="370">
          <cell r="A370">
            <v>2979312</v>
          </cell>
          <cell r="B370" t="str">
            <v>Suzanne</v>
          </cell>
          <cell r="C370" t="str">
            <v>02/23/2016 21:10</v>
          </cell>
          <cell r="D370" t="str">
            <v xml:space="preserve"> Faces Mall of Emirates</v>
          </cell>
          <cell r="G370" t="str">
            <v>Maieaboud@hotmail.com</v>
          </cell>
          <cell r="H370">
            <v>5850744882</v>
          </cell>
        </row>
        <row r="371">
          <cell r="A371">
            <v>2979329</v>
          </cell>
          <cell r="B371" t="str">
            <v>Ahmed Rehab</v>
          </cell>
          <cell r="C371" t="str">
            <v>02/23/2016 13:18</v>
          </cell>
          <cell r="D371" t="str">
            <v xml:space="preserve"> Debenhams Mall of Emirates</v>
          </cell>
          <cell r="G371" t="str">
            <v>Hhshedid@hotmail.com</v>
          </cell>
          <cell r="H371">
            <v>5156844092</v>
          </cell>
        </row>
        <row r="372">
          <cell r="A372">
            <v>2979332</v>
          </cell>
          <cell r="B372" t="str">
            <v>Ahmed Rehab</v>
          </cell>
          <cell r="C372" t="str">
            <v>02/23/2016 13:20</v>
          </cell>
          <cell r="D372" t="str">
            <v xml:space="preserve"> Debenhams Mall of Emirates</v>
          </cell>
          <cell r="G372" t="str">
            <v>M.mansouri95@yahoo.com</v>
          </cell>
          <cell r="H372">
            <v>5779353795</v>
          </cell>
        </row>
        <row r="373">
          <cell r="A373">
            <v>2979340</v>
          </cell>
          <cell r="B373" t="str">
            <v>Ahmed Rehab</v>
          </cell>
          <cell r="C373" t="str">
            <v>02/23/2016 13:26</v>
          </cell>
          <cell r="D373" t="str">
            <v xml:space="preserve"> Debenhams Mall of Emirates</v>
          </cell>
          <cell r="G373" t="str">
            <v>N.aljaeed79@gmail.com</v>
          </cell>
        </row>
        <row r="374">
          <cell r="A374">
            <v>2979346</v>
          </cell>
          <cell r="B374" t="str">
            <v>Ahmed Rehab</v>
          </cell>
          <cell r="C374" t="str">
            <v>02/23/2016 13:28</v>
          </cell>
          <cell r="D374" t="str">
            <v xml:space="preserve"> Debenhams Mall of Emirates</v>
          </cell>
          <cell r="G374" t="str">
            <v>freegila@hotmail.com</v>
          </cell>
        </row>
        <row r="375">
          <cell r="A375">
            <v>2979349</v>
          </cell>
          <cell r="B375" t="str">
            <v>Leila Zerwani</v>
          </cell>
          <cell r="C375" t="str">
            <v>02/23/2016 21:29</v>
          </cell>
          <cell r="D375" t="str">
            <v xml:space="preserve"> Areej Mall of Emirates</v>
          </cell>
          <cell r="G375" t="str">
            <v>Coolpine20@yahoo.com</v>
          </cell>
        </row>
        <row r="376">
          <cell r="A376">
            <v>2979353</v>
          </cell>
          <cell r="B376" t="str">
            <v>Leila Zerwani</v>
          </cell>
          <cell r="C376" t="str">
            <v>02/23/2016 21:33</v>
          </cell>
          <cell r="D376" t="str">
            <v xml:space="preserve"> Areej Mall of Emirates</v>
          </cell>
          <cell r="G376" t="str">
            <v>Shams_gmar@yahoo.com</v>
          </cell>
        </row>
        <row r="377">
          <cell r="A377">
            <v>2979387</v>
          </cell>
          <cell r="B377" t="str">
            <v>Ahmed Rehab</v>
          </cell>
          <cell r="C377" t="str">
            <v>02/23/2016 13:40</v>
          </cell>
          <cell r="D377" t="str">
            <v xml:space="preserve"> Debenhams Mall of Emirates</v>
          </cell>
          <cell r="G377" t="str">
            <v>Safiabaraka66@gmail.com</v>
          </cell>
        </row>
        <row r="378">
          <cell r="A378">
            <v>2979398</v>
          </cell>
          <cell r="B378" t="str">
            <v>Ahmed Rehab</v>
          </cell>
          <cell r="C378" t="str">
            <v>02/23/2016 13:40</v>
          </cell>
          <cell r="D378" t="str">
            <v xml:space="preserve"> Debenhams Mall of Emirates</v>
          </cell>
        </row>
        <row r="379">
          <cell r="A379">
            <v>2979449</v>
          </cell>
          <cell r="B379" t="str">
            <v>Abeer Ali Dib</v>
          </cell>
          <cell r="C379" t="str">
            <v>02/23/2016 21:50</v>
          </cell>
          <cell r="D379" t="str">
            <v xml:space="preserve"> Galeries Lafayette Dubai Mall</v>
          </cell>
          <cell r="E379" t="str">
            <v>Mohamad</v>
          </cell>
          <cell r="K379" t="str">
            <v>Tourist</v>
          </cell>
        </row>
        <row r="380">
          <cell r="A380">
            <v>2979453</v>
          </cell>
          <cell r="B380" t="str">
            <v>Shabana Qureshi</v>
          </cell>
          <cell r="C380" t="str">
            <v>02/23/2016 13:50</v>
          </cell>
          <cell r="D380" t="str">
            <v xml:space="preserve"> Harvey Nichols Mall of Emirates</v>
          </cell>
        </row>
        <row r="381">
          <cell r="A381">
            <v>2979467</v>
          </cell>
          <cell r="B381" t="str">
            <v>Ahmed Rehab</v>
          </cell>
          <cell r="C381" t="str">
            <v>02/23/2016 13:51</v>
          </cell>
          <cell r="D381" t="str">
            <v xml:space="preserve"> Debenhams Mall of Emirates</v>
          </cell>
        </row>
        <row r="382">
          <cell r="A382">
            <v>2979473</v>
          </cell>
          <cell r="B382" t="str">
            <v>Abeer Ali Dib</v>
          </cell>
          <cell r="C382" t="str">
            <v>02/23/2016 21:53</v>
          </cell>
          <cell r="D382" t="str">
            <v xml:space="preserve"> Galeries Lafayette Dubai Mall</v>
          </cell>
          <cell r="E382" t="str">
            <v>Hind</v>
          </cell>
        </row>
        <row r="383">
          <cell r="A383">
            <v>2979476</v>
          </cell>
          <cell r="B383" t="str">
            <v>Shabana Qureshi</v>
          </cell>
          <cell r="C383" t="str">
            <v>02/23/2016 13:57</v>
          </cell>
          <cell r="D383" t="str">
            <v xml:space="preserve"> Harvey Nichols Mall of Emirates</v>
          </cell>
          <cell r="H383">
            <v>5679325265</v>
          </cell>
        </row>
        <row r="384">
          <cell r="A384">
            <v>2979481</v>
          </cell>
          <cell r="B384" t="str">
            <v>Wessam Chehade</v>
          </cell>
          <cell r="C384" t="str">
            <v>02/23/2016 22:05</v>
          </cell>
          <cell r="D384" t="str">
            <v xml:space="preserve"> Debenhams Dubai Mall</v>
          </cell>
          <cell r="E384" t="str">
            <v>Malika</v>
          </cell>
          <cell r="F384" t="str">
            <v>Alanzee</v>
          </cell>
          <cell r="H384">
            <v>5166160680</v>
          </cell>
          <cell r="J384" t="str">
            <v>Woman</v>
          </cell>
          <cell r="K384" t="str">
            <v>Resident</v>
          </cell>
          <cell r="L384" t="str">
            <v>Local</v>
          </cell>
          <cell r="M384" t="str">
            <v>Make-Up,Fragrance</v>
          </cell>
        </row>
        <row r="385">
          <cell r="A385">
            <v>2979486</v>
          </cell>
          <cell r="B385" t="str">
            <v>Abeer Ali Dib</v>
          </cell>
          <cell r="C385" t="str">
            <v>02/23/2016 22:18</v>
          </cell>
          <cell r="D385" t="str">
            <v xml:space="preserve"> Galeries Lafayette Dubai Mall</v>
          </cell>
          <cell r="E385" t="str">
            <v>Loui</v>
          </cell>
          <cell r="H385">
            <v>5741508186</v>
          </cell>
        </row>
        <row r="386">
          <cell r="A386">
            <v>2979494</v>
          </cell>
          <cell r="B386" t="str">
            <v>Amani Mjahed</v>
          </cell>
          <cell r="C386" t="str">
            <v>02/23/2016 22:42</v>
          </cell>
          <cell r="D386" t="str">
            <v xml:space="preserve"> Debenhams Dubai Mall</v>
          </cell>
          <cell r="H386">
            <v>5490533098</v>
          </cell>
        </row>
        <row r="387">
          <cell r="A387">
            <v>2979496</v>
          </cell>
          <cell r="B387" t="str">
            <v>Abeer Ali Dib</v>
          </cell>
          <cell r="C387" t="str">
            <v>02/23/2016 22:47</v>
          </cell>
          <cell r="D387" t="str">
            <v xml:space="preserve"> Galeries Lafayette Dubai Mall</v>
          </cell>
          <cell r="E387" t="str">
            <v>Hajer</v>
          </cell>
          <cell r="H387">
            <v>5499297192</v>
          </cell>
          <cell r="K387" t="str">
            <v>Tourist</v>
          </cell>
        </row>
        <row r="388">
          <cell r="A388">
            <v>2979498</v>
          </cell>
          <cell r="B388" t="str">
            <v>Abeer Ali Dib</v>
          </cell>
          <cell r="C388" t="str">
            <v>02/23/2016 22:48</v>
          </cell>
          <cell r="D388" t="str">
            <v xml:space="preserve"> Galeries Lafayette Dubai Mall</v>
          </cell>
          <cell r="E388" t="str">
            <v>Hind</v>
          </cell>
          <cell r="H388">
            <v>5213703056</v>
          </cell>
        </row>
        <row r="389">
          <cell r="A389">
            <v>2980797</v>
          </cell>
          <cell r="B389" t="str">
            <v>Fangmei Liu</v>
          </cell>
          <cell r="C389" t="str">
            <v>02/24/2016 11:21</v>
          </cell>
          <cell r="D389" t="str">
            <v xml:space="preserve"> Galeries Lafayette Dubai Mall</v>
          </cell>
          <cell r="H389">
            <v>5073346719</v>
          </cell>
          <cell r="I389" t="str">
            <v>26-35</v>
          </cell>
          <cell r="J389" t="str">
            <v>Woman</v>
          </cell>
          <cell r="K389" t="str">
            <v>Resident</v>
          </cell>
          <cell r="L389" t="str">
            <v>Local</v>
          </cell>
          <cell r="M389" t="str">
            <v>Fragrance</v>
          </cell>
        </row>
        <row r="390">
          <cell r="A390">
            <v>2981019</v>
          </cell>
          <cell r="B390" t="str">
            <v>Mayada Ahmed</v>
          </cell>
          <cell r="C390" t="str">
            <v>02/24/2016 16:10</v>
          </cell>
          <cell r="D390" t="str">
            <v xml:space="preserve"> Harvey Nichols Mall of Emirates</v>
          </cell>
          <cell r="H390">
            <v>5270973738</v>
          </cell>
        </row>
        <row r="391">
          <cell r="A391">
            <v>2981092</v>
          </cell>
          <cell r="B391" t="str">
            <v>Abeer Ali Dib</v>
          </cell>
          <cell r="C391" t="str">
            <v>02/24/2016 12:28</v>
          </cell>
          <cell r="D391" t="str">
            <v xml:space="preserve"> Galeries Lafayette Dubai Mall</v>
          </cell>
          <cell r="H391">
            <v>5401336922</v>
          </cell>
          <cell r="I391" t="str">
            <v>26-35</v>
          </cell>
          <cell r="J391" t="str">
            <v>Woman</v>
          </cell>
          <cell r="K391" t="str">
            <v>Resident</v>
          </cell>
          <cell r="L391" t="str">
            <v>GCC Arab</v>
          </cell>
          <cell r="M391" t="str">
            <v>Make-Up</v>
          </cell>
        </row>
        <row r="392">
          <cell r="A392">
            <v>2981097</v>
          </cell>
          <cell r="B392" t="str">
            <v>Mayada Ahmed</v>
          </cell>
          <cell r="C392" t="str">
            <v>02/24/2016 16:29</v>
          </cell>
          <cell r="D392" t="str">
            <v xml:space="preserve"> Harvey Nichols Mall of Emirates</v>
          </cell>
          <cell r="H392">
            <v>5887177128</v>
          </cell>
        </row>
        <row r="393">
          <cell r="A393">
            <v>2981237</v>
          </cell>
          <cell r="B393" t="str">
            <v>Fangmei Liu</v>
          </cell>
          <cell r="C393" t="str">
            <v>02/24/2016 12:44</v>
          </cell>
          <cell r="D393" t="str">
            <v xml:space="preserve"> Galeries Lafayette Dubai Mall</v>
          </cell>
          <cell r="H393">
            <v>5364016504</v>
          </cell>
          <cell r="I393" t="str">
            <v>26-35</v>
          </cell>
          <cell r="J393" t="str">
            <v>Woman</v>
          </cell>
          <cell r="K393" t="str">
            <v>Resident</v>
          </cell>
          <cell r="L393" t="str">
            <v>GCC Arab</v>
          </cell>
          <cell r="M393" t="str">
            <v>Fragrance,Skincare</v>
          </cell>
        </row>
        <row r="394">
          <cell r="A394">
            <v>2981320</v>
          </cell>
          <cell r="B394" t="str">
            <v>Juliet Dela Paz</v>
          </cell>
          <cell r="C394" t="str">
            <v>02/24/2016 05:05</v>
          </cell>
          <cell r="D394" t="str">
            <v xml:space="preserve"> Debenhams Mall of Emirates</v>
          </cell>
          <cell r="E394" t="str">
            <v>Tina from Vietnam</v>
          </cell>
          <cell r="H394">
            <v>5146886778</v>
          </cell>
        </row>
        <row r="395">
          <cell r="A395">
            <v>2981348</v>
          </cell>
          <cell r="B395" t="str">
            <v>Fangmei Liu</v>
          </cell>
          <cell r="C395" t="str">
            <v>02/24/2016 13:18</v>
          </cell>
          <cell r="D395" t="str">
            <v xml:space="preserve"> Galeries Lafayette Dubai Mall</v>
          </cell>
          <cell r="H395">
            <v>5118469999</v>
          </cell>
          <cell r="I395" t="str">
            <v>26-35</v>
          </cell>
          <cell r="J395" t="str">
            <v>Woman</v>
          </cell>
          <cell r="K395" t="str">
            <v>Resident</v>
          </cell>
          <cell r="L395" t="str">
            <v>Local</v>
          </cell>
          <cell r="M395" t="str">
            <v>Make-Up</v>
          </cell>
        </row>
        <row r="396">
          <cell r="A396">
            <v>2981407</v>
          </cell>
          <cell r="B396" t="str">
            <v>Yuxi Liu</v>
          </cell>
          <cell r="C396" t="str">
            <v>02/24/2016 05:35</v>
          </cell>
          <cell r="D396" t="str">
            <v xml:space="preserve"> Debenhams Mall of Emirates</v>
          </cell>
          <cell r="H396">
            <v>5536996983</v>
          </cell>
          <cell r="I396" t="str">
            <v>18-25</v>
          </cell>
          <cell r="J396" t="str">
            <v>Woman</v>
          </cell>
          <cell r="K396" t="str">
            <v>Resident</v>
          </cell>
          <cell r="L396" t="str">
            <v>GCC Arab</v>
          </cell>
          <cell r="M396" t="str">
            <v>Fragrance,Make-Up</v>
          </cell>
        </row>
        <row r="397">
          <cell r="A397">
            <v>2981453</v>
          </cell>
          <cell r="B397" t="str">
            <v>Juliet Dela Paz</v>
          </cell>
          <cell r="C397" t="str">
            <v>02/24/2016 05:46</v>
          </cell>
          <cell r="D397" t="str">
            <v xml:space="preserve"> Debenhams Mall of Emirates</v>
          </cell>
          <cell r="E397" t="str">
            <v>Mona</v>
          </cell>
          <cell r="F397" t="str">
            <v>Ullrich</v>
          </cell>
          <cell r="G397" t="str">
            <v>vera-mona@online.de</v>
          </cell>
          <cell r="H397">
            <v>5616099429</v>
          </cell>
        </row>
        <row r="398">
          <cell r="A398">
            <v>2981699</v>
          </cell>
          <cell r="B398" t="str">
            <v>Abeer Ali Dib</v>
          </cell>
          <cell r="C398" t="str">
            <v>02/24/2016 14:16</v>
          </cell>
          <cell r="D398" t="str">
            <v xml:space="preserve"> Galeries Lafayette Dubai Mall</v>
          </cell>
          <cell r="E398" t="str">
            <v>Dalal</v>
          </cell>
          <cell r="H398">
            <v>5017411399</v>
          </cell>
          <cell r="K398" t="str">
            <v>Tourist</v>
          </cell>
        </row>
        <row r="399">
          <cell r="A399">
            <v>2981845</v>
          </cell>
          <cell r="B399" t="str">
            <v>Juliet Dela Paz</v>
          </cell>
          <cell r="C399" t="str">
            <v>02/24/2016 06:34</v>
          </cell>
          <cell r="D399" t="str">
            <v xml:space="preserve"> Debenhams Mall of Emirates</v>
          </cell>
          <cell r="E399" t="str">
            <v>Victoria</v>
          </cell>
          <cell r="F399" t="str">
            <v>Orim</v>
          </cell>
          <cell r="G399" t="str">
            <v>Vickyorim@yahoo.com</v>
          </cell>
          <cell r="H399">
            <v>5108871926</v>
          </cell>
        </row>
        <row r="400">
          <cell r="A400">
            <v>2981847</v>
          </cell>
          <cell r="B400" t="str">
            <v>Stephanie Daguna</v>
          </cell>
          <cell r="C400" t="str">
            <v>02/24/2016 14:34</v>
          </cell>
          <cell r="D400" t="str">
            <v xml:space="preserve"> Faces Mall of Emirates</v>
          </cell>
          <cell r="H400">
            <v>5944703801</v>
          </cell>
        </row>
        <row r="401">
          <cell r="A401">
            <v>2981848</v>
          </cell>
          <cell r="B401" t="str">
            <v>Stephanie Daguna</v>
          </cell>
          <cell r="C401" t="str">
            <v>02/24/2016 14:34</v>
          </cell>
          <cell r="D401" t="str">
            <v xml:space="preserve"> Faces Mall of Emirates</v>
          </cell>
          <cell r="H401">
            <v>5472294027</v>
          </cell>
        </row>
        <row r="402">
          <cell r="A402">
            <v>2981849</v>
          </cell>
          <cell r="B402" t="str">
            <v>Stephanie Daguna</v>
          </cell>
          <cell r="C402" t="str">
            <v>02/24/2016 14:34</v>
          </cell>
          <cell r="D402" t="str">
            <v xml:space="preserve"> Faces Mall of Emirates</v>
          </cell>
          <cell r="H402">
            <v>5863978133</v>
          </cell>
        </row>
        <row r="403">
          <cell r="A403">
            <v>2981850</v>
          </cell>
          <cell r="B403" t="str">
            <v>Stephanie Daguna</v>
          </cell>
          <cell r="C403" t="str">
            <v>02/24/2016 14:34</v>
          </cell>
          <cell r="D403" t="str">
            <v xml:space="preserve"> Faces Mall of Emirates</v>
          </cell>
          <cell r="H403">
            <v>5180280788</v>
          </cell>
        </row>
        <row r="404">
          <cell r="A404">
            <v>2981851</v>
          </cell>
          <cell r="B404" t="str">
            <v>Stephanie Daguna</v>
          </cell>
          <cell r="C404" t="str">
            <v>02/24/2016 14:34</v>
          </cell>
          <cell r="D404" t="str">
            <v xml:space="preserve"> Faces Mall of Emirates</v>
          </cell>
          <cell r="H404">
            <v>5663964566</v>
          </cell>
        </row>
        <row r="405">
          <cell r="A405">
            <v>2981852</v>
          </cell>
          <cell r="B405" t="str">
            <v>Stephanie Daguna</v>
          </cell>
          <cell r="C405" t="str">
            <v>02/24/2016 14:34</v>
          </cell>
          <cell r="D405" t="str">
            <v xml:space="preserve"> Faces Mall of Emirates</v>
          </cell>
          <cell r="G405" t="str">
            <v>Are_ej1999@hotmail.com</v>
          </cell>
          <cell r="H405">
            <v>5041067757</v>
          </cell>
        </row>
        <row r="406">
          <cell r="A406">
            <v>2981853</v>
          </cell>
          <cell r="B406" t="str">
            <v>Stephanie Daguna</v>
          </cell>
          <cell r="C406" t="str">
            <v>02/24/2016 14:34</v>
          </cell>
          <cell r="D406" t="str">
            <v xml:space="preserve"> Faces Mall of Emirates</v>
          </cell>
          <cell r="E406" t="str">
            <v>Vanessa</v>
          </cell>
          <cell r="G406" t="str">
            <v>Carolina.trujillo872@hotmail.com</v>
          </cell>
          <cell r="H406">
            <v>5534398683</v>
          </cell>
          <cell r="J406" t="str">
            <v>Woman</v>
          </cell>
          <cell r="K406" t="str">
            <v>Resident</v>
          </cell>
        </row>
        <row r="407">
          <cell r="A407">
            <v>2981854</v>
          </cell>
          <cell r="B407" t="str">
            <v>Stephanie Daguna</v>
          </cell>
          <cell r="C407" t="str">
            <v>02/24/2016 14:34</v>
          </cell>
          <cell r="D407" t="str">
            <v xml:space="preserve"> Faces Mall of Emirates</v>
          </cell>
          <cell r="G407" t="str">
            <v>Cute-kouki@live.co.uk</v>
          </cell>
          <cell r="H407">
            <v>5354830977</v>
          </cell>
        </row>
        <row r="408">
          <cell r="A408">
            <v>2981855</v>
          </cell>
          <cell r="B408" t="str">
            <v>Stephanie Daguna</v>
          </cell>
          <cell r="C408" t="str">
            <v>02/24/2016 14:34</v>
          </cell>
          <cell r="D408" t="str">
            <v xml:space="preserve"> Faces Mall of Emirates</v>
          </cell>
          <cell r="G408" t="str">
            <v>Dauphinetrapet@hotmail.fr</v>
          </cell>
          <cell r="H408">
            <v>5253024450</v>
          </cell>
        </row>
        <row r="409">
          <cell r="A409">
            <v>2981856</v>
          </cell>
          <cell r="B409" t="str">
            <v>Stephanie Daguna</v>
          </cell>
          <cell r="C409" t="str">
            <v>02/24/2016 14:34</v>
          </cell>
          <cell r="D409" t="str">
            <v xml:space="preserve"> Faces Mall of Emirates</v>
          </cell>
          <cell r="G409" t="str">
            <v>Maieaboud@hotmail.com</v>
          </cell>
        </row>
        <row r="410">
          <cell r="A410">
            <v>2981857</v>
          </cell>
          <cell r="B410" t="str">
            <v>Stephanie Daguna</v>
          </cell>
          <cell r="C410" t="str">
            <v>02/24/2016 14:34</v>
          </cell>
          <cell r="D410" t="str">
            <v xml:space="preserve"> Faces Mall of Emirates</v>
          </cell>
          <cell r="G410" t="str">
            <v>Hhshedid@hotmail.com</v>
          </cell>
        </row>
        <row r="411">
          <cell r="A411">
            <v>2981858</v>
          </cell>
          <cell r="B411" t="str">
            <v>Stephanie Daguna</v>
          </cell>
          <cell r="C411" t="str">
            <v>02/24/2016 14:34</v>
          </cell>
          <cell r="D411" t="str">
            <v xml:space="preserve"> Faces Mall of Emirates</v>
          </cell>
          <cell r="G411" t="str">
            <v>M.mansouri95@yahoo.com</v>
          </cell>
        </row>
        <row r="412">
          <cell r="A412">
            <v>2981859</v>
          </cell>
          <cell r="B412" t="str">
            <v>Stephanie Daguna</v>
          </cell>
          <cell r="C412" t="str">
            <v>02/24/2016 14:34</v>
          </cell>
          <cell r="D412" t="str">
            <v xml:space="preserve"> Faces Mall of Emirates</v>
          </cell>
          <cell r="G412" t="str">
            <v>N.aljaeed79@gmail.com</v>
          </cell>
          <cell r="H412">
            <v>5862471911</v>
          </cell>
        </row>
        <row r="413">
          <cell r="A413">
            <v>2981860</v>
          </cell>
          <cell r="B413" t="str">
            <v>Stephanie Daguna</v>
          </cell>
          <cell r="C413" t="str">
            <v>02/24/2016 14:34</v>
          </cell>
          <cell r="D413" t="str">
            <v xml:space="preserve"> Faces Mall of Emirates</v>
          </cell>
          <cell r="G413" t="str">
            <v>freegila@hotmail.com</v>
          </cell>
          <cell r="H413">
            <v>5954216111</v>
          </cell>
        </row>
        <row r="414">
          <cell r="A414">
            <v>2981861</v>
          </cell>
          <cell r="B414" t="str">
            <v>Stephanie Daguna</v>
          </cell>
          <cell r="C414" t="str">
            <v>02/24/2016 14:34</v>
          </cell>
          <cell r="D414" t="str">
            <v xml:space="preserve"> Faces Mall of Emirates</v>
          </cell>
          <cell r="G414" t="str">
            <v>Coolpine20@yahoo.com</v>
          </cell>
          <cell r="H414">
            <v>5156295656</v>
          </cell>
        </row>
        <row r="415">
          <cell r="A415">
            <v>2982151</v>
          </cell>
          <cell r="B415" t="str">
            <v>Juliet Dela Paz</v>
          </cell>
          <cell r="C415" t="str">
            <v>02/24/2016 07:12</v>
          </cell>
          <cell r="D415" t="str">
            <v xml:space="preserve"> Debenhams Mall of Emirates</v>
          </cell>
          <cell r="E415" t="str">
            <v xml:space="preserve">Tourist </v>
          </cell>
          <cell r="G415" t="str">
            <v>Shams_gmar@yahoo.com</v>
          </cell>
          <cell r="H415">
            <v>5790393427</v>
          </cell>
        </row>
        <row r="416">
          <cell r="A416">
            <v>2982199</v>
          </cell>
          <cell r="B416" t="str">
            <v>Mayada Ahmed</v>
          </cell>
          <cell r="C416" t="str">
            <v>02/24/2016 07:22</v>
          </cell>
          <cell r="D416" t="str">
            <v xml:space="preserve"> Harvey Nichols Mall of Emirates</v>
          </cell>
          <cell r="G416" t="str">
            <v>Safiabaraka66@gmail.com</v>
          </cell>
          <cell r="H416">
            <v>5828029207</v>
          </cell>
        </row>
        <row r="417">
          <cell r="A417">
            <v>2982201</v>
          </cell>
          <cell r="B417" t="str">
            <v>Inas Ali</v>
          </cell>
          <cell r="C417" t="str">
            <v>02/24/2016 07:22</v>
          </cell>
          <cell r="D417" t="str">
            <v xml:space="preserve"> Bloomingdales Dubai Mall</v>
          </cell>
          <cell r="E417" t="str">
            <v>Nagwa</v>
          </cell>
          <cell r="H417">
            <v>5742456498</v>
          </cell>
          <cell r="I417" t="str">
            <v>26-35</v>
          </cell>
          <cell r="J417" t="str">
            <v>Woman</v>
          </cell>
          <cell r="K417" t="str">
            <v>Resident</v>
          </cell>
          <cell r="M417" t="str">
            <v>Make-Up</v>
          </cell>
        </row>
        <row r="418">
          <cell r="A418">
            <v>2982206</v>
          </cell>
          <cell r="B418" t="str">
            <v>Inas Ali</v>
          </cell>
          <cell r="C418" t="str">
            <v>02/24/2016 07:24</v>
          </cell>
          <cell r="D418" t="str">
            <v xml:space="preserve"> Bloomingdales Dubai Mall</v>
          </cell>
          <cell r="H418">
            <v>5298203521</v>
          </cell>
        </row>
        <row r="419">
          <cell r="A419">
            <v>2982208</v>
          </cell>
          <cell r="B419" t="str">
            <v>Fangmei Liu</v>
          </cell>
          <cell r="C419" t="str">
            <v>02/24/2016 15:25</v>
          </cell>
          <cell r="D419" t="str">
            <v xml:space="preserve"> Galeries Lafayette Dubai Mall</v>
          </cell>
          <cell r="H419">
            <v>5781775623</v>
          </cell>
          <cell r="I419" t="str">
            <v>26-35</v>
          </cell>
          <cell r="J419" t="str">
            <v>Woman</v>
          </cell>
          <cell r="K419" t="str">
            <v>Resident</v>
          </cell>
          <cell r="L419" t="str">
            <v>GCC Arab</v>
          </cell>
          <cell r="M419" t="str">
            <v>Fragrance</v>
          </cell>
        </row>
        <row r="420">
          <cell r="A420">
            <v>2982210</v>
          </cell>
          <cell r="B420" t="str">
            <v>Stephanie Daguna</v>
          </cell>
          <cell r="C420" t="str">
            <v>02/24/2016 15:25</v>
          </cell>
          <cell r="D420" t="str">
            <v xml:space="preserve"> Faces Mall of Emirates</v>
          </cell>
          <cell r="H420">
            <v>5977832783</v>
          </cell>
        </row>
        <row r="421">
          <cell r="A421">
            <v>2982264</v>
          </cell>
          <cell r="B421" t="str">
            <v>Fangmei Liu</v>
          </cell>
          <cell r="C421" t="str">
            <v>02/24/2016 15:38</v>
          </cell>
          <cell r="D421" t="str">
            <v xml:space="preserve"> Galeries Lafayette Dubai Mall</v>
          </cell>
          <cell r="I421" t="str">
            <v>26-35</v>
          </cell>
          <cell r="J421" t="str">
            <v>Man</v>
          </cell>
          <cell r="K421" t="str">
            <v>Resident</v>
          </cell>
          <cell r="L421" t="str">
            <v>Local</v>
          </cell>
          <cell r="M421" t="str">
            <v>Fragrance</v>
          </cell>
        </row>
        <row r="422">
          <cell r="A422">
            <v>2982580</v>
          </cell>
          <cell r="B422" t="str">
            <v>Yuxi Liu</v>
          </cell>
          <cell r="C422" t="str">
            <v>02/24/2016 08:13</v>
          </cell>
          <cell r="D422" t="str">
            <v xml:space="preserve"> Debenhams Mall of Emirates</v>
          </cell>
          <cell r="I422" t="str">
            <v>26-35</v>
          </cell>
          <cell r="J422" t="str">
            <v>Woman</v>
          </cell>
          <cell r="K422" t="str">
            <v>Resident</v>
          </cell>
          <cell r="L422" t="str">
            <v>GCC Arab</v>
          </cell>
          <cell r="M422" t="str">
            <v>Make-Up</v>
          </cell>
        </row>
        <row r="423">
          <cell r="A423">
            <v>2982692</v>
          </cell>
          <cell r="B423" t="str">
            <v>Xin Wen</v>
          </cell>
          <cell r="C423" t="str">
            <v>02/24/2016 08:26</v>
          </cell>
          <cell r="D423" t="str">
            <v xml:space="preserve"> Bloomingdales Dubai Mall</v>
          </cell>
        </row>
        <row r="424">
          <cell r="A424">
            <v>2982699</v>
          </cell>
          <cell r="B424" t="str">
            <v>Xin Wen</v>
          </cell>
          <cell r="C424" t="str">
            <v>02/24/2016 08:30</v>
          </cell>
          <cell r="D424" t="str">
            <v xml:space="preserve"> Bloomingdales Dubai Mall</v>
          </cell>
        </row>
        <row r="425">
          <cell r="A425">
            <v>2982788</v>
          </cell>
          <cell r="B425" t="str">
            <v>Juliet Dela Paz</v>
          </cell>
          <cell r="C425" t="str">
            <v>02/24/2016 08:43</v>
          </cell>
          <cell r="D425" t="str">
            <v xml:space="preserve"> Debenhams Mall of Emirates</v>
          </cell>
          <cell r="E425" t="str">
            <v xml:space="preserve">tourist </v>
          </cell>
        </row>
        <row r="426">
          <cell r="A426">
            <v>2982823</v>
          </cell>
          <cell r="B426" t="str">
            <v>Fangmei Liu</v>
          </cell>
          <cell r="C426" t="str">
            <v>02/24/2016 16:46</v>
          </cell>
          <cell r="D426" t="str">
            <v xml:space="preserve"> Galeries Lafayette Dubai Mall</v>
          </cell>
          <cell r="I426" t="str">
            <v>26-35</v>
          </cell>
          <cell r="J426" t="str">
            <v>Woman</v>
          </cell>
          <cell r="K426" t="str">
            <v>Resident</v>
          </cell>
          <cell r="L426" t="str">
            <v>Local</v>
          </cell>
          <cell r="M426" t="str">
            <v>Fragrance</v>
          </cell>
        </row>
        <row r="427">
          <cell r="A427">
            <v>2982896</v>
          </cell>
          <cell r="B427" t="str">
            <v>Juliet Dela Paz</v>
          </cell>
          <cell r="C427" t="str">
            <v>02/24/2016 08:56</v>
          </cell>
          <cell r="D427" t="str">
            <v xml:space="preserve"> Debenhams Mall of Emirates</v>
          </cell>
          <cell r="E427" t="str">
            <v>Maymana</v>
          </cell>
          <cell r="F427" t="str">
            <v>Lutfi</v>
          </cell>
          <cell r="G427" t="str">
            <v>mimilutfi1@hotmail.com</v>
          </cell>
        </row>
        <row r="428">
          <cell r="A428">
            <v>2982922</v>
          </cell>
          <cell r="B428" t="str">
            <v>Yuxi Liu</v>
          </cell>
          <cell r="C428" t="str">
            <v>02/24/2016 09:02</v>
          </cell>
          <cell r="D428" t="str">
            <v xml:space="preserve"> Debenhams Mall of Emirates</v>
          </cell>
          <cell r="I428" t="str">
            <v>26-35</v>
          </cell>
          <cell r="K428" t="str">
            <v>Tourist</v>
          </cell>
          <cell r="M428" t="str">
            <v>Skincare</v>
          </cell>
        </row>
        <row r="429">
          <cell r="A429">
            <v>2983076</v>
          </cell>
          <cell r="B429" t="str">
            <v>Stephanie Daguna</v>
          </cell>
          <cell r="C429" t="str">
            <v>02/24/2016 17:16</v>
          </cell>
          <cell r="D429" t="str">
            <v xml:space="preserve"> Faces Mall of Emirates</v>
          </cell>
          <cell r="H429">
            <v>5946025111</v>
          </cell>
        </row>
        <row r="430">
          <cell r="A430">
            <v>2983091</v>
          </cell>
          <cell r="B430" t="str">
            <v>Stephanie Daguna</v>
          </cell>
          <cell r="C430" t="str">
            <v>02/24/2016 17:18</v>
          </cell>
          <cell r="D430" t="str">
            <v xml:space="preserve"> Faces Mall of Emirates</v>
          </cell>
          <cell r="H430">
            <v>5220825462</v>
          </cell>
        </row>
        <row r="431">
          <cell r="A431">
            <v>2983423</v>
          </cell>
          <cell r="B431" t="str">
            <v>Nadia Khan</v>
          </cell>
          <cell r="C431" t="str">
            <v>02/24/2016 17:52</v>
          </cell>
          <cell r="D431" t="str">
            <v xml:space="preserve"> Galeries Lafayette Dubai Mall</v>
          </cell>
          <cell r="E431" t="str">
            <v>Sima</v>
          </cell>
          <cell r="F431" t="str">
            <v>Taghziada</v>
          </cell>
          <cell r="H431">
            <v>5166663952</v>
          </cell>
          <cell r="I431" t="str">
            <v>26-35</v>
          </cell>
          <cell r="J431" t="str">
            <v>Woman</v>
          </cell>
          <cell r="M431" t="str">
            <v>Skincare</v>
          </cell>
        </row>
        <row r="432">
          <cell r="A432">
            <v>2983439</v>
          </cell>
          <cell r="B432" t="str">
            <v>Nadia Khan</v>
          </cell>
          <cell r="C432" t="str">
            <v>02/24/2016 17:54</v>
          </cell>
          <cell r="D432" t="str">
            <v xml:space="preserve"> Galeries Lafayette Dubai Mall</v>
          </cell>
          <cell r="H432">
            <v>5933580367</v>
          </cell>
          <cell r="J432" t="str">
            <v>Man</v>
          </cell>
          <cell r="K432" t="str">
            <v>Tourist</v>
          </cell>
        </row>
        <row r="433">
          <cell r="A433">
            <v>2983512</v>
          </cell>
          <cell r="B433" t="str">
            <v>Wessam Chehade</v>
          </cell>
          <cell r="C433" t="str">
            <v>02/24/2016 18:02</v>
          </cell>
          <cell r="D433" t="str">
            <v xml:space="preserve"> Debenhams Dubai Mall</v>
          </cell>
          <cell r="E433" t="str">
            <v>Rasha</v>
          </cell>
          <cell r="F433" t="str">
            <v>Alfadel009627754540</v>
          </cell>
          <cell r="H433">
            <v>5106356516</v>
          </cell>
          <cell r="J433" t="str">
            <v>Woman</v>
          </cell>
          <cell r="K433" t="str">
            <v>Tourist</v>
          </cell>
          <cell r="L433" t="str">
            <v>Expat Arab</v>
          </cell>
          <cell r="M433" t="str">
            <v>Make-Up</v>
          </cell>
        </row>
        <row r="434">
          <cell r="A434">
            <v>2983540</v>
          </cell>
          <cell r="B434" t="str">
            <v>Wessam Chehade</v>
          </cell>
          <cell r="C434" t="str">
            <v>02/24/2016 18:05</v>
          </cell>
          <cell r="D434" t="str">
            <v xml:space="preserve"> Debenhams Dubai Mall</v>
          </cell>
          <cell r="E434" t="str">
            <v>Dr rajab</v>
          </cell>
          <cell r="F434" t="str">
            <v>Ebrahem. Hasan</v>
          </cell>
          <cell r="H434">
            <v>5725238832</v>
          </cell>
          <cell r="J434" t="str">
            <v>Man</v>
          </cell>
          <cell r="K434" t="str">
            <v>Tourist</v>
          </cell>
          <cell r="L434" t="str">
            <v>Expat Arab</v>
          </cell>
          <cell r="M434" t="str">
            <v>Make-Up</v>
          </cell>
        </row>
        <row r="435">
          <cell r="A435">
            <v>2983581</v>
          </cell>
          <cell r="B435" t="str">
            <v>Fahed Al Hallab</v>
          </cell>
          <cell r="C435" t="str">
            <v>02/24/2016 10:09</v>
          </cell>
          <cell r="D435" t="str">
            <v xml:space="preserve"> Harvey Nichols Mall of Emirates</v>
          </cell>
          <cell r="H435">
            <v>5693302778</v>
          </cell>
        </row>
        <row r="436">
          <cell r="A436">
            <v>2983941</v>
          </cell>
          <cell r="B436" t="str">
            <v>Wessam Chehade</v>
          </cell>
          <cell r="C436" t="str">
            <v>02/24/2016 19:04</v>
          </cell>
          <cell r="D436" t="str">
            <v xml:space="preserve"> Debenhams Dubai Mall</v>
          </cell>
          <cell r="E436" t="str">
            <v>Mb hetfeid</v>
          </cell>
          <cell r="H436">
            <v>5228804242</v>
          </cell>
          <cell r="J436" t="str">
            <v>Man</v>
          </cell>
          <cell r="K436" t="str">
            <v>Tourist</v>
          </cell>
          <cell r="L436" t="str">
            <v>Westerner</v>
          </cell>
          <cell r="M436" t="str">
            <v>Skincare</v>
          </cell>
        </row>
        <row r="437">
          <cell r="A437">
            <v>2984014</v>
          </cell>
          <cell r="B437" t="str">
            <v>Wessam Chehade</v>
          </cell>
          <cell r="C437" t="str">
            <v>02/24/2016 19:10</v>
          </cell>
          <cell r="D437" t="str">
            <v xml:space="preserve"> Debenhams Dubai Mall</v>
          </cell>
          <cell r="E437" t="str">
            <v>Seung</v>
          </cell>
          <cell r="F437" t="str">
            <v>Yong bae+</v>
          </cell>
          <cell r="H437">
            <v>5199142044</v>
          </cell>
          <cell r="J437" t="str">
            <v>Woman</v>
          </cell>
          <cell r="K437" t="str">
            <v>Tourist</v>
          </cell>
          <cell r="L437" t="str">
            <v>Far East Asian</v>
          </cell>
          <cell r="M437" t="str">
            <v>Skincare</v>
          </cell>
        </row>
        <row r="438">
          <cell r="A438">
            <v>2984048</v>
          </cell>
          <cell r="B438" t="str">
            <v>Stephanie Daguna</v>
          </cell>
          <cell r="C438" t="str">
            <v>02/24/2016 19:18</v>
          </cell>
          <cell r="D438" t="str">
            <v xml:space="preserve"> Faces Mall of Emirates</v>
          </cell>
          <cell r="H438">
            <v>5043908279</v>
          </cell>
        </row>
        <row r="439">
          <cell r="A439">
            <v>2984098</v>
          </cell>
          <cell r="B439" t="str">
            <v>Inas Ali</v>
          </cell>
          <cell r="C439" t="str">
            <v>02/24/2016 11:37</v>
          </cell>
          <cell r="D439" t="str">
            <v xml:space="preserve"> Bloomingdales Dubai Mall</v>
          </cell>
          <cell r="H439">
            <v>5166127973</v>
          </cell>
        </row>
        <row r="440">
          <cell r="A440">
            <v>2984209</v>
          </cell>
          <cell r="B440" t="str">
            <v>Stephanie Daguna</v>
          </cell>
          <cell r="C440" t="str">
            <v>02/24/2016 20:03</v>
          </cell>
          <cell r="D440" t="str">
            <v xml:space="preserve"> Faces Mall of Emirates</v>
          </cell>
          <cell r="H440">
            <v>5469796817</v>
          </cell>
        </row>
        <row r="441">
          <cell r="A441">
            <v>2984220</v>
          </cell>
          <cell r="B441" t="str">
            <v>Shabana Qureshi</v>
          </cell>
          <cell r="C441" t="str">
            <v>02/24/2016 12:06</v>
          </cell>
          <cell r="D441" t="str">
            <v xml:space="preserve"> Harvey Nichols Mall of Emirates</v>
          </cell>
          <cell r="H441">
            <v>5247550735</v>
          </cell>
        </row>
        <row r="442">
          <cell r="A442">
            <v>2984227</v>
          </cell>
          <cell r="B442" t="str">
            <v>Baby Rose Baldevieso</v>
          </cell>
          <cell r="C442" t="str">
            <v>02/24/2016 12:08</v>
          </cell>
          <cell r="H442">
            <v>5044249764</v>
          </cell>
        </row>
        <row r="443">
          <cell r="A443">
            <v>2984236</v>
          </cell>
          <cell r="B443" t="str">
            <v>Shabana Qureshi</v>
          </cell>
          <cell r="C443" t="str">
            <v>02/24/2016 12:09</v>
          </cell>
          <cell r="D443" t="str">
            <v xml:space="preserve"> Harvey Nichols Mall of Emirates</v>
          </cell>
          <cell r="H443">
            <v>5582541657</v>
          </cell>
        </row>
        <row r="444">
          <cell r="A444">
            <v>2984330</v>
          </cell>
          <cell r="B444" t="str">
            <v>Shabana Qureshi</v>
          </cell>
          <cell r="C444" t="str">
            <v>02/24/2016 12:36</v>
          </cell>
          <cell r="D444" t="str">
            <v xml:space="preserve"> Harvey Nichols Mall of Emirates</v>
          </cell>
          <cell r="H444">
            <v>5670996744</v>
          </cell>
        </row>
        <row r="445">
          <cell r="A445">
            <v>2984367</v>
          </cell>
          <cell r="B445" t="str">
            <v>Baby Rose Baldevieso</v>
          </cell>
          <cell r="C445" t="str">
            <v>02/24/2016 12:45</v>
          </cell>
          <cell r="D445" t="str">
            <v xml:space="preserve"> Bloomingdales Dubai Mall</v>
          </cell>
          <cell r="E445" t="str">
            <v>Vietnamese</v>
          </cell>
          <cell r="F445" t="str">
            <v>085020126626 receipt no.</v>
          </cell>
          <cell r="H445">
            <v>5919577293</v>
          </cell>
        </row>
        <row r="446">
          <cell r="A446">
            <v>2984441</v>
          </cell>
          <cell r="B446" t="str">
            <v>Stephanie Daguna</v>
          </cell>
          <cell r="C446" t="str">
            <v>02/24/2016 21:01</v>
          </cell>
          <cell r="D446" t="str">
            <v xml:space="preserve"> Faces Mall of Emirates</v>
          </cell>
          <cell r="E446" t="str">
            <v>Ola</v>
          </cell>
          <cell r="H446">
            <v>5969366302</v>
          </cell>
          <cell r="J446" t="str">
            <v>Woman</v>
          </cell>
          <cell r="K446" t="str">
            <v>Resident</v>
          </cell>
          <cell r="L446" t="str">
            <v>Expat Arab</v>
          </cell>
        </row>
        <row r="447">
          <cell r="A447">
            <v>2984449</v>
          </cell>
          <cell r="B447" t="str">
            <v>Stephanie Daguna</v>
          </cell>
          <cell r="C447" t="str">
            <v>02/24/2016 21:02</v>
          </cell>
          <cell r="D447" t="str">
            <v xml:space="preserve"> Faces Mall of Emirates</v>
          </cell>
          <cell r="H447">
            <v>5651187586</v>
          </cell>
        </row>
        <row r="448">
          <cell r="A448">
            <v>2984522</v>
          </cell>
          <cell r="B448" t="str">
            <v>Baby Rose Baldevieso</v>
          </cell>
          <cell r="C448" t="str">
            <v>02/24/2016 13:23</v>
          </cell>
          <cell r="D448" t="str">
            <v xml:space="preserve"> Bloomingdales Dubai Mall</v>
          </cell>
          <cell r="G448" t="str">
            <v>Are_ej1999@hotmail.com</v>
          </cell>
          <cell r="H448">
            <v>5645796289</v>
          </cell>
        </row>
        <row r="449">
          <cell r="A449">
            <v>2984545</v>
          </cell>
          <cell r="B449" t="str">
            <v>Leila Zerwani</v>
          </cell>
          <cell r="C449" t="str">
            <v>02/24/2016 21:31</v>
          </cell>
          <cell r="D449" t="str">
            <v xml:space="preserve"> Areej Mall of Emirates</v>
          </cell>
          <cell r="G449" t="str">
            <v>Carolina.trujillo872@hotmail.com</v>
          </cell>
          <cell r="H449">
            <v>5822016235</v>
          </cell>
        </row>
        <row r="450">
          <cell r="A450">
            <v>2984551</v>
          </cell>
          <cell r="B450" t="str">
            <v>Leila Zerwani</v>
          </cell>
          <cell r="C450" t="str">
            <v>02/24/2016 21:32</v>
          </cell>
          <cell r="D450" t="str">
            <v xml:space="preserve"> Areej Mall of Emirates</v>
          </cell>
          <cell r="G450" t="str">
            <v>Cute-kouki@live.co.uk</v>
          </cell>
          <cell r="H450">
            <v>5725503906</v>
          </cell>
        </row>
        <row r="451">
          <cell r="A451">
            <v>2984605</v>
          </cell>
          <cell r="B451" t="str">
            <v>Baby Rose Baldevieso</v>
          </cell>
          <cell r="C451" t="str">
            <v>02/24/2016 13:56</v>
          </cell>
          <cell r="D451" t="str">
            <v xml:space="preserve"> Bloomingdales Dubai Mall</v>
          </cell>
          <cell r="G451" t="str">
            <v>Dauphinetrapet@hotmail.fr</v>
          </cell>
          <cell r="H451">
            <v>5421502908</v>
          </cell>
        </row>
        <row r="452">
          <cell r="A452">
            <v>2984637</v>
          </cell>
          <cell r="B452" t="str">
            <v>Wessam Chehade</v>
          </cell>
          <cell r="C452" t="str">
            <v>02/24/2016 22:02</v>
          </cell>
          <cell r="D452" t="str">
            <v xml:space="preserve"> Debenhams Dubai Mall</v>
          </cell>
          <cell r="E452" t="str">
            <v>Mariel</v>
          </cell>
          <cell r="G452" t="str">
            <v>Maieaboud@hotmail.com</v>
          </cell>
          <cell r="H452">
            <v>5338724284</v>
          </cell>
          <cell r="J452" t="str">
            <v>Woman</v>
          </cell>
          <cell r="K452" t="str">
            <v>Resident</v>
          </cell>
          <cell r="L452" t="str">
            <v>Westerner</v>
          </cell>
          <cell r="M452" t="str">
            <v>Make-Up</v>
          </cell>
        </row>
        <row r="453">
          <cell r="A453">
            <v>2984646</v>
          </cell>
          <cell r="B453" t="str">
            <v>Wessam Chehade</v>
          </cell>
          <cell r="C453" t="str">
            <v>02/24/2016 22:03</v>
          </cell>
          <cell r="D453" t="str">
            <v xml:space="preserve"> Debenhams Dubai Mall</v>
          </cell>
          <cell r="E453" t="str">
            <v>Paein</v>
          </cell>
          <cell r="G453" t="str">
            <v>Hhshedid@hotmail.com</v>
          </cell>
          <cell r="H453">
            <v>5911025435</v>
          </cell>
          <cell r="J453" t="str">
            <v>Man</v>
          </cell>
          <cell r="K453" t="str">
            <v>Tourist</v>
          </cell>
          <cell r="L453" t="str">
            <v>Westerner</v>
          </cell>
          <cell r="M453" t="str">
            <v>Make-Up</v>
          </cell>
        </row>
        <row r="454">
          <cell r="A454">
            <v>2984699</v>
          </cell>
          <cell r="B454" t="str">
            <v>Nadia Khan</v>
          </cell>
          <cell r="C454" t="str">
            <v>02/24/2016 22:20</v>
          </cell>
          <cell r="D454" t="str">
            <v xml:space="preserve"> Galeries Lafayette Dubai Mall</v>
          </cell>
          <cell r="E454" t="str">
            <v>Mariah</v>
          </cell>
          <cell r="F454" t="str">
            <v>Khatib</v>
          </cell>
          <cell r="G454" t="str">
            <v>M.mansouri95@yahoo.com</v>
          </cell>
          <cell r="H454">
            <v>5451958979</v>
          </cell>
          <cell r="K454" t="str">
            <v>Tourist</v>
          </cell>
          <cell r="M454" t="str">
            <v>Fragrance,Make-Up</v>
          </cell>
        </row>
        <row r="455">
          <cell r="A455">
            <v>2984700</v>
          </cell>
          <cell r="B455" t="str">
            <v>Nadia Khan</v>
          </cell>
          <cell r="C455" t="str">
            <v>02/24/2016 22:20</v>
          </cell>
          <cell r="D455" t="str">
            <v xml:space="preserve"> Galeries Lafayette Dubai Mall</v>
          </cell>
          <cell r="E455" t="str">
            <v>Mariah</v>
          </cell>
          <cell r="F455" t="str">
            <v>Khatib</v>
          </cell>
          <cell r="G455" t="str">
            <v>N.aljaeed79@gmail.com</v>
          </cell>
          <cell r="H455">
            <v>5638013695</v>
          </cell>
          <cell r="K455" t="str">
            <v>Tourist</v>
          </cell>
          <cell r="M455" t="str">
            <v>Fragrance,Make-Up</v>
          </cell>
        </row>
        <row r="456">
          <cell r="A456">
            <v>2984712</v>
          </cell>
          <cell r="B456" t="str">
            <v>Nadia Khan</v>
          </cell>
          <cell r="C456" t="str">
            <v>02/24/2016 22:23</v>
          </cell>
          <cell r="D456" t="str">
            <v xml:space="preserve"> Galeries Lafayette Dubai Mall</v>
          </cell>
          <cell r="G456" t="str">
            <v>freegila@hotmail.com</v>
          </cell>
          <cell r="H456">
            <v>5843646864</v>
          </cell>
          <cell r="I456" t="str">
            <v>26-35</v>
          </cell>
          <cell r="J456" t="str">
            <v>Man</v>
          </cell>
          <cell r="K456" t="str">
            <v>Tourist</v>
          </cell>
          <cell r="L456" t="str">
            <v>Indian Subcontinent</v>
          </cell>
          <cell r="M456" t="str">
            <v>Skincare</v>
          </cell>
        </row>
        <row r="457">
          <cell r="A457">
            <v>2984718</v>
          </cell>
          <cell r="B457" t="str">
            <v>Wessam Chehade</v>
          </cell>
          <cell r="C457" t="str">
            <v>02/24/2016 22:24</v>
          </cell>
          <cell r="D457" t="str">
            <v xml:space="preserve"> Debenhams Dubai Mall</v>
          </cell>
          <cell r="E457" t="str">
            <v>Mehran</v>
          </cell>
          <cell r="F457" t="str">
            <v>Hemmatzadeh</v>
          </cell>
          <cell r="G457" t="str">
            <v>Coolpine20@yahoo.com</v>
          </cell>
          <cell r="H457">
            <v>5076402328</v>
          </cell>
          <cell r="J457" t="str">
            <v>Man</v>
          </cell>
          <cell r="K457" t="str">
            <v>Tourist</v>
          </cell>
          <cell r="L457" t="str">
            <v>Westerner</v>
          </cell>
          <cell r="M457" t="str">
            <v>Fragrance</v>
          </cell>
        </row>
        <row r="458">
          <cell r="A458">
            <v>2985494</v>
          </cell>
          <cell r="B458" t="str">
            <v>Cindy</v>
          </cell>
          <cell r="C458" t="str">
            <v>02/25/2016 10:20</v>
          </cell>
          <cell r="D458" t="str">
            <v xml:space="preserve"> Areej Mall of Emirates</v>
          </cell>
          <cell r="G458" t="str">
            <v>Shams_gmar@yahoo.com</v>
          </cell>
          <cell r="H458">
            <v>5794261740</v>
          </cell>
        </row>
        <row r="459">
          <cell r="A459">
            <v>2985692</v>
          </cell>
          <cell r="B459" t="str">
            <v>Yuxi Liu</v>
          </cell>
          <cell r="C459" t="str">
            <v>02/25/2016 15:15</v>
          </cell>
          <cell r="D459" t="str">
            <v xml:space="preserve"> Debenhams Mall of Emirates</v>
          </cell>
          <cell r="G459" t="str">
            <v>Safiabaraka66@gmail.com</v>
          </cell>
          <cell r="H459">
            <v>5441994070</v>
          </cell>
          <cell r="I459" t="str">
            <v>18-25</v>
          </cell>
          <cell r="J459" t="str">
            <v>Woman</v>
          </cell>
          <cell r="L459" t="str">
            <v>Far East Asian</v>
          </cell>
          <cell r="M459" t="str">
            <v>Make-Up</v>
          </cell>
        </row>
        <row r="460">
          <cell r="A460">
            <v>2985787</v>
          </cell>
          <cell r="B460" t="str">
            <v>Cindy</v>
          </cell>
          <cell r="C460" t="str">
            <v>02/25/2016 11:27</v>
          </cell>
          <cell r="D460" t="str">
            <v xml:space="preserve"> Areej Mall of Emirates</v>
          </cell>
          <cell r="E460" t="str">
            <v>Eleonor</v>
          </cell>
          <cell r="H460">
            <v>5521366707</v>
          </cell>
        </row>
        <row r="461">
          <cell r="A461">
            <v>2985790</v>
          </cell>
          <cell r="B461" t="str">
            <v>Yuxi Liu</v>
          </cell>
          <cell r="C461" t="str">
            <v>02/25/2016 15:28</v>
          </cell>
          <cell r="D461" t="str">
            <v xml:space="preserve"> Debenhams Mall of Emirates</v>
          </cell>
          <cell r="H461">
            <v>5020543406</v>
          </cell>
          <cell r="I461" t="str">
            <v>18-25</v>
          </cell>
          <cell r="J461" t="str">
            <v>Woman</v>
          </cell>
          <cell r="K461" t="str">
            <v>Tourist</v>
          </cell>
          <cell r="L461" t="str">
            <v>Expat Arab</v>
          </cell>
          <cell r="M461" t="str">
            <v>Make-Up</v>
          </cell>
        </row>
        <row r="462">
          <cell r="A462">
            <v>2985929</v>
          </cell>
          <cell r="B462" t="str">
            <v>Amani Mjahed</v>
          </cell>
          <cell r="C462" t="str">
            <v>02/25/2016 12:15</v>
          </cell>
          <cell r="D462" t="str">
            <v xml:space="preserve"> Debenhams Dubai Mall</v>
          </cell>
          <cell r="E462" t="str">
            <v>Nawal</v>
          </cell>
          <cell r="H462">
            <v>5567173415</v>
          </cell>
        </row>
        <row r="463">
          <cell r="A463">
            <v>2985932</v>
          </cell>
          <cell r="B463" t="str">
            <v>Amani Mjahed</v>
          </cell>
          <cell r="C463" t="str">
            <v>02/25/2016 12:16</v>
          </cell>
          <cell r="D463" t="str">
            <v xml:space="preserve"> Debenhams Dubai Mall</v>
          </cell>
          <cell r="E463" t="str">
            <v>Fatima</v>
          </cell>
          <cell r="H463">
            <v>5465869563</v>
          </cell>
        </row>
        <row r="464">
          <cell r="A464">
            <v>2985944</v>
          </cell>
          <cell r="B464" t="str">
            <v>Amani Mjahed</v>
          </cell>
          <cell r="C464" t="str">
            <v>02/25/2016 12:18</v>
          </cell>
          <cell r="D464" t="str">
            <v xml:space="preserve"> Debenhams Dubai Mall</v>
          </cell>
          <cell r="E464" t="str">
            <v>Rabia</v>
          </cell>
          <cell r="H464">
            <v>5231912916</v>
          </cell>
        </row>
        <row r="465">
          <cell r="A465">
            <v>2985951</v>
          </cell>
          <cell r="B465" t="str">
            <v>Amani Mjahed</v>
          </cell>
          <cell r="C465" t="str">
            <v>02/25/2016 12:20</v>
          </cell>
          <cell r="D465" t="str">
            <v xml:space="preserve"> Debenhams Dubai Mall</v>
          </cell>
          <cell r="E465" t="str">
            <v>Rabia</v>
          </cell>
          <cell r="H465">
            <v>5513585629</v>
          </cell>
        </row>
        <row r="466">
          <cell r="A466">
            <v>2986074</v>
          </cell>
          <cell r="B466" t="str">
            <v>Yuxi Liu</v>
          </cell>
          <cell r="C466" t="str">
            <v>02/25/2016 16:41</v>
          </cell>
          <cell r="D466" t="str">
            <v xml:space="preserve"> Debenhams Mall of Emirates</v>
          </cell>
          <cell r="H466">
            <v>5200439049</v>
          </cell>
          <cell r="I466" t="str">
            <v>18-25</v>
          </cell>
          <cell r="J466" t="str">
            <v>Man</v>
          </cell>
          <cell r="K466" t="str">
            <v>Tourist</v>
          </cell>
          <cell r="L466" t="str">
            <v>Westerner</v>
          </cell>
          <cell r="M466" t="str">
            <v>Fragrance</v>
          </cell>
        </row>
        <row r="467">
          <cell r="A467">
            <v>2986188</v>
          </cell>
          <cell r="B467" t="str">
            <v>Cindy</v>
          </cell>
          <cell r="C467" t="str">
            <v>02/25/2016 12:58</v>
          </cell>
          <cell r="D467" t="str">
            <v xml:space="preserve"> Areej Mall of Emirates</v>
          </cell>
          <cell r="H467">
            <v>5306714712</v>
          </cell>
        </row>
        <row r="468">
          <cell r="A468">
            <v>2986292</v>
          </cell>
          <cell r="B468" t="str">
            <v>Baby Rose Baldevieso</v>
          </cell>
          <cell r="C468" t="str">
            <v>02/25/2016 05:20</v>
          </cell>
          <cell r="D468" t="str">
            <v xml:space="preserve"> Bloomingdales Dubai Mall</v>
          </cell>
          <cell r="G468" t="str">
            <v>Are_ej1999@hotmail.com</v>
          </cell>
          <cell r="H468">
            <v>5382406128</v>
          </cell>
        </row>
        <row r="469">
          <cell r="A469">
            <v>2986302</v>
          </cell>
          <cell r="B469" t="str">
            <v>Amani Mjahed</v>
          </cell>
          <cell r="C469" t="str">
            <v>02/25/2016 13:25</v>
          </cell>
          <cell r="D469" t="str">
            <v xml:space="preserve"> Debenhams Dubai Mall</v>
          </cell>
          <cell r="G469" t="str">
            <v>Carolina.trujillo872@hotmail.com</v>
          </cell>
          <cell r="H469">
            <v>5921255840</v>
          </cell>
        </row>
        <row r="470">
          <cell r="A470">
            <v>2986318</v>
          </cell>
          <cell r="B470" t="str">
            <v>Cindy</v>
          </cell>
          <cell r="C470" t="str">
            <v>02/25/2016 13:32</v>
          </cell>
          <cell r="D470" t="str">
            <v xml:space="preserve"> Areej Mall of Emirates</v>
          </cell>
          <cell r="G470" t="str">
            <v>Cute-kouki@live.co.uk</v>
          </cell>
          <cell r="H470">
            <v>5961176365</v>
          </cell>
        </row>
        <row r="471">
          <cell r="A471">
            <v>2986377</v>
          </cell>
          <cell r="B471" t="str">
            <v>Mariya Bitawi</v>
          </cell>
          <cell r="C471" t="str">
            <v>02/25/2016 05:41</v>
          </cell>
          <cell r="D471" t="str">
            <v xml:space="preserve"> Harvey Nichols Mall of Emirates</v>
          </cell>
          <cell r="G471" t="str">
            <v>Dauphinetrapet@hotmail.fr</v>
          </cell>
          <cell r="H471">
            <v>5465138351</v>
          </cell>
          <cell r="I471" t="str">
            <v>26-35</v>
          </cell>
          <cell r="J471" t="str">
            <v>Woman</v>
          </cell>
          <cell r="K471" t="str">
            <v>Tourist</v>
          </cell>
          <cell r="L471" t="str">
            <v>GCC Arab</v>
          </cell>
          <cell r="M471" t="str">
            <v>Fragrance,Skincare,Make-Up</v>
          </cell>
        </row>
        <row r="472">
          <cell r="A472">
            <v>2986399</v>
          </cell>
          <cell r="B472" t="str">
            <v>Mariya Bitawi</v>
          </cell>
          <cell r="C472" t="str">
            <v>02/25/2016 05:43</v>
          </cell>
          <cell r="D472" t="str">
            <v xml:space="preserve"> Harvey Nichols Mall of Emirates</v>
          </cell>
          <cell r="E472" t="str">
            <v>Sherine</v>
          </cell>
          <cell r="G472" t="str">
            <v>Maieaboud@hotmail.com</v>
          </cell>
          <cell r="H472">
            <v>5681608219</v>
          </cell>
          <cell r="I472" t="str">
            <v>26-35</v>
          </cell>
          <cell r="K472" t="str">
            <v>Resident</v>
          </cell>
        </row>
        <row r="473">
          <cell r="A473">
            <v>2986485</v>
          </cell>
          <cell r="B473" t="str">
            <v>Nadia Khan</v>
          </cell>
          <cell r="C473" t="str">
            <v>02/25/2016 13:52</v>
          </cell>
          <cell r="D473" t="str">
            <v xml:space="preserve"> Galeries Lafayette Dubai Mall</v>
          </cell>
          <cell r="G473" t="str">
            <v>Hhshedid@hotmail.com</v>
          </cell>
          <cell r="H473">
            <v>5844076753</v>
          </cell>
          <cell r="I473" t="str">
            <v>36-45</v>
          </cell>
          <cell r="J473" t="str">
            <v>Man</v>
          </cell>
          <cell r="K473" t="str">
            <v>Tourist</v>
          </cell>
          <cell r="L473" t="str">
            <v>Far East Asian</v>
          </cell>
          <cell r="M473" t="str">
            <v>Skincare</v>
          </cell>
        </row>
        <row r="474">
          <cell r="A474">
            <v>2986495</v>
          </cell>
          <cell r="B474" t="str">
            <v>Inas Ali</v>
          </cell>
          <cell r="C474" t="str">
            <v>02/25/2016 05:56</v>
          </cell>
          <cell r="D474" t="str">
            <v xml:space="preserve"> Bloomingdales Dubai Mall</v>
          </cell>
          <cell r="G474" t="str">
            <v>M.mansouri95@yahoo.com</v>
          </cell>
          <cell r="H474">
            <v>5967579701</v>
          </cell>
        </row>
        <row r="475">
          <cell r="A475">
            <v>2986499</v>
          </cell>
          <cell r="B475" t="str">
            <v>Nadia Khan</v>
          </cell>
          <cell r="C475" t="str">
            <v>02/25/2016 13:56</v>
          </cell>
          <cell r="D475" t="str">
            <v xml:space="preserve"> Galeries Lafayette Dubai Mall</v>
          </cell>
          <cell r="G475" t="str">
            <v>N.aljaeed79@gmail.com</v>
          </cell>
          <cell r="H475">
            <v>5769055407</v>
          </cell>
          <cell r="I475" t="str">
            <v>36-45</v>
          </cell>
          <cell r="J475" t="str">
            <v>Man</v>
          </cell>
          <cell r="K475" t="str">
            <v>Tourist</v>
          </cell>
          <cell r="L475" t="str">
            <v>Far East Asian</v>
          </cell>
          <cell r="M475" t="str">
            <v>Skincare</v>
          </cell>
        </row>
        <row r="476">
          <cell r="A476">
            <v>2986518</v>
          </cell>
          <cell r="B476" t="str">
            <v>Cindy</v>
          </cell>
          <cell r="C476" t="str">
            <v>02/25/2016 14:10</v>
          </cell>
          <cell r="D476" t="str">
            <v xml:space="preserve"> Areej Mall of Emirates</v>
          </cell>
          <cell r="G476" t="str">
            <v>freegila@hotmail.com</v>
          </cell>
          <cell r="H476">
            <v>5349510772</v>
          </cell>
        </row>
        <row r="477">
          <cell r="A477">
            <v>2986520</v>
          </cell>
          <cell r="B477" t="str">
            <v>Cindy</v>
          </cell>
          <cell r="C477" t="str">
            <v>02/25/2016 14:11</v>
          </cell>
          <cell r="D477" t="str">
            <v xml:space="preserve"> Areej Mall of Emirates</v>
          </cell>
          <cell r="G477" t="str">
            <v>Coolpine20@yahoo.com</v>
          </cell>
          <cell r="H477">
            <v>5662931038</v>
          </cell>
        </row>
        <row r="478">
          <cell r="A478">
            <v>2986561</v>
          </cell>
          <cell r="B478" t="str">
            <v>Juliet Dela Paz</v>
          </cell>
          <cell r="C478" t="str">
            <v>02/25/2016 06:18</v>
          </cell>
          <cell r="D478" t="str">
            <v xml:space="preserve"> Debenhams Mall of Emirates</v>
          </cell>
          <cell r="E478" t="str">
            <v>Saima</v>
          </cell>
          <cell r="G478" t="str">
            <v>Shams_gmar@yahoo.com</v>
          </cell>
          <cell r="H478">
            <v>5699673578</v>
          </cell>
        </row>
        <row r="479">
          <cell r="A479">
            <v>2986699</v>
          </cell>
          <cell r="B479" t="str">
            <v>Yuxi Liu</v>
          </cell>
          <cell r="C479" t="str">
            <v>02/25/2016 07:06</v>
          </cell>
          <cell r="D479" t="str">
            <v xml:space="preserve"> Debenhams Mall of Emirates</v>
          </cell>
          <cell r="G479" t="str">
            <v>Safiabaraka66@gmail.com</v>
          </cell>
          <cell r="H479">
            <v>5107892215</v>
          </cell>
          <cell r="I479" t="str">
            <v>26-35</v>
          </cell>
          <cell r="L479" t="str">
            <v>Far East Asian</v>
          </cell>
          <cell r="M479" t="str">
            <v>Fragrance</v>
          </cell>
        </row>
        <row r="480">
          <cell r="A480">
            <v>2986722</v>
          </cell>
          <cell r="B480" t="str">
            <v>Yuxi Liu</v>
          </cell>
          <cell r="C480" t="str">
            <v>02/25/2016 07:12</v>
          </cell>
          <cell r="D480" t="str">
            <v xml:space="preserve"> Debenhams Mall of Emirates</v>
          </cell>
          <cell r="H480">
            <v>5093955124</v>
          </cell>
          <cell r="I480" t="str">
            <v>18-25</v>
          </cell>
          <cell r="J480" t="str">
            <v>Woman</v>
          </cell>
          <cell r="K480" t="str">
            <v>Resident</v>
          </cell>
          <cell r="L480" t="str">
            <v>Expat Arab</v>
          </cell>
        </row>
        <row r="481">
          <cell r="A481">
            <v>2986992</v>
          </cell>
          <cell r="B481" t="str">
            <v>Inas Ali</v>
          </cell>
          <cell r="C481" t="str">
            <v>02/25/2016 07:48</v>
          </cell>
          <cell r="D481" t="str">
            <v xml:space="preserve"> Bloomingdales Dubai Mall</v>
          </cell>
          <cell r="H481">
            <v>5334269465</v>
          </cell>
        </row>
        <row r="482">
          <cell r="A482">
            <v>2987058</v>
          </cell>
          <cell r="B482" t="str">
            <v>Shabana Qureshi</v>
          </cell>
          <cell r="C482" t="str">
            <v>02/25/2016 07:51</v>
          </cell>
          <cell r="D482" t="str">
            <v xml:space="preserve"> Harvey Nichols Mall of Emirates</v>
          </cell>
          <cell r="E482" t="str">
            <v>Neda</v>
          </cell>
          <cell r="F482" t="str">
            <v>Stathis</v>
          </cell>
          <cell r="G482" t="str">
            <v>nedastathis@hotmail.com</v>
          </cell>
          <cell r="H482">
            <v>5579304401</v>
          </cell>
        </row>
        <row r="483">
          <cell r="A483">
            <v>2987069</v>
          </cell>
          <cell r="B483" t="str">
            <v>Cindy</v>
          </cell>
          <cell r="C483" t="str">
            <v>02/25/2016 15:53</v>
          </cell>
          <cell r="D483" t="str">
            <v xml:space="preserve"> Areej Mall of Emirates</v>
          </cell>
          <cell r="H483">
            <v>5184535186</v>
          </cell>
        </row>
        <row r="484">
          <cell r="A484">
            <v>2987466</v>
          </cell>
          <cell r="B484" t="str">
            <v>Juliet Dela Paz</v>
          </cell>
          <cell r="C484" t="str">
            <v>02/25/2016 08:36</v>
          </cell>
          <cell r="D484" t="str">
            <v xml:space="preserve"> Debenhams Mall of Emirates</v>
          </cell>
          <cell r="E484" t="str">
            <v>Tourist</v>
          </cell>
          <cell r="H484">
            <v>5808845540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 YANBOUE BENNANI (A458708)" refreshedDate="43233.675151620373" createdVersion="6" refreshedVersion="6" minRefreshableVersion="3" recordCount="399" xr:uid="{00000000-000A-0000-FFFF-FFFF00000000}">
  <cacheSource type="worksheet">
    <worksheetSource ref="A1:AI400" sheet="Basket Export"/>
  </cacheSource>
  <cacheFields count="35">
    <cacheField name="IdClient" numFmtId="0">
      <sharedItems containsSemiMixedTypes="0" containsString="0" containsNumber="1" containsInteger="1" minValue="2964776" maxValue="2987466" count="398">
        <n v="2964776"/>
        <n v="2964946"/>
        <n v="2964977"/>
        <n v="2964985"/>
        <n v="2964988"/>
        <n v="2965002"/>
        <n v="2965021"/>
        <n v="2965051"/>
        <n v="2965056"/>
        <n v="2965082"/>
        <n v="2965146"/>
        <n v="2965254"/>
        <n v="2965270"/>
        <n v="2965282"/>
        <n v="2965401"/>
        <n v="2965404"/>
        <n v="2965415"/>
        <n v="2965443"/>
        <n v="2965448"/>
        <n v="2965476"/>
        <n v="2965500"/>
        <n v="2965620"/>
        <n v="2965664"/>
        <n v="2965706"/>
        <n v="2965708"/>
        <n v="2965713"/>
        <n v="2965717"/>
        <n v="2965722"/>
        <n v="2965779"/>
        <n v="2965794"/>
        <n v="2965885"/>
        <n v="2965887"/>
        <n v="2965899"/>
        <n v="2965930"/>
        <n v="2966029"/>
        <n v="2966092"/>
        <n v="2966094"/>
        <n v="2966098"/>
        <n v="2966103"/>
        <n v="2966135"/>
        <n v="2966186"/>
        <n v="2966237"/>
        <n v="2966312"/>
        <n v="2966331"/>
        <n v="2966333"/>
        <n v="2966335"/>
        <n v="2966337"/>
        <n v="2966341"/>
        <n v="2966343"/>
        <n v="2966434"/>
        <n v="2966466"/>
        <n v="2966548"/>
        <n v="2966550"/>
        <n v="2966554"/>
        <n v="2966577"/>
        <n v="2966579"/>
        <n v="2966622"/>
        <n v="2966626"/>
        <n v="2966632"/>
        <n v="2966719"/>
        <n v="2966740"/>
        <n v="2966742"/>
        <n v="2966744"/>
        <n v="2966746"/>
        <n v="2966798"/>
        <n v="2966811"/>
        <n v="2966813"/>
        <n v="2966834"/>
        <n v="2966870"/>
        <n v="2966875"/>
        <n v="2966881"/>
        <n v="2966900"/>
        <n v="2966969"/>
        <n v="2966975"/>
        <n v="2966987"/>
        <n v="2966990"/>
        <n v="2966994"/>
        <n v="2966996"/>
        <n v="2966998"/>
        <n v="2967006"/>
        <n v="2967059"/>
        <n v="2967068"/>
        <n v="2967086"/>
        <n v="2967088"/>
        <n v="2967675"/>
        <n v="2967683"/>
        <n v="2967858"/>
        <n v="2967917"/>
        <n v="2967972"/>
        <n v="2967991"/>
        <n v="2968027"/>
        <n v="2968033"/>
        <n v="2968039"/>
        <n v="2968081"/>
        <n v="2968085"/>
        <n v="2968096"/>
        <n v="2968114"/>
        <n v="2968152"/>
        <n v="2968155"/>
        <n v="2968223"/>
        <n v="2968230"/>
        <n v="2968234"/>
        <n v="2968248"/>
        <n v="2968251"/>
        <n v="2968410"/>
        <n v="2968428"/>
        <n v="2968496"/>
        <n v="2968516"/>
        <n v="2968583"/>
        <n v="2968593"/>
        <n v="2968594"/>
        <n v="2968610"/>
        <n v="2968616"/>
        <n v="2968622"/>
        <n v="2968623"/>
        <n v="2968626"/>
        <n v="2968706"/>
        <n v="2968779"/>
        <n v="2968784"/>
        <n v="2968872"/>
        <n v="2968876"/>
        <n v="2968880"/>
        <n v="2968884"/>
        <n v="2968887"/>
        <n v="2968889"/>
        <n v="2968891"/>
        <n v="2968894"/>
        <n v="2968896"/>
        <n v="2968902"/>
        <n v="2968904"/>
        <n v="2968909"/>
        <n v="2968911"/>
        <n v="2968923"/>
        <n v="2968925"/>
        <n v="2968928"/>
        <n v="2968934"/>
        <n v="2968980"/>
        <n v="2968983"/>
        <n v="2969018"/>
        <n v="2969020"/>
        <n v="2969023"/>
        <n v="2969027"/>
        <n v="2969052"/>
        <n v="2969065"/>
        <n v="2969077"/>
        <n v="2969079"/>
        <n v="2969083"/>
        <n v="2969086"/>
        <n v="2969088"/>
        <n v="2969093"/>
        <n v="2969095"/>
        <n v="2969097"/>
        <n v="2969100"/>
        <n v="2969101"/>
        <n v="2969103"/>
        <n v="2969113"/>
        <n v="2969118"/>
        <n v="2969139"/>
        <n v="2969144"/>
        <n v="2969146"/>
        <n v="2969153"/>
        <n v="2969155"/>
        <n v="2969165"/>
        <n v="2969167"/>
        <n v="2969176"/>
        <n v="2969621"/>
        <n v="2969723"/>
        <n v="2969727"/>
        <n v="2969981"/>
        <n v="2970066"/>
        <n v="2970068"/>
        <n v="2970070"/>
        <n v="2970077"/>
        <n v="2970083"/>
        <n v="2970092"/>
        <n v="2970101"/>
        <n v="2970133"/>
        <n v="2970221"/>
        <n v="2970227"/>
        <n v="2970233"/>
        <n v="2970235"/>
        <n v="2970250"/>
        <n v="2970259"/>
        <n v="2970270"/>
        <n v="2970274"/>
        <n v="2970277"/>
        <n v="2970279"/>
        <n v="2970281"/>
        <n v="2970416"/>
        <n v="2970432"/>
        <n v="2970436"/>
        <n v="2970638"/>
        <n v="2970642"/>
        <n v="2970645"/>
        <n v="2970678"/>
        <n v="2970680"/>
        <n v="2970684"/>
        <n v="2970689"/>
        <n v="2970691"/>
        <n v="2970693"/>
        <n v="2970698"/>
        <n v="2970705"/>
        <n v="2970717"/>
        <n v="2970721"/>
        <n v="2970723"/>
        <n v="2970730"/>
        <n v="2970732"/>
        <n v="2970733"/>
        <n v="2970740"/>
        <n v="2970742"/>
        <n v="2970745"/>
        <n v="2970746"/>
        <n v="2970762"/>
        <n v="2970774"/>
        <n v="2970786"/>
        <n v="2970809"/>
        <n v="2970811"/>
        <n v="2970821"/>
        <n v="2970832"/>
        <n v="2970842"/>
        <n v="2972075"/>
        <n v="2972231"/>
        <n v="2972427"/>
        <n v="2972529"/>
        <n v="2972535"/>
        <n v="2972545"/>
        <n v="2972592"/>
        <n v="2972597"/>
        <n v="2972744"/>
        <n v="2972795"/>
        <n v="2973115"/>
        <n v="2973159"/>
        <n v="2973187"/>
        <n v="2973200"/>
        <n v="2973648"/>
        <n v="2973831"/>
        <n v="2974130"/>
        <n v="2974152"/>
        <n v="2974206"/>
        <n v="2974446"/>
        <n v="2974574"/>
        <n v="2974677"/>
        <n v="2974683"/>
        <n v="2974693"/>
        <n v="2974695"/>
        <n v="2974700"/>
        <n v="2974702"/>
        <n v="2974709"/>
        <n v="2974721"/>
        <n v="2974726"/>
        <n v="2974784"/>
        <n v="2974787"/>
        <n v="2974791"/>
        <n v="2974801"/>
        <n v="2974838"/>
        <n v="2974841"/>
        <n v="2974872"/>
        <n v="2974875"/>
        <n v="2974951"/>
        <n v="2976071"/>
        <n v="2976536"/>
        <n v="2976737"/>
        <n v="2976753"/>
        <n v="2976818"/>
        <n v="2976821"/>
        <n v="2976913"/>
        <n v="2976952"/>
        <n v="2977156"/>
        <n v="2977495"/>
        <n v="2977496"/>
        <n v="2977537"/>
        <n v="2977543"/>
        <n v="2977550"/>
        <n v="2977809"/>
        <n v="2978015"/>
        <n v="2978073"/>
        <n v="2978092"/>
        <n v="2978119"/>
        <n v="2978330"/>
        <n v="2978346"/>
        <n v="2978353"/>
        <n v="2978436"/>
        <n v="2978503"/>
        <n v="2978698"/>
        <n v="2978843"/>
        <n v="2978920"/>
        <n v="2978934"/>
        <n v="2978946"/>
        <n v="2979084"/>
        <n v="2979102"/>
        <n v="2979119"/>
        <n v="2979129"/>
        <n v="2979131"/>
        <n v="2979133"/>
        <n v="2979138"/>
        <n v="2979142"/>
        <n v="2979146"/>
        <n v="2979208"/>
        <n v="2979210"/>
        <n v="2979237"/>
        <n v="2979240"/>
        <n v="2979291"/>
        <n v="2979300"/>
        <n v="2979312"/>
        <n v="2979329"/>
        <n v="2979332"/>
        <n v="2979340"/>
        <n v="2979346"/>
        <n v="2979349"/>
        <n v="2979353"/>
        <n v="2979387"/>
        <n v="2979398"/>
        <n v="2979449"/>
        <n v="2979453"/>
        <n v="2979467"/>
        <n v="2979473"/>
        <n v="2979476"/>
        <n v="2979481"/>
        <n v="2979486"/>
        <n v="2979494"/>
        <n v="2979498"/>
        <n v="2980797"/>
        <n v="2981019"/>
        <n v="2981092"/>
        <n v="2981097"/>
        <n v="2981237"/>
        <n v="2981320"/>
        <n v="2981348"/>
        <n v="2981407"/>
        <n v="2981453"/>
        <n v="2981845"/>
        <n v="2981855"/>
        <n v="2982151"/>
        <n v="2982201"/>
        <n v="2982206"/>
        <n v="2982208"/>
        <n v="2982210"/>
        <n v="2982264"/>
        <n v="2982580"/>
        <n v="2982692"/>
        <n v="2982699"/>
        <n v="2982788"/>
        <n v="2982823"/>
        <n v="2982922"/>
        <n v="2983076"/>
        <n v="2983091"/>
        <n v="2983423"/>
        <n v="2983439"/>
        <n v="2983512"/>
        <n v="2983540"/>
        <n v="2983581"/>
        <n v="2983941"/>
        <n v="2984014"/>
        <n v="2984048"/>
        <n v="2984098"/>
        <n v="2984209"/>
        <n v="2984220"/>
        <n v="2984236"/>
        <n v="2984330"/>
        <n v="2984367"/>
        <n v="2984441"/>
        <n v="2984449"/>
        <n v="2984522"/>
        <n v="2984545"/>
        <n v="2984551"/>
        <n v="2984605"/>
        <n v="2984637"/>
        <n v="2984646"/>
        <n v="2984699"/>
        <n v="2984712"/>
        <n v="2984718"/>
        <n v="2985494"/>
        <n v="2985692"/>
        <n v="2985787"/>
        <n v="2985790"/>
        <n v="2985929"/>
        <n v="2985932"/>
        <n v="2985944"/>
        <n v="2985951"/>
        <n v="2986074"/>
        <n v="2986188"/>
        <n v="2986292"/>
        <n v="2986302"/>
        <n v="2986318"/>
        <n v="2986377"/>
        <n v="2986399"/>
        <n v="2986485"/>
        <n v="2986495"/>
        <n v="2986499"/>
        <n v="2986518"/>
        <n v="2986520"/>
        <n v="2986561"/>
        <n v="2986699"/>
        <n v="2986722"/>
        <n v="2986992"/>
        <n v="2987058"/>
        <n v="2987069"/>
        <n v="2987466"/>
      </sharedItems>
    </cacheField>
    <cacheField name="IdBasket" numFmtId="0">
      <sharedItems containsSemiMixedTypes="0" containsString="0" containsNumber="1" containsInteger="1" minValue="2804470" maxValue="2987465" count="398">
        <n v="2964775"/>
        <n v="2964945"/>
        <n v="2964979"/>
        <n v="2964986"/>
        <n v="2964987"/>
        <n v="2965001"/>
        <n v="2965020"/>
        <n v="2965052"/>
        <n v="2965055"/>
        <n v="2965081"/>
        <n v="2965145"/>
        <n v="2965253"/>
        <n v="2965268"/>
        <n v="2965399"/>
        <n v="2965400"/>
        <n v="2965405"/>
        <n v="2965414"/>
        <n v="2965442"/>
        <n v="2965449"/>
        <n v="2965474"/>
        <n v="2965499"/>
        <n v="2965619"/>
        <n v="2965505"/>
        <n v="2965705"/>
        <n v="2965707"/>
        <n v="2965712"/>
        <n v="2965716"/>
        <n v="2965721"/>
        <n v="2965778"/>
        <n v="2965793"/>
        <n v="2965883"/>
        <n v="2965886"/>
        <n v="2965898"/>
        <n v="2965929"/>
        <n v="2966028"/>
        <n v="2966091"/>
        <n v="2966095"/>
        <n v="2966097"/>
        <n v="2966104"/>
        <n v="2966134"/>
        <n v="2966172"/>
        <n v="2966236"/>
        <n v="2966311"/>
        <n v="2966330"/>
        <n v="2966332"/>
        <n v="2966334"/>
        <n v="2966336"/>
        <n v="2966340"/>
        <n v="2966342"/>
        <n v="2966433"/>
        <n v="2966467"/>
        <n v="2966547"/>
        <n v="2966549"/>
        <n v="2966553"/>
        <n v="2966576"/>
        <n v="2966578"/>
        <n v="2966621"/>
        <n v="2966625"/>
        <n v="2966631"/>
        <n v="2966718"/>
        <n v="2966739"/>
        <n v="2966741"/>
        <n v="2966743"/>
        <n v="2966745"/>
        <n v="2966797"/>
        <n v="2966810"/>
        <n v="2966812"/>
        <n v="2966835"/>
        <n v="2966869"/>
        <n v="2966874"/>
        <n v="2966880"/>
        <n v="2966899"/>
        <n v="2966968"/>
        <n v="2966974"/>
        <n v="2966986"/>
        <n v="2966989"/>
        <n v="2966993"/>
        <n v="2966995"/>
        <n v="2966997"/>
        <n v="2967007"/>
        <n v="2967057"/>
        <n v="2967067"/>
        <n v="2967085"/>
        <n v="2967087"/>
        <n v="2966093"/>
        <n v="2967682"/>
        <n v="2967857"/>
        <n v="2967916"/>
        <n v="2967973"/>
        <n v="2967990"/>
        <n v="2968026"/>
        <n v="2968032"/>
        <n v="2968040"/>
        <n v="2968080"/>
        <n v="2968084"/>
        <n v="2968095"/>
        <n v="2968113"/>
        <n v="2968151"/>
        <n v="2968153"/>
        <n v="2968222"/>
        <n v="2968228"/>
        <n v="2968233"/>
        <n v="2968247"/>
        <n v="2968250"/>
        <n v="2968409"/>
        <n v="2968426"/>
        <n v="2968495"/>
        <n v="2968515"/>
        <n v="2968586"/>
        <n v="2968592"/>
        <n v="2968601"/>
        <n v="2968609"/>
        <n v="2968615"/>
        <n v="2968621"/>
        <n v="2968624"/>
        <n v="2968625"/>
        <n v="2968705"/>
        <n v="2968778"/>
        <n v="2968783"/>
        <n v="2968871"/>
        <n v="2968875"/>
        <n v="2968879"/>
        <n v="2968883"/>
        <n v="2968886"/>
        <n v="2968888"/>
        <n v="2968890"/>
        <n v="2968893"/>
        <n v="2968895"/>
        <n v="2968901"/>
        <n v="2968903"/>
        <n v="2968908"/>
        <n v="2968910"/>
        <n v="2968922"/>
        <n v="2968924"/>
        <n v="2968927"/>
        <n v="2968933"/>
        <n v="2968979"/>
        <n v="2968982"/>
        <n v="2969017"/>
        <n v="2969019"/>
        <n v="2969022"/>
        <n v="2969026"/>
        <n v="2969048"/>
        <n v="2969064"/>
        <n v="2969076"/>
        <n v="2969078"/>
        <n v="2969082"/>
        <n v="2969085"/>
        <n v="2969087"/>
        <n v="2969092"/>
        <n v="2969094"/>
        <n v="2969096"/>
        <n v="2969099"/>
        <n v="2969102"/>
        <n v="2969112"/>
        <n v="2969117"/>
        <n v="2969138"/>
        <n v="2969143"/>
        <n v="2969145"/>
        <n v="2969152"/>
        <n v="2969154"/>
        <n v="2969164"/>
        <n v="2969166"/>
        <n v="2969175"/>
        <n v="2969620"/>
        <n v="2969722"/>
        <n v="2969726"/>
        <n v="2969980"/>
        <n v="2970065"/>
        <n v="2970067"/>
        <n v="2970069"/>
        <n v="2970076"/>
        <n v="2970081"/>
        <n v="2970091"/>
        <n v="2970102"/>
        <n v="2970132"/>
        <n v="2970220"/>
        <n v="2970226"/>
        <n v="2970232"/>
        <n v="2970234"/>
        <n v="2970249"/>
        <n v="2970258"/>
        <n v="2970269"/>
        <n v="2970273"/>
        <n v="2970276"/>
        <n v="2970278"/>
        <n v="2970280"/>
        <n v="2970415"/>
        <n v="2970431"/>
        <n v="2970435"/>
        <n v="2970637"/>
        <n v="2970641"/>
        <n v="2970644"/>
        <n v="2970677"/>
        <n v="2970679"/>
        <n v="2970685"/>
        <n v="2970688"/>
        <n v="2970690"/>
        <n v="2970692"/>
        <n v="2970697"/>
        <n v="2970704"/>
        <n v="2970716"/>
        <n v="2970720"/>
        <n v="2970722"/>
        <n v="2970729"/>
        <n v="2970731"/>
        <n v="2970734"/>
        <n v="2970739"/>
        <n v="2970741"/>
        <n v="2970744"/>
        <n v="2970747"/>
        <n v="2970761"/>
        <n v="2970773"/>
        <n v="2970785"/>
        <n v="2970808"/>
        <n v="2970810"/>
        <n v="2970820"/>
        <n v="2970831"/>
        <n v="2970841"/>
        <n v="2972074"/>
        <n v="2972230"/>
        <n v="2972425"/>
        <n v="2972528"/>
        <n v="2972534"/>
        <n v="2972544"/>
        <n v="2972591"/>
        <n v="2972596"/>
        <n v="2972743"/>
        <n v="2972794"/>
        <n v="2973114"/>
        <n v="2973158"/>
        <n v="2973185"/>
        <n v="2973199"/>
        <n v="2973647"/>
        <n v="2973830"/>
        <n v="2974129"/>
        <n v="2974151"/>
        <n v="2974205"/>
        <n v="2974445"/>
        <n v="2974573"/>
        <n v="2974676"/>
        <n v="2974682"/>
        <n v="2974692"/>
        <n v="2974694"/>
        <n v="2974699"/>
        <n v="2974701"/>
        <n v="2974708"/>
        <n v="2974720"/>
        <n v="2974725"/>
        <n v="2974783"/>
        <n v="2974786"/>
        <n v="2974790"/>
        <n v="2974756"/>
        <n v="2974813"/>
        <n v="2974840"/>
        <n v="2974871"/>
        <n v="2974874"/>
        <n v="2974950"/>
        <n v="2976070"/>
        <n v="2976082"/>
        <n v="2976535"/>
        <n v="2976736"/>
        <n v="2976752"/>
        <n v="2976817"/>
        <n v="2976820"/>
        <n v="2976912"/>
        <n v="2976951"/>
        <n v="2977155"/>
        <n v="2977497"/>
        <n v="2804470"/>
        <n v="2977538"/>
        <n v="2977544"/>
        <n v="2977555"/>
        <n v="2977808"/>
        <n v="2978014"/>
        <n v="2978072"/>
        <n v="2978091"/>
        <n v="2978118"/>
        <n v="2978329"/>
        <n v="2977246"/>
        <n v="2978352"/>
        <n v="2978435"/>
        <n v="2978502"/>
        <n v="2978699"/>
        <n v="2978842"/>
        <n v="2978918"/>
        <n v="2978933"/>
        <n v="2978945"/>
        <n v="2979083"/>
        <n v="2979101"/>
        <n v="2979118"/>
        <n v="2979128"/>
        <n v="2979130"/>
        <n v="2979132"/>
        <n v="2979137"/>
        <n v="2979141"/>
        <n v="2979144"/>
        <n v="2979207"/>
        <n v="2979209"/>
        <n v="2979238"/>
        <n v="2979239"/>
        <n v="2979290"/>
        <n v="2979299"/>
        <n v="2979311"/>
        <n v="2979328"/>
        <n v="2979331"/>
        <n v="2979339"/>
        <n v="2979345"/>
        <n v="2979348"/>
        <n v="2979352"/>
        <n v="2979386"/>
        <n v="2979397"/>
        <n v="2979447"/>
        <n v="2979450"/>
        <n v="2979466"/>
        <n v="2979472"/>
        <n v="2979475"/>
        <n v="2979480"/>
        <n v="2979485"/>
        <n v="2979493"/>
        <n v="2979497"/>
        <n v="2980795"/>
        <n v="2981018"/>
        <n v="2981091"/>
        <n v="2981096"/>
        <n v="2981236"/>
        <n v="2981317"/>
        <n v="2981347"/>
        <n v="2981406"/>
        <n v="2981452"/>
        <n v="2981844"/>
        <n v="2981846"/>
        <n v="2982150"/>
        <n v="2982200"/>
        <n v="2982205"/>
        <n v="2982207"/>
        <n v="2982209"/>
        <n v="2982263"/>
        <n v="2982579"/>
        <n v="2982690"/>
        <n v="2982698"/>
        <n v="2982779"/>
        <n v="2982822"/>
        <n v="2982921"/>
        <n v="2983075"/>
        <n v="2983090"/>
        <n v="2983422"/>
        <n v="2983438"/>
        <n v="2983511"/>
        <n v="2983539"/>
        <n v="2983580"/>
        <n v="2983940"/>
        <n v="2984013"/>
        <n v="2984047"/>
        <n v="2984097"/>
        <n v="2984208"/>
        <n v="2984219"/>
        <n v="2984235"/>
        <n v="2984329"/>
        <n v="2984366"/>
        <n v="2984440"/>
        <n v="2984448"/>
        <n v="2984521"/>
        <n v="2984544"/>
        <n v="2984550"/>
        <n v="2984604"/>
        <n v="2984636"/>
        <n v="2984644"/>
        <n v="2984698"/>
        <n v="2984711"/>
        <n v="2984717"/>
        <n v="2985493"/>
        <n v="2985691"/>
        <n v="2985786"/>
        <n v="2985789"/>
        <n v="2985926"/>
        <n v="2985931"/>
        <n v="2985943"/>
        <n v="2985950"/>
        <n v="2986073"/>
        <n v="2986187"/>
        <n v="2986291"/>
        <n v="2986301"/>
        <n v="2986317"/>
        <n v="2986375"/>
        <n v="2986398"/>
        <n v="2986484"/>
        <n v="2986494"/>
        <n v="2986498"/>
        <n v="2986517"/>
        <n v="2986519"/>
        <n v="2986571"/>
        <n v="2986698"/>
        <n v="2986721"/>
        <n v="2986990"/>
        <n v="2987057"/>
        <n v="2987068"/>
        <n v="2987465"/>
      </sharedItems>
    </cacheField>
    <cacheField name="Vendor" numFmtId="0">
      <sharedItems count="24">
        <s v="Shabana Qureshi"/>
        <s v="Xin Wen"/>
        <s v="Abeer Ali Dib"/>
        <s v="Juliet Dela Paz"/>
        <s v="Mayada Ahmed"/>
        <s v="Nadia Khan"/>
        <s v="Amani Mjahed"/>
        <s v="Chema"/>
        <s v="Inas Ali"/>
        <s v="Wessam Chehade"/>
        <s v="Leila Zerwani"/>
        <s v="Fangmei Liu"/>
        <s v="Kristina Baceviciute"/>
        <s v="Cindy"/>
        <s v="Fahed Al Hallab"/>
        <s v="Anna Katrina Leynes"/>
        <s v="Baby Rose Baldevieso"/>
        <s v="Yuxi Liu"/>
        <s v="Ahmed Rehab"/>
        <s v="Imad Arrach"/>
        <s v="Mariya Bitawi"/>
        <s v="Test"/>
        <s v="Suzanne"/>
        <s v="Stephanie Daguna"/>
      </sharedItems>
    </cacheField>
    <cacheField name="date" numFmtId="0">
      <sharedItems/>
    </cacheField>
    <cacheField name="Counter" numFmtId="0">
      <sharedItems count="8">
        <s v=" Harvey Nichols Mall of Emirates"/>
        <s v=" Bloomingdales Dubai Mall"/>
        <s v=" Galeries Lafayette Dubai Mall"/>
        <s v=" Debenhams Mall of Emirates"/>
        <s v=" Debenhams Dubai Mall"/>
        <s v=" Areej Mall of Emirates"/>
        <s v="Daxium"/>
        <s v=" Faces Mall of Emirates"/>
      </sharedItems>
    </cacheField>
    <cacheField name="Category" numFmtId="0">
      <sharedItems count="3">
        <s v="SKINCARE"/>
        <s v="FRAGRANCE"/>
        <s v="MAKE-UP"/>
      </sharedItems>
    </cacheField>
    <cacheField name="SubCategory" numFmtId="0">
      <sharedItems/>
    </cacheField>
    <cacheField name="Name" numFmtId="0">
      <sharedItems count="180">
        <s v="BOCAGE DEODORANT SPRAY 125ML"/>
        <s v="VISION SERUM 50ML WINTER SET 15"/>
        <s v="TRƒSOR IN LOVE EDP 75ML"/>
        <s v="ECLAT GEL 125ML "/>
        <s v="VISIONNAIRE SERUM PLUS 50ML"/>
        <s v="PEUT ETRE EDP 75ML"/>
        <s v="OUD BOUQUET EDP 75ML "/>
        <s v="ABSOLUE PRECIOUS OIL 30ML"/>
        <s v="ARTLINER BLACK 01"/>
        <s v="MY PARISIAN PASTELS"/>
        <s v="SOURCILS GEL 01"/>
        <s v="LA VIE EST BELLE EDP 75ML"/>
        <s v="GRANDIOSE COFFRET BASIQUE CHRISTMAS 2015"/>
        <s v="HYPNïSE DOLL EYES (EFF+BIFA) SET 2015"/>
        <s v="ï DE LANCOME EDT 75ML"/>
        <s v="ABSOLUE WHITE GLOW CREAM  50ML"/>
        <s v="ABSOLUE PRECIOUS CELLS NIGHT CREAM 50ML "/>
        <s v="JUICY TUBES 22"/>
        <s v="HYPNïSE DRAMA 01"/>
        <s v="TEINT IDOLE ULTRA 24H 035 30ML"/>
        <s v="HYPNïSE STAR EYES ST7"/>
        <s v="PLUMER LINER 300"/>
        <s v="HYPNïSE STAR EYES ST3"/>
        <s v="MILLE ET UNE ROSES EDP 75ML"/>
        <s v="ROUGE IN LOVE 379n"/>
        <s v="BLANC EXPERT ESSENCE IN LOTION ASIA 150ML "/>
        <s v="VERNIS IN LOVE 149"/>
        <s v="RENERGIE MULTI-LIFT EYES 15ML"/>
        <s v="MY PARISIAN BLUSH 01"/>
        <s v="ROUGE IN LOVE 407"/>
        <s v="BEAUTY BOX 2014"/>
        <s v="LA VIE EST BELLE EDP 50ML"/>
        <s v="L'AUTRE OUD EDP 75ML OS"/>
        <s v="RENERGIE MULTI-LIFT CREAM PRESTIGE SET CHRISTMAS 2015"/>
        <s v="OMBRE HYPNïSE IRIDESCENT 202"/>
        <s v="ECLAT CLEANSING TRIO SET"/>
        <s v="ABSOLUE PRECIOUS CELLS EYES 20ML"/>
        <s v="TEINT VISIONNAIRE 05 30ML"/>
        <s v="TEINT MIRACLE CORRECTOR 03 2.5 ML"/>
        <s v="DOUCEUR CLEANSING TRIO"/>
        <s v="GRANDIOSE 01"/>
        <s v="LA VIE EST BELLE EDP INTENSE 75ML"/>
        <s v="TRƒSOR IN LOVE  EDP 50ML CHRISTMAS SET 2015"/>
        <s v="TEINT IDOLE ULTRA 24H 10 30ML"/>
        <s v="MIRACLE CUSHION COMPACT 04"/>
        <s v="BELLE DE TEINT 01"/>
        <s v="HYDRA ZEN NEOCALM AQUA GEL 200ML "/>
        <s v="TEINT MIRACLE 02 30ML"/>
        <s v="ROUGE IN LOVE 408"/>
        <s v="GEL NETTOYANT ULTIME MEN 100ML"/>
        <s v="DOUCEUR GALAT?IS 400ML"/>
        <s v="TRƒSOR MIDNIGHT LOVE EDP 75ML"/>
        <s v="TONIQUE DOUCEUR 200ML"/>
        <s v="L' ABSOLU ROUGE  246"/>
        <s v="HYDRA ZEN NEUROCALM FLUID SPF30 50ML"/>
        <s v="CONFORT GALATEE 400ML"/>
        <s v="MIRACLE CUSHION COMPACT 02"/>
        <s v="CRAYON KHOL WATERPROOF 01"/>
        <s v="HYDRIX BAUME MEN  50ML"/>
        <s v="TRƒSOR ONYX EDP 75ML"/>
        <s v="TRƒSOR MIDNIGHT LOVE EDP 50ML"/>
        <s v="LA VIE EST BELLE EDP 50ML CHRISTMAS SET 2015"/>
        <s v="TEINT MIRACLE COMPACT 01"/>
        <s v="HYPNïSE DOLL EYES 01"/>
        <s v="LIP LOVER 408"/>
        <s v="HYPNïSE DOLL EYES D02"/>
        <s v="MAGIE NOIRE EDT 75ML"/>
        <s v="MIRACLE CUSHION COMPACT 01 "/>
        <s v="PURE FOCUS"/>
        <s v="HYPNïSE  EDP 30ML"/>
        <s v="TRƒSOR EDP 50 ML"/>
        <s v="LA VIE EST BELLE EDP INTENSE 50ML"/>
        <s v="HYP MASCARA EXTRA BLACK 011"/>
        <s v="ROUGE IN LOVE 406"/>
        <s v="VISIONNAIRE EYE CREAM 15ML"/>
        <s v="BASE PRO B25ML 01 25ML"/>
        <s v="VERNIS IN LOVE 153"/>
        <s v="GENEFIQUE  EYES LIGHT PEARL 20ML"/>
        <s v="MIRACLE AIR DE TEINT 11 30ML"/>
        <s v="L' ABSOLU ROUGE DEFINITION 197"/>
        <s v="HYPNïSE HOMME EDT 75 ML "/>
        <s v="TEINT MIRACLE COMPACT 02"/>
        <s v="ABSOLUE L'EXTRAIT OIL 30ML"/>
        <s v="UV EXPERT BB COMPLETE T1 SPF50 50ML"/>
        <s v="LE CRAYON SOURCILS 010"/>
        <s v="CRAYON KHOL 001 NOIR "/>
        <s v="TEINT MIRACLE 03 30ML"/>
        <s v="CONFORT TONIQUE 400ML"/>
        <s v="L' ABSOLU ROUGE  387"/>
        <s v="OMBRE HYPNïSE IRIDESCENT 102"/>
        <s v="HYPNïSE DRAMA WP 01 "/>
        <s v="MIRACLE AIR DE TEINT 045 30ML"/>
        <s v="UV EXPERT SPF50 NON-TINT 50ML"/>
        <s v="OMBRE HYPNïSE MAT 204"/>
        <s v="CONTOUR PRO LIP LINER 111"/>
        <s v="HYPNïSE HOMME EDT 50 ML "/>
        <s v="MY PARISIAN BLUSH 02"/>
        <s v="ABSOLUE L'EXTRAIT EYES 15ML"/>
        <s v="Rouge In Love 375n"/>
        <s v="HYPNOSE MASCARA 001"/>
        <s v="CONFORT CREAM MOUSSE 125ML"/>
        <s v="PLUMER LINER 00"/>
        <s v="CLARTE EXFOLIANCE 100ML "/>
        <s v="TEINT IDOLE ULTRA COMPACT 24H  02"/>
        <s v="SPARKLING LP CHRISTMAS SET 2015 ONE SHOT"/>
        <s v="LE CRAYON SOURCILS 040"/>
        <s v="RENERGY 3D MEN 50ML"/>
        <s v="ADVANCED GENIFIQUE SERUM 50ML"/>
        <s v="TRƒSOR ONYX EDP 50ML"/>
        <s v="RENERGIE MULTI-LIFT PLASMA 50ML"/>
        <s v="CITY MIRACLE 01 30ML"/>
        <s v="HD SHAVING FOAM MEN 200ML"/>
        <s v="LE CRAYON MIRACLE 00"/>
        <s v="HYDRA ZEN CREAM-GEL 50ML "/>
        <s v="CLEANSING DUO"/>
        <s v="BELLE DE TEINT 05"/>
        <s v="BOCAGE DEODORANT STICK 40ML"/>
        <s v="ABSOLUE PRECIOUS CELLS DAY CREAM 50ML "/>
        <s v="LA PALETTE 29"/>
        <s v="ROUGE IN LOVE 353m"/>
        <s v="BIENFAIT PURE FOCUS MOISTURIZER 50ML "/>
        <s v="DOUCEUR EAU MICELLLAIRE 200ML "/>
        <s v="LA VIE EST BELLE EDP 100ML"/>
        <s v="ABSOLUE L'EXTRAIT EAU SOIN 150ML "/>
        <s v="LA BASE PRO HYDRAGLOW 01 25ML "/>
        <s v="HYPNïSE SENSES EDP 75ML"/>
        <s v="L' ABSOLU ROUGE  354"/>
        <s v="TEINT IDOLE ULTRA 24H 02 30ML"/>
        <s v="RENERGIE MULTI-LIFT CREAM NS 50ML"/>
        <s v="BOCAGE DEODORANT ROLL-ON 50ML"/>
        <s v="JUICY TUBES 17"/>
        <s v="MIRACLE AIR DE TEINT 06 30ML"/>
        <s v="BLANC DE PEAU"/>
        <s v="VERNIS IN LOVE 154M"/>
        <s v="CRAYON KHOL  09 SPRING 2015 ONE SHOT"/>
        <s v="TRƒSOR IN LOVE EDP 50ML"/>
        <s v="ABSOLUE L'EXTRAIT 50ML"/>
        <s v="TEINT IDOLE ULTRA 24H 010 30ML"/>
        <s v="CRAYON KHOL  08 SPRING 2015 ONE SHOT"/>
        <s v="LIP LOVER 313"/>
        <s v="HYPNOSE PALETTE DO12"/>
        <s v="TEINT IDOLE ULTRA 24H 007 30ML"/>
        <s v="TRƒSOR ONYX EDP 50ML CHRISTMAS SET 2015"/>
        <s v="VISIONNARE CREAM SET"/>
        <s v="VOLUME A PORTER XMAS SET 15 UK"/>
        <s v="HYDRA ZEN NEOCALM COFFRET PRESTIGE CHRISTMAS 2015"/>
        <s v="MIRACLE CUSHION COMPACT 03"/>
        <s v="BI-FACIL 125ML"/>
        <s v="HYPNOSE CLEAN VOLUME 01"/>
        <s v="MIRACLE AIR DE TEINT 03 30ML"/>
        <s v="TEINT VISIONNAIRE 03 30ML"/>
        <s v="LA BASE PRO POREKILLER 20ML"/>
        <s v="TEINT MIRACLE 01 30ML"/>
        <s v="TEINT MIRACLE CORRECTOR 01 2.5 ML"/>
        <s v="CITY MIRACLE 02 30ML"/>
        <s v="RENERGIE MULTI-LIFT UP 50ML"/>
        <s v="MIRACLE EDP 50 ML "/>
        <s v="ROUGE IN LOVE 156b"/>
        <s v="EFFACERNES LT 003"/>
        <s v="HYDRA ZEN NEOCALM CREAM PS 50ML"/>
        <s v="TRƒSOR EDP 100 ML "/>
        <s v="HYDRA ZEN TEINTE TINTED MOISTURIZER 03 50ML"/>
        <s v="GENEFIQUE YOUTH ACTIVATOR CREAM 50ML "/>
        <s v="ï DE LANCïME EDT 50ML"/>
        <s v="CONTOUR PRO LIP LINER 211"/>
        <s v="LANCOME WEDDING BOX 2014"/>
        <s v="HYPNïSE DRAMA (EFF+BIFA) SET 15"/>
        <s v="EYE CORRECTOR PRO 01"/>
        <s v="L' ABSOLU VELOURS - shade 493"/>
        <s v="GENIFIQUE CREAM PRESTIGE SET CHRISTMAS 2015"/>
        <s v="L' ABSOLU VELOURS - shade 385"/>
        <s v="TEINT IDOLE ULTRA 24H 045 30ML"/>
        <s v="LIP LOVER 359"/>
        <s v="ï DE L ORANGERIE EDT 75ML SUMMER SET 2014"/>
        <s v="BLANC EXPERT SPOTERASER MELANOLYSER 50ML"/>
        <s v="FOUNDATION BRUSH 2"/>
        <s v="TEINT MIRACLE 010 30ML"/>
        <s v="LA VIE EST BELLE  BODY CREAM 200ML"/>
        <s v="BI-FACIL TRIO MAKE-UP REMOVER SET SPRING 2015"/>
        <s v="GRANDIOSE 02"/>
      </sharedItems>
    </cacheField>
    <cacheField name="Price" numFmtId="0">
      <sharedItems containsSemiMixedTypes="0" containsString="0" containsNumber="1" containsInteger="1" minValue="89" maxValue="1850"/>
    </cacheField>
    <cacheField name="Category2" numFmtId="0">
      <sharedItems containsBlank="1"/>
    </cacheField>
    <cacheField name="SubCategory2" numFmtId="0">
      <sharedItems containsBlank="1"/>
    </cacheField>
    <cacheField name="Name2" numFmtId="0">
      <sharedItems containsBlank="1"/>
    </cacheField>
    <cacheField name="Price2" numFmtId="0">
      <sharedItems containsString="0" containsBlank="1" containsNumber="1" containsInteger="1" minValue="89" maxValue="1850"/>
    </cacheField>
    <cacheField name="Category3" numFmtId="0">
      <sharedItems containsBlank="1"/>
    </cacheField>
    <cacheField name="SubCategory3" numFmtId="0">
      <sharedItems containsBlank="1"/>
    </cacheField>
    <cacheField name="Name3" numFmtId="0">
      <sharedItems containsBlank="1"/>
    </cacheField>
    <cacheField name="Price3" numFmtId="0">
      <sharedItems containsString="0" containsBlank="1" containsNumber="1" containsInteger="1" minValue="105" maxValue="1850"/>
    </cacheField>
    <cacheField name="Category4" numFmtId="0">
      <sharedItems containsBlank="1"/>
    </cacheField>
    <cacheField name="SubCategory4" numFmtId="0">
      <sharedItems containsBlank="1"/>
    </cacheField>
    <cacheField name="Name4" numFmtId="0">
      <sharedItems containsBlank="1"/>
    </cacheField>
    <cacheField name="Price4" numFmtId="0">
      <sharedItems containsString="0" containsBlank="1" containsNumber="1" containsInteger="1" minValue="125" maxValue="920" count="35">
        <n v="135"/>
        <n v="250"/>
        <m/>
        <n v="350"/>
        <n v="695"/>
        <n v="920"/>
        <n v="180"/>
        <n v="155"/>
        <n v="125"/>
        <n v="690"/>
        <n v="175"/>
        <n v="705"/>
        <n v="235"/>
        <n v="280"/>
        <n v="160"/>
        <n v="255"/>
        <n v="220"/>
        <n v="275"/>
        <n v="200"/>
        <n v="335"/>
        <n v="390"/>
        <n v="195"/>
        <n v="595"/>
        <n v="265"/>
        <n v="150"/>
        <n v="580"/>
        <n v="130"/>
        <n v="510"/>
        <n v="210"/>
        <n v="325"/>
        <n v="170"/>
        <n v="145"/>
        <n v="355"/>
        <n v="590"/>
        <n v="480"/>
      </sharedItems>
    </cacheField>
    <cacheField name="Category5" numFmtId="0">
      <sharedItems containsBlank="1"/>
    </cacheField>
    <cacheField name="SubCategory5" numFmtId="0">
      <sharedItems containsBlank="1"/>
    </cacheField>
    <cacheField name="Name5" numFmtId="0">
      <sharedItems containsBlank="1"/>
    </cacheField>
    <cacheField name="Price5" numFmtId="0">
      <sharedItems containsString="0" containsBlank="1" containsNumber="1" containsInteger="1" minValue="125" maxValue="690" count="29">
        <n v="175"/>
        <n v="310"/>
        <m/>
        <n v="180"/>
        <n v="195"/>
        <n v="250"/>
        <n v="125"/>
        <n v="220"/>
        <n v="160"/>
        <n v="460"/>
        <n v="510"/>
        <n v="140"/>
        <n v="390"/>
        <n v="170"/>
        <n v="550"/>
        <n v="275"/>
        <n v="130"/>
        <n v="145"/>
        <n v="350"/>
        <n v="490"/>
        <n v="440"/>
        <n v="210"/>
        <n v="235"/>
        <n v="200"/>
        <n v="480"/>
        <n v="150"/>
        <n v="590"/>
        <n v="305"/>
        <n v="690"/>
      </sharedItems>
    </cacheField>
    <cacheField name="Category6" numFmtId="0">
      <sharedItems containsBlank="1"/>
    </cacheField>
    <cacheField name="SubCategory6" numFmtId="0">
      <sharedItems containsBlank="1"/>
    </cacheField>
    <cacheField name="Name6" numFmtId="0">
      <sharedItems containsBlank="1"/>
    </cacheField>
    <cacheField name="Price6" numFmtId="0">
      <sharedItems containsString="0" containsBlank="1" containsNumber="1" containsInteger="1" minValue="105" maxValue="695"/>
    </cacheField>
    <cacheField name="TOTAL Price" numFmtId="0">
      <sharedItems containsSemiMixedTypes="0" containsString="0" containsNumber="1" containsInteger="1" minValue="105" maxValue="5550"/>
    </cacheField>
    <cacheField name="AgeCategory" numFmtId="0">
      <sharedItems containsMixedTypes="1" containsNumber="1" containsInteger="1" minValue="0" maxValue="0" count="11">
        <n v="0"/>
        <s v="36-45"/>
        <s v="26-35"/>
        <s v="18-25"/>
        <s v="26-36"/>
        <s v="36-46"/>
        <s v="26-37"/>
        <s v="36-47"/>
        <s v="26-38"/>
        <s v="36-48"/>
        <s v="26-39"/>
      </sharedItems>
    </cacheField>
    <cacheField name="Gender" numFmtId="0">
      <sharedItems containsMixedTypes="1" containsNumber="1" containsInteger="1" minValue="0" maxValue="0" count="3">
        <n v="0"/>
        <s v="Woman"/>
        <s v="Man"/>
      </sharedItems>
    </cacheField>
    <cacheField name="ResidentTourist" numFmtId="0">
      <sharedItems containsMixedTypes="1" containsNumber="1" containsInteger="1" minValue="0" maxValue="0" count="3">
        <n v="0"/>
        <s v="Tourist"/>
        <s v="Resident"/>
      </sharedItems>
    </cacheField>
    <cacheField name="Nationality" numFmtId="0">
      <sharedItems containsMixedTypes="1" containsNumber="1" containsInteger="1" minValue="0" maxValue="0" count="9">
        <n v="0"/>
        <s v="Westerner"/>
        <s v="Local"/>
        <s v="Far East Asian"/>
        <s v="GCC Arab"/>
        <s v="Expat Arab"/>
        <s v="Indian Subcontinent"/>
        <s v="Russian"/>
        <s v="African"/>
      </sharedItems>
    </cacheField>
    <cacheField name="CategoryInterest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x v="0"/>
    <x v="0"/>
    <x v="0"/>
    <s v="02/19/2016 16:56"/>
    <x v="0"/>
    <x v="0"/>
    <s v="BODY"/>
    <x v="0"/>
    <n v="135"/>
    <s v="SKINCARE"/>
    <s v="BODY"/>
    <s v="BOCAGE DEODORANT SPRAY 125ML"/>
    <n v="135"/>
    <s v="SKINCARE"/>
    <s v="BODY"/>
    <s v="BOCAGE DEODORANT SPRAY 125ML"/>
    <n v="135"/>
    <s v="SKINCARE"/>
    <s v="BODY"/>
    <s v="BOCAGE DEODORANT SPRAY 125ML"/>
    <x v="0"/>
    <s v="SKINCARE"/>
    <s v="FACE"/>
    <s v="CONFORT EXFOLIANCE 100ML "/>
    <x v="0"/>
    <m/>
    <m/>
    <m/>
    <m/>
    <n v="715"/>
    <x v="0"/>
    <x v="0"/>
    <x v="0"/>
    <x v="0"/>
    <n v="0"/>
  </r>
  <r>
    <x v="1"/>
    <x v="1"/>
    <x v="1"/>
    <s v="02/19/2016 05:26"/>
    <x v="1"/>
    <x v="0"/>
    <s v="FACE"/>
    <x v="1"/>
    <n v="580"/>
    <s v="SKINCARE"/>
    <s v="FACE"/>
    <s v="BLANC EXPERT HYDRATING NIGHT CREAM 50ML "/>
    <n v="395"/>
    <s v="SKINCARE"/>
    <s v="FACE"/>
    <s v="BLANC EXPERT HYDRATING CREAM 50ML "/>
    <n v="330"/>
    <s v="SKINCARE"/>
    <s v="FACE"/>
    <s v="BLANC EXPERT ESSENCE IN LOTION ASIA 150ML "/>
    <x v="1"/>
    <s v="SKINCARE"/>
    <s v="FACE"/>
    <s v="HYDRA ZEN CREAM-GEL 50ML "/>
    <x v="1"/>
    <s v="SKINCARE"/>
    <s v="FACE"/>
    <s v="HYDRA ZEN  NIGHT CREAM 50ML "/>
    <n v="365"/>
    <n v="2230"/>
    <x v="0"/>
    <x v="0"/>
    <x v="1"/>
    <x v="0"/>
    <n v="0"/>
  </r>
  <r>
    <x v="2"/>
    <x v="2"/>
    <x v="1"/>
    <s v="02/19/2016 05:29"/>
    <x v="1"/>
    <x v="1"/>
    <s v="FEMALE"/>
    <x v="2"/>
    <n v="510"/>
    <s v="FRAGRANCE"/>
    <s v="FEMALE"/>
    <s v="TRƒSOR MIDNIGHT LOVE EDP 75ML"/>
    <n v="510"/>
    <m/>
    <m/>
    <m/>
    <m/>
    <m/>
    <m/>
    <m/>
    <x v="2"/>
    <m/>
    <m/>
    <m/>
    <x v="2"/>
    <m/>
    <m/>
    <m/>
    <m/>
    <n v="1020"/>
    <x v="0"/>
    <x v="0"/>
    <x v="1"/>
    <x v="0"/>
    <n v="0"/>
  </r>
  <r>
    <x v="3"/>
    <x v="3"/>
    <x v="2"/>
    <s v="02/19/2016 13:31"/>
    <x v="2"/>
    <x v="0"/>
    <s v="FACE"/>
    <x v="3"/>
    <n v="155"/>
    <m/>
    <m/>
    <m/>
    <m/>
    <m/>
    <m/>
    <m/>
    <m/>
    <m/>
    <m/>
    <m/>
    <x v="2"/>
    <m/>
    <m/>
    <m/>
    <x v="2"/>
    <m/>
    <m/>
    <m/>
    <m/>
    <n v="155"/>
    <x v="0"/>
    <x v="0"/>
    <x v="0"/>
    <x v="1"/>
    <n v="0"/>
  </r>
  <r>
    <x v="4"/>
    <x v="4"/>
    <x v="2"/>
    <s v="02/19/2016 13:32"/>
    <x v="2"/>
    <x v="0"/>
    <s v="FACE"/>
    <x v="4"/>
    <n v="580"/>
    <m/>
    <m/>
    <m/>
    <m/>
    <m/>
    <m/>
    <m/>
    <m/>
    <m/>
    <m/>
    <m/>
    <x v="2"/>
    <m/>
    <m/>
    <m/>
    <x v="2"/>
    <m/>
    <m/>
    <m/>
    <m/>
    <n v="580"/>
    <x v="0"/>
    <x v="0"/>
    <x v="1"/>
    <x v="0"/>
    <s v="Skincare"/>
  </r>
  <r>
    <x v="5"/>
    <x v="5"/>
    <x v="3"/>
    <s v="02/19/2016 05:38"/>
    <x v="3"/>
    <x v="1"/>
    <s v="FEMALE"/>
    <x v="5"/>
    <n v="625"/>
    <m/>
    <m/>
    <m/>
    <m/>
    <m/>
    <m/>
    <m/>
    <m/>
    <m/>
    <m/>
    <m/>
    <x v="2"/>
    <m/>
    <m/>
    <m/>
    <x v="2"/>
    <m/>
    <m/>
    <m/>
    <m/>
    <n v="625"/>
    <x v="0"/>
    <x v="0"/>
    <x v="0"/>
    <x v="0"/>
    <n v="0"/>
  </r>
  <r>
    <x v="6"/>
    <x v="6"/>
    <x v="2"/>
    <s v="02/19/2016 13:41"/>
    <x v="2"/>
    <x v="1"/>
    <s v="FEMALE"/>
    <x v="6"/>
    <n v="705"/>
    <s v="MAKE-UP"/>
    <s v="EYES"/>
    <s v="GRANDIOSE 01"/>
    <n v="195"/>
    <m/>
    <m/>
    <m/>
    <m/>
    <m/>
    <m/>
    <m/>
    <x v="2"/>
    <m/>
    <m/>
    <m/>
    <x v="2"/>
    <m/>
    <m/>
    <m/>
    <m/>
    <n v="900"/>
    <x v="0"/>
    <x v="0"/>
    <x v="0"/>
    <x v="2"/>
    <n v="0"/>
  </r>
  <r>
    <x v="7"/>
    <x v="7"/>
    <x v="4"/>
    <s v="02/19/2016 05:45"/>
    <x v="0"/>
    <x v="0"/>
    <s v="FACE"/>
    <x v="7"/>
    <n v="910"/>
    <m/>
    <m/>
    <m/>
    <m/>
    <m/>
    <m/>
    <m/>
    <m/>
    <m/>
    <m/>
    <m/>
    <x v="2"/>
    <m/>
    <m/>
    <m/>
    <x v="2"/>
    <m/>
    <m/>
    <m/>
    <m/>
    <n v="910"/>
    <x v="0"/>
    <x v="0"/>
    <x v="0"/>
    <x v="0"/>
    <n v="0"/>
  </r>
  <r>
    <x v="8"/>
    <x v="8"/>
    <x v="4"/>
    <s v="02/19/2016 05:46"/>
    <x v="0"/>
    <x v="2"/>
    <s v="EYES"/>
    <x v="8"/>
    <n v="175"/>
    <s v="MAKE-UP"/>
    <s v="EYES"/>
    <s v="HYPNïSE DRAMA 01"/>
    <n v="180"/>
    <m/>
    <m/>
    <m/>
    <m/>
    <m/>
    <m/>
    <m/>
    <x v="2"/>
    <m/>
    <m/>
    <m/>
    <x v="2"/>
    <m/>
    <m/>
    <m/>
    <m/>
    <n v="355"/>
    <x v="0"/>
    <x v="0"/>
    <x v="0"/>
    <x v="0"/>
    <n v="0"/>
  </r>
  <r>
    <x v="9"/>
    <x v="9"/>
    <x v="5"/>
    <s v="02/19/2016 13:53"/>
    <x v="2"/>
    <x v="2"/>
    <s v="FACE"/>
    <x v="9"/>
    <n v="275"/>
    <s v="MAKE-UP"/>
    <s v="FACE"/>
    <s v="MY PARISIAN BLUSH 02"/>
    <n v="155"/>
    <s v="MAKE-UP"/>
    <s v="EYES"/>
    <s v="GRANDIOSE 01"/>
    <n v="195"/>
    <m/>
    <m/>
    <m/>
    <x v="2"/>
    <m/>
    <m/>
    <m/>
    <x v="2"/>
    <m/>
    <m/>
    <m/>
    <m/>
    <n v="625"/>
    <x v="1"/>
    <x v="1"/>
    <x v="1"/>
    <x v="3"/>
    <s v="Make-Up"/>
  </r>
  <r>
    <x v="10"/>
    <x v="10"/>
    <x v="6"/>
    <s v="02/19/2016 14:06"/>
    <x v="4"/>
    <x v="2"/>
    <s v="EYES"/>
    <x v="10"/>
    <n v="120"/>
    <s v="MAKE-UP"/>
    <s v="EYES"/>
    <s v="GRANDIOSE 01"/>
    <n v="195"/>
    <s v="MAKE-UP"/>
    <s v="FACE"/>
    <s v="EYE CORRECTOR PRO 02"/>
    <n v="180"/>
    <s v="SKINCARE"/>
    <s v="EYES"/>
    <s v="GENEFIQUE  EYES LIGHT PEARL 20ML"/>
    <x v="3"/>
    <m/>
    <m/>
    <m/>
    <x v="2"/>
    <m/>
    <m/>
    <m/>
    <m/>
    <n v="845"/>
    <x v="0"/>
    <x v="0"/>
    <x v="0"/>
    <x v="0"/>
    <n v="0"/>
  </r>
  <r>
    <x v="11"/>
    <x v="11"/>
    <x v="7"/>
    <s v="02/19/2016 06:29"/>
    <x v="3"/>
    <x v="1"/>
    <s v="FEMALE"/>
    <x v="11"/>
    <n v="595"/>
    <s v="MAKE-UP"/>
    <s v="LIPS"/>
    <s v="L' ABSOLU ROUGE  250"/>
    <n v="180"/>
    <s v="MAKE-UP"/>
    <s v="LIPS"/>
    <s v="CONTOUR PRO LIP LINER 211"/>
    <n v="130"/>
    <m/>
    <m/>
    <m/>
    <x v="2"/>
    <m/>
    <m/>
    <m/>
    <x v="2"/>
    <m/>
    <m/>
    <m/>
    <m/>
    <n v="905"/>
    <x v="0"/>
    <x v="0"/>
    <x v="0"/>
    <x v="0"/>
    <n v="0"/>
  </r>
  <r>
    <x v="12"/>
    <x v="12"/>
    <x v="5"/>
    <s v="02/19/2016 14:39"/>
    <x v="2"/>
    <x v="1"/>
    <s v="FEMALE"/>
    <x v="6"/>
    <n v="705"/>
    <s v="FRAGRANCE"/>
    <s v="FEMALE"/>
    <s v="OUD BOUQUET EDP 75ML "/>
    <n v="705"/>
    <m/>
    <m/>
    <m/>
    <m/>
    <m/>
    <m/>
    <m/>
    <x v="2"/>
    <m/>
    <m/>
    <m/>
    <x v="2"/>
    <m/>
    <m/>
    <m/>
    <m/>
    <n v="1410"/>
    <x v="1"/>
    <x v="0"/>
    <x v="1"/>
    <x v="0"/>
    <n v="0"/>
  </r>
  <r>
    <x v="13"/>
    <x v="13"/>
    <x v="0"/>
    <s v="02/19/2016 07:02"/>
    <x v="0"/>
    <x v="2"/>
    <s v="EYES"/>
    <x v="12"/>
    <n v="195"/>
    <m/>
    <m/>
    <m/>
    <m/>
    <m/>
    <m/>
    <m/>
    <m/>
    <m/>
    <m/>
    <m/>
    <x v="2"/>
    <m/>
    <m/>
    <m/>
    <x v="2"/>
    <m/>
    <m/>
    <m/>
    <m/>
    <n v="195"/>
    <x v="0"/>
    <x v="0"/>
    <x v="0"/>
    <x v="0"/>
    <n v="0"/>
  </r>
  <r>
    <x v="14"/>
    <x v="14"/>
    <x v="7"/>
    <s v="02/19/2016 07:02"/>
    <x v="3"/>
    <x v="2"/>
    <s v="EYES"/>
    <x v="13"/>
    <n v="180"/>
    <s v="SKINCARE"/>
    <s v="EYES"/>
    <s v="GENEFIQUE  EYES LIGHT PEARL 20ML"/>
    <n v="350"/>
    <m/>
    <m/>
    <m/>
    <m/>
    <m/>
    <m/>
    <m/>
    <x v="2"/>
    <m/>
    <m/>
    <m/>
    <x v="2"/>
    <m/>
    <m/>
    <m/>
    <m/>
    <n v="530"/>
    <x v="0"/>
    <x v="0"/>
    <x v="0"/>
    <x v="0"/>
    <n v="0"/>
  </r>
  <r>
    <x v="15"/>
    <x v="15"/>
    <x v="4"/>
    <s v="02/19/2016 07:03"/>
    <x v="0"/>
    <x v="1"/>
    <s v="FEMALE"/>
    <x v="14"/>
    <n v="445"/>
    <m/>
    <m/>
    <m/>
    <m/>
    <m/>
    <m/>
    <m/>
    <m/>
    <m/>
    <m/>
    <m/>
    <x v="2"/>
    <m/>
    <m/>
    <m/>
    <x v="2"/>
    <m/>
    <m/>
    <m/>
    <m/>
    <n v="445"/>
    <x v="0"/>
    <x v="0"/>
    <x v="0"/>
    <x v="0"/>
    <n v="0"/>
  </r>
  <r>
    <x v="16"/>
    <x v="16"/>
    <x v="6"/>
    <s v="02/19/2016 15:06"/>
    <x v="4"/>
    <x v="0"/>
    <s v="FACE"/>
    <x v="15"/>
    <n v="1145"/>
    <s v="MAKE-UP"/>
    <s v="EYES"/>
    <s v="GRANDIOSE 01"/>
    <n v="195"/>
    <s v="MAKE-UP"/>
    <s v="LIPS"/>
    <s v="ROUGE IN LOVE 159b"/>
    <n v="160"/>
    <s v="FRAGRANCE"/>
    <s v="FEMALE"/>
    <s v="LA VIE EST BELLE EDP 100ML"/>
    <x v="4"/>
    <m/>
    <m/>
    <m/>
    <x v="2"/>
    <m/>
    <m/>
    <m/>
    <m/>
    <n v="2195"/>
    <x v="0"/>
    <x v="0"/>
    <x v="0"/>
    <x v="0"/>
    <n v="0"/>
  </r>
  <r>
    <x v="17"/>
    <x v="17"/>
    <x v="1"/>
    <s v="02/19/2016 07:22"/>
    <x v="1"/>
    <x v="0"/>
    <s v="FACE"/>
    <x v="16"/>
    <n v="970"/>
    <s v="SKINCARE"/>
    <s v="EYES"/>
    <s v="ABSOLUE PRECIOUS CELLS EYES 20ML"/>
    <n v="610"/>
    <s v="SKINCARE"/>
    <s v="FACE"/>
    <s v="ABSOLUE OLEO SERUM 30ML"/>
    <n v="995"/>
    <s v="SKINCARE"/>
    <s v="FACE"/>
    <s v="ABSOLUE PRECIOUS CELLS DAY CREAM 50ML "/>
    <x v="5"/>
    <s v="MAKE-UP"/>
    <s v="EYES"/>
    <s v="HYPNïSE DOLL EYES 01"/>
    <x v="3"/>
    <s v="MAKE-UP"/>
    <s v="EYES"/>
    <s v="GRANDIOSE 01"/>
    <n v="195"/>
    <n v="3870"/>
    <x v="0"/>
    <x v="0"/>
    <x v="1"/>
    <x v="0"/>
    <n v="0"/>
  </r>
  <r>
    <x v="18"/>
    <x v="18"/>
    <x v="8"/>
    <s v="02/19/2016 07:24"/>
    <x v="1"/>
    <x v="2"/>
    <s v="LIPS"/>
    <x v="17"/>
    <n v="120"/>
    <s v="MAKE-UP"/>
    <s v="LIPS"/>
    <s v="JUICY TUBES 17"/>
    <n v="120"/>
    <s v="MAKE-UP"/>
    <s v="LIPS"/>
    <s v="JUICY TUBES 22"/>
    <n v="120"/>
    <m/>
    <m/>
    <m/>
    <x v="2"/>
    <m/>
    <m/>
    <m/>
    <x v="2"/>
    <m/>
    <m/>
    <m/>
    <m/>
    <n v="360"/>
    <x v="0"/>
    <x v="0"/>
    <x v="1"/>
    <x v="0"/>
    <n v="0"/>
  </r>
  <r>
    <x v="19"/>
    <x v="19"/>
    <x v="7"/>
    <s v="02/19/2016 07:30"/>
    <x v="3"/>
    <x v="2"/>
    <s v="EYES"/>
    <x v="18"/>
    <n v="180"/>
    <s v="FRAGRANCE"/>
    <s v="FEMALE"/>
    <s v="LA VIE EST BELLE EDP 75ML"/>
    <n v="595"/>
    <m/>
    <m/>
    <m/>
    <m/>
    <m/>
    <m/>
    <m/>
    <x v="2"/>
    <m/>
    <m/>
    <m/>
    <x v="2"/>
    <m/>
    <m/>
    <m/>
    <m/>
    <n v="775"/>
    <x v="0"/>
    <x v="0"/>
    <x v="0"/>
    <x v="0"/>
    <n v="0"/>
  </r>
  <r>
    <x v="20"/>
    <x v="20"/>
    <x v="9"/>
    <s v="02/19/2016 15:36"/>
    <x v="4"/>
    <x v="2"/>
    <s v="FACE"/>
    <x v="19"/>
    <n v="250"/>
    <s v="SKINCARE"/>
    <s v="FACE"/>
    <s v="ABSOLUE PRECIOUS CELLS DAY CREAM 50ML "/>
    <n v="920"/>
    <m/>
    <m/>
    <m/>
    <m/>
    <m/>
    <m/>
    <m/>
    <x v="2"/>
    <m/>
    <m/>
    <m/>
    <x v="2"/>
    <m/>
    <m/>
    <m/>
    <m/>
    <n v="1170"/>
    <x v="0"/>
    <x v="1"/>
    <x v="2"/>
    <x v="1"/>
    <s v="Make-Up,Skincare"/>
  </r>
  <r>
    <x v="21"/>
    <x v="21"/>
    <x v="10"/>
    <s v="02/19/2016 15:58"/>
    <x v="5"/>
    <x v="2"/>
    <s v="EYES"/>
    <x v="20"/>
    <n v="275"/>
    <s v="MAKE-UP"/>
    <s v="FACE"/>
    <s v="TEINT VISIONNAIRE 06 30ML"/>
    <n v="265"/>
    <s v="MAKE-UP"/>
    <s v="LIPS"/>
    <s v="LIP LOVER 351"/>
    <n v="150"/>
    <s v="MAKE-UP"/>
    <s v="EYES"/>
    <s v="HYPNïSE DRAMA 01"/>
    <x v="6"/>
    <m/>
    <m/>
    <m/>
    <x v="2"/>
    <m/>
    <m/>
    <m/>
    <m/>
    <n v="870"/>
    <x v="0"/>
    <x v="0"/>
    <x v="2"/>
    <x v="0"/>
    <n v="0"/>
  </r>
  <r>
    <x v="22"/>
    <x v="22"/>
    <x v="2"/>
    <s v="02/19/2016 15:37"/>
    <x v="2"/>
    <x v="2"/>
    <s v="EYES"/>
    <x v="21"/>
    <n v="155"/>
    <s v="MAKE-UP"/>
    <s v="EYES"/>
    <s v="PLUMER LINER 300"/>
    <n v="155"/>
    <s v="MAKE-UP"/>
    <s v="EYES"/>
    <s v="PLUMER LINER 300"/>
    <n v="155"/>
    <s v="MAKE-UP"/>
    <s v="EYES"/>
    <s v="PLUMER LINER 300"/>
    <x v="7"/>
    <s v="MAKE-UP"/>
    <s v="EYES"/>
    <s v="GRANDIOSE 01"/>
    <x v="4"/>
    <m/>
    <m/>
    <m/>
    <m/>
    <n v="815"/>
    <x v="0"/>
    <x v="0"/>
    <x v="2"/>
    <x v="0"/>
    <n v="0"/>
  </r>
  <r>
    <x v="23"/>
    <x v="23"/>
    <x v="6"/>
    <s v="02/19/2016 16:18"/>
    <x v="4"/>
    <x v="2"/>
    <s v="EYES"/>
    <x v="22"/>
    <n v="275"/>
    <m/>
    <m/>
    <m/>
    <m/>
    <m/>
    <m/>
    <m/>
    <m/>
    <m/>
    <m/>
    <m/>
    <x v="2"/>
    <m/>
    <m/>
    <m/>
    <x v="2"/>
    <m/>
    <m/>
    <m/>
    <m/>
    <n v="275"/>
    <x v="0"/>
    <x v="0"/>
    <x v="2"/>
    <x v="0"/>
    <n v="0"/>
  </r>
  <r>
    <x v="24"/>
    <x v="24"/>
    <x v="11"/>
    <s v="02/19/2016 16:19"/>
    <x v="2"/>
    <x v="1"/>
    <s v="FEMALE"/>
    <x v="23"/>
    <n v="625"/>
    <s v="MAKE-UP"/>
    <s v="FACE"/>
    <s v="MY PARISIAN PASTELS"/>
    <n v="275"/>
    <m/>
    <m/>
    <m/>
    <m/>
    <m/>
    <m/>
    <m/>
    <x v="2"/>
    <m/>
    <m/>
    <m/>
    <x v="2"/>
    <m/>
    <m/>
    <m/>
    <m/>
    <n v="900"/>
    <x v="2"/>
    <x v="1"/>
    <x v="2"/>
    <x v="2"/>
    <s v="Make-Up,Fragrance"/>
  </r>
  <r>
    <x v="25"/>
    <x v="25"/>
    <x v="11"/>
    <s v="02/19/2016 16:22"/>
    <x v="2"/>
    <x v="2"/>
    <s v="LIPS"/>
    <x v="24"/>
    <n v="160"/>
    <m/>
    <m/>
    <m/>
    <m/>
    <m/>
    <m/>
    <m/>
    <m/>
    <m/>
    <m/>
    <m/>
    <x v="2"/>
    <m/>
    <m/>
    <m/>
    <x v="2"/>
    <m/>
    <m/>
    <m/>
    <m/>
    <n v="160"/>
    <x v="2"/>
    <x v="1"/>
    <x v="2"/>
    <x v="4"/>
    <s v="Make-Up"/>
  </r>
  <r>
    <x v="26"/>
    <x v="26"/>
    <x v="3"/>
    <s v="02/19/2016 08:24"/>
    <x v="3"/>
    <x v="2"/>
    <s v="EYES"/>
    <x v="8"/>
    <n v="175"/>
    <s v="MAKE-UP"/>
    <s v="EYES"/>
    <s v="HYPNïSE DRAMA WP 01 "/>
    <n v="180"/>
    <s v="SKINCARE"/>
    <s v="FACE"/>
    <s v="HYDRA ZEN BEAUTY BALM NEUROCALM 03 50ML"/>
    <n v="190"/>
    <s v="MAKE-UP"/>
    <s v="FACE"/>
    <s v="MY PARISIAN BLUSH 01"/>
    <x v="7"/>
    <s v="MAKE-UP"/>
    <s v="FACE"/>
    <s v="MIRACLE AIR DE TEINT 03 30ML"/>
    <x v="5"/>
    <s v="MAKE-UP"/>
    <s v="FACE"/>
    <s v="BELLE DE TEINT 03"/>
    <n v="235"/>
    <n v="1185"/>
    <x v="0"/>
    <x v="0"/>
    <x v="0"/>
    <x v="0"/>
    <n v="0"/>
  </r>
  <r>
    <x v="27"/>
    <x v="27"/>
    <x v="3"/>
    <s v="02/19/2016 08:26"/>
    <x v="3"/>
    <x v="0"/>
    <s v="FACE"/>
    <x v="25"/>
    <n v="250"/>
    <s v="MAKE-UP"/>
    <s v="FACE"/>
    <s v="TEINT MIRACLE 10 30ML"/>
    <n v="250"/>
    <s v="MAKE-UP"/>
    <s v="EYES"/>
    <s v="HYPNïSE DRAMA 01"/>
    <n v="180"/>
    <m/>
    <m/>
    <m/>
    <x v="2"/>
    <m/>
    <m/>
    <m/>
    <x v="2"/>
    <m/>
    <m/>
    <m/>
    <m/>
    <n v="680"/>
    <x v="0"/>
    <x v="0"/>
    <x v="0"/>
    <x v="0"/>
    <n v="0"/>
  </r>
  <r>
    <x v="28"/>
    <x v="28"/>
    <x v="12"/>
    <s v="02/19/2016 08:43"/>
    <x v="1"/>
    <x v="2"/>
    <s v="NAILS"/>
    <x v="26"/>
    <n v="105"/>
    <s v="MAKE-UP"/>
    <s v="NAILS"/>
    <s v="VERNIS IN LOVE 153"/>
    <n v="105"/>
    <s v="MAKE-UP"/>
    <s v="LIPS"/>
    <s v="GLOSS IN LOVE 162 SCARLETT STARLETTE"/>
    <n v="160"/>
    <s v="MAKE-UP"/>
    <s v="EYES"/>
    <s v="CRAYON KHOL WATERPROOF 01"/>
    <x v="8"/>
    <s v="MAKE-UP"/>
    <s v="EYES"/>
    <s v="CRAYON KHOL WATERPROOF 01"/>
    <x v="6"/>
    <s v="MAKE-UP"/>
    <s v="EYES"/>
    <s v="PLUMER LINER 300"/>
    <n v="155"/>
    <n v="775"/>
    <x v="0"/>
    <x v="0"/>
    <x v="0"/>
    <x v="0"/>
    <n v="0"/>
  </r>
  <r>
    <x v="29"/>
    <x v="29"/>
    <x v="11"/>
    <s v="02/19/2016 16:46"/>
    <x v="2"/>
    <x v="0"/>
    <s v="EYES"/>
    <x v="27"/>
    <n v="385"/>
    <m/>
    <m/>
    <m/>
    <m/>
    <m/>
    <m/>
    <m/>
    <m/>
    <m/>
    <m/>
    <m/>
    <x v="2"/>
    <m/>
    <m/>
    <m/>
    <x v="2"/>
    <m/>
    <m/>
    <m/>
    <m/>
    <n v="385"/>
    <x v="2"/>
    <x v="1"/>
    <x v="1"/>
    <x v="3"/>
    <s v="Skincare"/>
  </r>
  <r>
    <x v="30"/>
    <x v="30"/>
    <x v="5"/>
    <s v="02/19/2016 16:58"/>
    <x v="2"/>
    <x v="2"/>
    <s v="FACE"/>
    <x v="28"/>
    <n v="155"/>
    <s v="MAKE-UP"/>
    <s v="EYES"/>
    <s v="GRANDIOSE 01"/>
    <n v="195"/>
    <s v="FRAGRANCE"/>
    <s v="FEMALE"/>
    <s v="LA VIE EST BELLE EDP 50ML CHRISTMAS SET 2015"/>
    <n v="480"/>
    <m/>
    <m/>
    <m/>
    <x v="2"/>
    <m/>
    <m/>
    <m/>
    <x v="2"/>
    <m/>
    <m/>
    <m/>
    <m/>
    <n v="830"/>
    <x v="2"/>
    <x v="1"/>
    <x v="1"/>
    <x v="0"/>
    <n v="0"/>
  </r>
  <r>
    <x v="31"/>
    <x v="31"/>
    <x v="13"/>
    <s v="02/19/2016 16:59"/>
    <x v="5"/>
    <x v="2"/>
    <s v="LIPS"/>
    <x v="29"/>
    <n v="160"/>
    <m/>
    <m/>
    <m/>
    <m/>
    <m/>
    <m/>
    <m/>
    <m/>
    <m/>
    <m/>
    <m/>
    <x v="2"/>
    <m/>
    <m/>
    <m/>
    <x v="2"/>
    <m/>
    <m/>
    <m/>
    <m/>
    <n v="160"/>
    <x v="0"/>
    <x v="0"/>
    <x v="0"/>
    <x v="0"/>
    <n v="0"/>
  </r>
  <r>
    <x v="32"/>
    <x v="32"/>
    <x v="11"/>
    <s v="02/19/2016 17:05"/>
    <x v="2"/>
    <x v="0"/>
    <s v="EYES"/>
    <x v="27"/>
    <n v="385"/>
    <m/>
    <m/>
    <m/>
    <m/>
    <m/>
    <m/>
    <m/>
    <m/>
    <m/>
    <m/>
    <m/>
    <x v="2"/>
    <m/>
    <m/>
    <m/>
    <x v="2"/>
    <m/>
    <m/>
    <m/>
    <m/>
    <n v="385"/>
    <x v="2"/>
    <x v="1"/>
    <x v="1"/>
    <x v="3"/>
    <s v="Skincare"/>
  </r>
  <r>
    <x v="33"/>
    <x v="33"/>
    <x v="1"/>
    <s v="02/19/2016 09:16"/>
    <x v="1"/>
    <x v="2"/>
    <s v="BEAUTY BOX"/>
    <x v="30"/>
    <n v="510"/>
    <s v="MAKE-UP"/>
    <s v="NAILS"/>
    <s v="VERNIS IN LOVE 160"/>
    <n v="105"/>
    <m/>
    <m/>
    <m/>
    <m/>
    <m/>
    <m/>
    <m/>
    <x v="2"/>
    <m/>
    <m/>
    <m/>
    <x v="2"/>
    <m/>
    <m/>
    <m/>
    <m/>
    <n v="615"/>
    <x v="0"/>
    <x v="0"/>
    <x v="0"/>
    <x v="0"/>
    <n v="0"/>
  </r>
  <r>
    <x v="34"/>
    <x v="34"/>
    <x v="11"/>
    <s v="02/19/2016 17:23"/>
    <x v="2"/>
    <x v="1"/>
    <s v="FEMALE"/>
    <x v="5"/>
    <n v="625"/>
    <m/>
    <m/>
    <m/>
    <m/>
    <m/>
    <m/>
    <m/>
    <m/>
    <m/>
    <m/>
    <m/>
    <x v="2"/>
    <m/>
    <m/>
    <m/>
    <x v="2"/>
    <m/>
    <m/>
    <m/>
    <m/>
    <n v="625"/>
    <x v="2"/>
    <x v="2"/>
    <x v="1"/>
    <x v="1"/>
    <s v="Fragrance"/>
  </r>
  <r>
    <x v="35"/>
    <x v="35"/>
    <x v="11"/>
    <s v="02/19/2016 17:37"/>
    <x v="2"/>
    <x v="1"/>
    <s v="FEMALE"/>
    <x v="31"/>
    <n v="480"/>
    <m/>
    <m/>
    <m/>
    <m/>
    <m/>
    <m/>
    <m/>
    <m/>
    <m/>
    <m/>
    <m/>
    <x v="2"/>
    <m/>
    <m/>
    <m/>
    <x v="2"/>
    <m/>
    <m/>
    <m/>
    <m/>
    <n v="480"/>
    <x v="2"/>
    <x v="1"/>
    <x v="2"/>
    <x v="2"/>
    <s v="Fragrance"/>
  </r>
  <r>
    <x v="36"/>
    <x v="36"/>
    <x v="11"/>
    <s v="02/19/2016 17:38"/>
    <x v="2"/>
    <x v="1"/>
    <s v="FEMALE"/>
    <x v="6"/>
    <n v="705"/>
    <m/>
    <m/>
    <m/>
    <m/>
    <m/>
    <m/>
    <m/>
    <m/>
    <m/>
    <m/>
    <m/>
    <x v="2"/>
    <m/>
    <m/>
    <m/>
    <x v="2"/>
    <m/>
    <m/>
    <m/>
    <m/>
    <n v="705"/>
    <x v="2"/>
    <x v="2"/>
    <x v="1"/>
    <x v="1"/>
    <s v="Fragrance"/>
  </r>
  <r>
    <x v="37"/>
    <x v="37"/>
    <x v="14"/>
    <s v="02/19/2016 09:39"/>
    <x v="0"/>
    <x v="1"/>
    <s v="FEMALE"/>
    <x v="32"/>
    <n v="705"/>
    <s v="FRAGRANCE"/>
    <s v="FEMALE"/>
    <s v="OUD BOUQUET EDP 75ML "/>
    <n v="705"/>
    <m/>
    <m/>
    <m/>
    <m/>
    <m/>
    <m/>
    <m/>
    <x v="2"/>
    <m/>
    <m/>
    <m/>
    <x v="2"/>
    <m/>
    <m/>
    <m/>
    <m/>
    <n v="1410"/>
    <x v="0"/>
    <x v="0"/>
    <x v="0"/>
    <x v="0"/>
    <n v="0"/>
  </r>
  <r>
    <x v="38"/>
    <x v="38"/>
    <x v="13"/>
    <s v="02/19/2016 17:41"/>
    <x v="5"/>
    <x v="0"/>
    <s v="FACE"/>
    <x v="33"/>
    <n v="590"/>
    <m/>
    <m/>
    <m/>
    <m/>
    <m/>
    <m/>
    <m/>
    <m/>
    <m/>
    <m/>
    <m/>
    <x v="2"/>
    <m/>
    <m/>
    <m/>
    <x v="2"/>
    <m/>
    <m/>
    <m/>
    <m/>
    <n v="590"/>
    <x v="0"/>
    <x v="0"/>
    <x v="0"/>
    <x v="0"/>
    <n v="0"/>
  </r>
  <r>
    <x v="39"/>
    <x v="39"/>
    <x v="9"/>
    <s v="02/19/2016 17:59"/>
    <x v="4"/>
    <x v="2"/>
    <s v="EYES"/>
    <x v="34"/>
    <n v="140"/>
    <s v="FRAGRANCE"/>
    <s v="FEMALE"/>
    <s v="MILLE ET UNE ROSES EDP 75ML"/>
    <n v="625"/>
    <s v="SKINCARE"/>
    <s v="FACE"/>
    <s v="GENEFIQUE YOUTH ACTIVATOR CREAM 50ML "/>
    <n v="460"/>
    <m/>
    <m/>
    <m/>
    <x v="2"/>
    <m/>
    <m/>
    <m/>
    <x v="2"/>
    <m/>
    <m/>
    <m/>
    <m/>
    <n v="1225"/>
    <x v="0"/>
    <x v="2"/>
    <x v="2"/>
    <x v="5"/>
    <s v="Fragrance,Make-Up,Skincare"/>
  </r>
  <r>
    <x v="40"/>
    <x v="40"/>
    <x v="3"/>
    <s v="02/19/2016 10:10"/>
    <x v="3"/>
    <x v="0"/>
    <s v="SET"/>
    <x v="35"/>
    <n v="255"/>
    <m/>
    <m/>
    <m/>
    <m/>
    <m/>
    <m/>
    <m/>
    <m/>
    <m/>
    <m/>
    <m/>
    <x v="2"/>
    <m/>
    <m/>
    <m/>
    <x v="2"/>
    <m/>
    <m/>
    <m/>
    <m/>
    <n v="255"/>
    <x v="0"/>
    <x v="0"/>
    <x v="0"/>
    <x v="0"/>
    <n v="0"/>
  </r>
  <r>
    <x v="41"/>
    <x v="41"/>
    <x v="15"/>
    <s v="02/19/2016 10:13"/>
    <x v="0"/>
    <x v="0"/>
    <s v="EYES"/>
    <x v="36"/>
    <n v="610"/>
    <m/>
    <m/>
    <m/>
    <m/>
    <m/>
    <m/>
    <m/>
    <m/>
    <m/>
    <m/>
    <m/>
    <x v="2"/>
    <m/>
    <m/>
    <m/>
    <x v="2"/>
    <m/>
    <m/>
    <m/>
    <m/>
    <n v="610"/>
    <x v="0"/>
    <x v="0"/>
    <x v="0"/>
    <x v="0"/>
    <n v="0"/>
  </r>
  <r>
    <x v="42"/>
    <x v="42"/>
    <x v="14"/>
    <s v="02/19/2016 10:20"/>
    <x v="0"/>
    <x v="2"/>
    <s v="FACE"/>
    <x v="37"/>
    <n v="265"/>
    <s v="MAKE-UP"/>
    <s v="FACE"/>
    <s v="MIRACLE AIR DE TEINT 05 30ML"/>
    <n v="250"/>
    <m/>
    <m/>
    <m/>
    <m/>
    <m/>
    <m/>
    <m/>
    <x v="2"/>
    <m/>
    <m/>
    <m/>
    <x v="2"/>
    <m/>
    <m/>
    <m/>
    <m/>
    <n v="515"/>
    <x v="0"/>
    <x v="0"/>
    <x v="0"/>
    <x v="0"/>
    <n v="0"/>
  </r>
  <r>
    <x v="43"/>
    <x v="43"/>
    <x v="13"/>
    <s v="02/19/2016 18:34"/>
    <x v="5"/>
    <x v="2"/>
    <s v="FACE"/>
    <x v="38"/>
    <n v="200"/>
    <s v="SKINCARE"/>
    <s v="EYES"/>
    <s v="GENEFIQUE  EYES LIGHT PEARL 20ML"/>
    <n v="350"/>
    <s v="MAKE-UP"/>
    <s v="EYES"/>
    <s v="HYPNïSE DRAMA 01"/>
    <n v="180"/>
    <m/>
    <m/>
    <m/>
    <x v="2"/>
    <m/>
    <m/>
    <m/>
    <x v="2"/>
    <m/>
    <m/>
    <m/>
    <m/>
    <n v="730"/>
    <x v="0"/>
    <x v="0"/>
    <x v="0"/>
    <x v="0"/>
    <n v="0"/>
  </r>
  <r>
    <x v="44"/>
    <x v="44"/>
    <x v="13"/>
    <s v="02/19/2016 18:34"/>
    <x v="5"/>
    <x v="0"/>
    <s v="SET"/>
    <x v="39"/>
    <n v="255"/>
    <m/>
    <m/>
    <m/>
    <m/>
    <m/>
    <m/>
    <m/>
    <m/>
    <m/>
    <m/>
    <m/>
    <x v="2"/>
    <m/>
    <m/>
    <m/>
    <x v="2"/>
    <m/>
    <m/>
    <m/>
    <m/>
    <n v="255"/>
    <x v="0"/>
    <x v="0"/>
    <x v="0"/>
    <x v="0"/>
    <n v="0"/>
  </r>
  <r>
    <x v="45"/>
    <x v="45"/>
    <x v="11"/>
    <s v="02/19/2016 18:35"/>
    <x v="2"/>
    <x v="2"/>
    <s v="EYES"/>
    <x v="40"/>
    <n v="195"/>
    <s v="MAKE-UP"/>
    <s v="FACE"/>
    <s v="MIRACLE CUSHION PRESET 010 14G"/>
    <n v="255"/>
    <s v="FRAGRANCE"/>
    <s v="FEMALE"/>
    <s v="OUD BOUQUET EDP 75ML "/>
    <n v="705"/>
    <s v="FRAGRANCE"/>
    <s v="FEMALE"/>
    <s v="LA VIE EST BELLE EDP INTENSE 75ML"/>
    <x v="9"/>
    <m/>
    <m/>
    <m/>
    <x v="2"/>
    <m/>
    <m/>
    <m/>
    <m/>
    <n v="1845"/>
    <x v="2"/>
    <x v="1"/>
    <x v="2"/>
    <x v="2"/>
    <s v="Make-Up,Fragrance"/>
  </r>
  <r>
    <x v="46"/>
    <x v="46"/>
    <x v="11"/>
    <s v="02/19/2016 18:36"/>
    <x v="2"/>
    <x v="1"/>
    <s v="FEMALE"/>
    <x v="41"/>
    <n v="690"/>
    <s v="SKINCARE"/>
    <s v="FACE"/>
    <s v="HYDRA ZEN  NIGHT MASK 75ML"/>
    <n v="305"/>
    <s v="SKINCARE"/>
    <s v="SET"/>
    <s v="CLEANSING DUO"/>
    <n v="295"/>
    <m/>
    <m/>
    <m/>
    <x v="2"/>
    <m/>
    <m/>
    <m/>
    <x v="2"/>
    <m/>
    <m/>
    <m/>
    <m/>
    <n v="1290"/>
    <x v="2"/>
    <x v="1"/>
    <x v="2"/>
    <x v="3"/>
    <s v="Skincare,Fragrance"/>
  </r>
  <r>
    <x v="47"/>
    <x v="47"/>
    <x v="11"/>
    <s v="02/19/2016 18:39"/>
    <x v="2"/>
    <x v="1"/>
    <s v="FEMALE"/>
    <x v="42"/>
    <n v="390"/>
    <m/>
    <m/>
    <m/>
    <m/>
    <m/>
    <m/>
    <m/>
    <m/>
    <m/>
    <m/>
    <m/>
    <x v="2"/>
    <m/>
    <m/>
    <m/>
    <x v="2"/>
    <m/>
    <m/>
    <m/>
    <m/>
    <n v="390"/>
    <x v="2"/>
    <x v="1"/>
    <x v="1"/>
    <x v="1"/>
    <s v="Fragrance"/>
  </r>
  <r>
    <x v="48"/>
    <x v="48"/>
    <x v="13"/>
    <s v="02/19/2016 18:40"/>
    <x v="5"/>
    <x v="2"/>
    <s v="FACE"/>
    <x v="43"/>
    <n v="250"/>
    <s v="MAKE-UP"/>
    <s v="FACE"/>
    <s v="TEINT IDOLE ULTRA 24H 10 30ML"/>
    <n v="250"/>
    <m/>
    <m/>
    <m/>
    <m/>
    <m/>
    <m/>
    <m/>
    <x v="2"/>
    <m/>
    <m/>
    <m/>
    <x v="2"/>
    <m/>
    <m/>
    <m/>
    <m/>
    <n v="500"/>
    <x v="0"/>
    <x v="0"/>
    <x v="0"/>
    <x v="0"/>
    <n v="0"/>
  </r>
  <r>
    <x v="49"/>
    <x v="49"/>
    <x v="16"/>
    <s v="02/19/2016 10:46"/>
    <x v="1"/>
    <x v="2"/>
    <s v="FACE"/>
    <x v="44"/>
    <n v="255"/>
    <s v="MAKE-UP"/>
    <s v="FACE"/>
    <s v="MIRACLE CUSHION COMPACT 04"/>
    <n v="255"/>
    <s v="MAKE-UP"/>
    <s v="FACE"/>
    <s v="BELLE DE TEINT 03"/>
    <n v="235"/>
    <s v="MAKE-UP"/>
    <s v="EYES"/>
    <s v="ARTLINER LAQUE 24H 01"/>
    <x v="10"/>
    <s v="SKINCARE"/>
    <s v="FACE"/>
    <s v="HYDRA ZEN CREAM-GEL 50ML "/>
    <x v="1"/>
    <m/>
    <m/>
    <m/>
    <m/>
    <n v="1230"/>
    <x v="0"/>
    <x v="0"/>
    <x v="0"/>
    <x v="0"/>
    <n v="0"/>
  </r>
  <r>
    <x v="50"/>
    <x v="50"/>
    <x v="3"/>
    <s v="02/19/2016 10:48"/>
    <x v="3"/>
    <x v="2"/>
    <s v="EYES"/>
    <x v="8"/>
    <n v="175"/>
    <m/>
    <m/>
    <m/>
    <m/>
    <m/>
    <m/>
    <m/>
    <m/>
    <m/>
    <m/>
    <m/>
    <x v="2"/>
    <m/>
    <m/>
    <m/>
    <x v="2"/>
    <m/>
    <m/>
    <m/>
    <m/>
    <n v="175"/>
    <x v="0"/>
    <x v="0"/>
    <x v="0"/>
    <x v="0"/>
    <n v="0"/>
  </r>
  <r>
    <x v="51"/>
    <x v="51"/>
    <x v="17"/>
    <s v="02/19/2016 10:55"/>
    <x v="3"/>
    <x v="2"/>
    <s v="FACE"/>
    <x v="45"/>
    <n v="235"/>
    <s v="MAKE-UP"/>
    <s v="FACE"/>
    <s v="TEINT IDOLE ULTRA 24H 02 30ML"/>
    <n v="250"/>
    <s v="MAKE-UP"/>
    <s v="FACE"/>
    <s v="BLUSH SUBTIL 03 2014"/>
    <n v="235"/>
    <m/>
    <m/>
    <m/>
    <x v="2"/>
    <m/>
    <m/>
    <m/>
    <x v="2"/>
    <m/>
    <m/>
    <m/>
    <m/>
    <n v="720"/>
    <x v="2"/>
    <x v="0"/>
    <x v="1"/>
    <x v="3"/>
    <s v="Make-Up"/>
  </r>
  <r>
    <x v="52"/>
    <x v="52"/>
    <x v="17"/>
    <s v="02/19/2016 10:56"/>
    <x v="3"/>
    <x v="0"/>
    <s v="FACE"/>
    <x v="46"/>
    <n v="250"/>
    <m/>
    <m/>
    <m/>
    <m/>
    <m/>
    <m/>
    <m/>
    <m/>
    <m/>
    <m/>
    <m/>
    <x v="2"/>
    <m/>
    <m/>
    <m/>
    <x v="2"/>
    <m/>
    <m/>
    <m/>
    <m/>
    <n v="250"/>
    <x v="3"/>
    <x v="1"/>
    <x v="2"/>
    <x v="3"/>
    <s v="Make-Up"/>
  </r>
  <r>
    <x v="53"/>
    <x v="53"/>
    <x v="17"/>
    <s v="02/19/2016 10:58"/>
    <x v="3"/>
    <x v="2"/>
    <s v="EYES"/>
    <x v="8"/>
    <n v="175"/>
    <m/>
    <m/>
    <m/>
    <m/>
    <m/>
    <m/>
    <m/>
    <m/>
    <m/>
    <m/>
    <m/>
    <x v="2"/>
    <m/>
    <m/>
    <m/>
    <x v="2"/>
    <m/>
    <m/>
    <m/>
    <m/>
    <n v="175"/>
    <x v="2"/>
    <x v="1"/>
    <x v="1"/>
    <x v="3"/>
    <s v="Make-Up"/>
  </r>
  <r>
    <x v="54"/>
    <x v="54"/>
    <x v="13"/>
    <s v="02/19/2016 19:04"/>
    <x v="5"/>
    <x v="2"/>
    <s v="FACE"/>
    <x v="47"/>
    <n v="250"/>
    <m/>
    <m/>
    <m/>
    <m/>
    <m/>
    <m/>
    <m/>
    <m/>
    <m/>
    <m/>
    <m/>
    <x v="2"/>
    <m/>
    <m/>
    <m/>
    <x v="2"/>
    <m/>
    <m/>
    <m/>
    <m/>
    <n v="250"/>
    <x v="0"/>
    <x v="0"/>
    <x v="0"/>
    <x v="0"/>
    <n v="0"/>
  </r>
  <r>
    <x v="55"/>
    <x v="55"/>
    <x v="12"/>
    <s v="02/19/2016 11:04"/>
    <x v="1"/>
    <x v="2"/>
    <s v="EYES"/>
    <x v="18"/>
    <n v="180"/>
    <s v="MAKE-UP"/>
    <s v="EYES"/>
    <s v="PLUMER LINER 00"/>
    <n v="155"/>
    <m/>
    <m/>
    <m/>
    <m/>
    <m/>
    <m/>
    <m/>
    <x v="2"/>
    <m/>
    <m/>
    <m/>
    <x v="2"/>
    <m/>
    <m/>
    <m/>
    <m/>
    <n v="335"/>
    <x v="0"/>
    <x v="0"/>
    <x v="0"/>
    <x v="0"/>
    <n v="0"/>
  </r>
  <r>
    <x v="56"/>
    <x v="56"/>
    <x v="11"/>
    <s v="02/19/2016 19:11"/>
    <x v="2"/>
    <x v="2"/>
    <s v="LIPS"/>
    <x v="48"/>
    <n v="160"/>
    <m/>
    <m/>
    <m/>
    <m/>
    <m/>
    <m/>
    <m/>
    <m/>
    <m/>
    <m/>
    <m/>
    <x v="2"/>
    <m/>
    <m/>
    <m/>
    <x v="2"/>
    <m/>
    <m/>
    <m/>
    <m/>
    <n v="160"/>
    <x v="2"/>
    <x v="1"/>
    <x v="2"/>
    <x v="3"/>
    <s v="Make-Up"/>
  </r>
  <r>
    <x v="57"/>
    <x v="57"/>
    <x v="11"/>
    <s v="02/19/2016 19:12"/>
    <x v="2"/>
    <x v="0"/>
    <s v="FACE"/>
    <x v="49"/>
    <n v="150"/>
    <s v="SKINCARE"/>
    <s v="FACE"/>
    <s v="HYDRIX GEL MEN  50ML "/>
    <n v="220"/>
    <m/>
    <m/>
    <m/>
    <m/>
    <m/>
    <m/>
    <m/>
    <x v="2"/>
    <m/>
    <m/>
    <m/>
    <x v="2"/>
    <m/>
    <m/>
    <m/>
    <m/>
    <n v="370"/>
    <x v="2"/>
    <x v="2"/>
    <x v="1"/>
    <x v="3"/>
    <s v="Skincare"/>
  </r>
  <r>
    <x v="58"/>
    <x v="58"/>
    <x v="9"/>
    <s v="02/19/2016 19:19"/>
    <x v="4"/>
    <x v="0"/>
    <s v="FACE"/>
    <x v="50"/>
    <n v="215"/>
    <s v="MAKE-UP"/>
    <s v="FACE"/>
    <s v="TEINT MIRACLE COMPACT 02"/>
    <n v="280"/>
    <s v="MAKE-UP"/>
    <s v="EYES"/>
    <s v="ARTLINER 011 ONE SHOT"/>
    <n v="175"/>
    <s v="MAKE-UP"/>
    <s v="EYES"/>
    <s v="ARTLINER LAQUE 24H 01"/>
    <x v="10"/>
    <s v="MAKE-UP"/>
    <s v="EYES"/>
    <s v="ARTLINER LAQUE 24H 01"/>
    <x v="0"/>
    <s v="MAKE-UP"/>
    <s v="EYES"/>
    <s v="PLUMER LINER 00"/>
    <n v="155"/>
    <n v="1175"/>
    <x v="0"/>
    <x v="1"/>
    <x v="1"/>
    <x v="1"/>
    <s v="Skincare,Make-Up"/>
  </r>
  <r>
    <x v="59"/>
    <x v="59"/>
    <x v="18"/>
    <s v="02/19/2016 11:37"/>
    <x v="3"/>
    <x v="1"/>
    <s v="FEMALE"/>
    <x v="51"/>
    <n v="510"/>
    <m/>
    <m/>
    <m/>
    <m/>
    <m/>
    <m/>
    <m/>
    <m/>
    <m/>
    <m/>
    <m/>
    <x v="2"/>
    <m/>
    <m/>
    <m/>
    <x v="2"/>
    <m/>
    <m/>
    <m/>
    <m/>
    <n v="510"/>
    <x v="0"/>
    <x v="0"/>
    <x v="0"/>
    <x v="0"/>
    <n v="0"/>
  </r>
  <r>
    <x v="60"/>
    <x v="60"/>
    <x v="18"/>
    <s v="02/19/2016 11:54"/>
    <x v="3"/>
    <x v="1"/>
    <s v="FEMALE"/>
    <x v="41"/>
    <n v="690"/>
    <m/>
    <m/>
    <m/>
    <m/>
    <m/>
    <m/>
    <m/>
    <m/>
    <m/>
    <m/>
    <m/>
    <x v="2"/>
    <m/>
    <m/>
    <m/>
    <x v="2"/>
    <m/>
    <m/>
    <m/>
    <m/>
    <n v="690"/>
    <x v="0"/>
    <x v="0"/>
    <x v="0"/>
    <x v="0"/>
    <n v="0"/>
  </r>
  <r>
    <x v="61"/>
    <x v="61"/>
    <x v="11"/>
    <s v="02/19/2016 19:54"/>
    <x v="2"/>
    <x v="1"/>
    <s v="FEMALE"/>
    <x v="41"/>
    <n v="690"/>
    <s v="FRAGRANCE"/>
    <s v="FEMALE"/>
    <s v="LA VIE EST BELLE EDP INTENSE 75ML"/>
    <n v="690"/>
    <m/>
    <m/>
    <m/>
    <m/>
    <m/>
    <m/>
    <m/>
    <x v="2"/>
    <m/>
    <m/>
    <m/>
    <x v="2"/>
    <m/>
    <m/>
    <m/>
    <m/>
    <n v="1380"/>
    <x v="2"/>
    <x v="2"/>
    <x v="1"/>
    <x v="4"/>
    <s v="Fragrance"/>
  </r>
  <r>
    <x v="62"/>
    <x v="62"/>
    <x v="11"/>
    <s v="02/19/2016 19:56"/>
    <x v="2"/>
    <x v="1"/>
    <s v="FEMALE"/>
    <x v="32"/>
    <n v="705"/>
    <s v="FRAGRANCE"/>
    <s v="FEMALE"/>
    <s v="OUD BOUQUET EDP 75ML "/>
    <n v="705"/>
    <s v="FRAGRANCE"/>
    <s v="FEMALE"/>
    <s v="OUD BOUQUET EDP 75ML "/>
    <n v="705"/>
    <s v="FRAGRANCE"/>
    <s v="FEMALE"/>
    <s v="OUD BOUQUET EDP 75ML "/>
    <x v="11"/>
    <m/>
    <m/>
    <m/>
    <x v="2"/>
    <m/>
    <m/>
    <m/>
    <m/>
    <n v="2820"/>
    <x v="2"/>
    <x v="2"/>
    <x v="1"/>
    <x v="4"/>
    <s v="Fragrance"/>
  </r>
  <r>
    <x v="63"/>
    <x v="63"/>
    <x v="11"/>
    <s v="02/19/2016 19:58"/>
    <x v="2"/>
    <x v="0"/>
    <s v="FACE"/>
    <x v="52"/>
    <n v="170"/>
    <m/>
    <m/>
    <m/>
    <m/>
    <m/>
    <m/>
    <m/>
    <m/>
    <m/>
    <m/>
    <m/>
    <x v="2"/>
    <m/>
    <m/>
    <m/>
    <x v="2"/>
    <m/>
    <m/>
    <m/>
    <m/>
    <n v="170"/>
    <x v="2"/>
    <x v="2"/>
    <x v="2"/>
    <x v="3"/>
    <s v="Skincare"/>
  </r>
  <r>
    <x v="64"/>
    <x v="64"/>
    <x v="13"/>
    <s v="02/19/2016 20:24"/>
    <x v="5"/>
    <x v="2"/>
    <s v="LIPS"/>
    <x v="53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65"/>
    <x v="65"/>
    <x v="9"/>
    <s v="02/19/2016 20:32"/>
    <x v="4"/>
    <x v="0"/>
    <s v="FACE"/>
    <x v="15"/>
    <n v="1145"/>
    <m/>
    <m/>
    <m/>
    <m/>
    <m/>
    <m/>
    <m/>
    <m/>
    <m/>
    <m/>
    <m/>
    <x v="2"/>
    <m/>
    <m/>
    <m/>
    <x v="2"/>
    <m/>
    <m/>
    <m/>
    <m/>
    <n v="1145"/>
    <x v="0"/>
    <x v="1"/>
    <x v="1"/>
    <x v="1"/>
    <s v="Skincare"/>
  </r>
  <r>
    <x v="66"/>
    <x v="66"/>
    <x v="17"/>
    <s v="02/19/2016 12:33"/>
    <x v="3"/>
    <x v="0"/>
    <s v="FACE"/>
    <x v="54"/>
    <n v="295"/>
    <s v="SKINCARE"/>
    <s v="FACE"/>
    <s v="HYDRA ZEN NEUROCALM FLUID SPF30 50ML"/>
    <n v="295"/>
    <s v="MAKE-UP"/>
    <s v="EYES"/>
    <s v="HYPNïSE DOLL EYES 01"/>
    <n v="180"/>
    <m/>
    <m/>
    <m/>
    <x v="2"/>
    <m/>
    <m/>
    <m/>
    <x v="2"/>
    <m/>
    <m/>
    <m/>
    <m/>
    <n v="770"/>
    <x v="2"/>
    <x v="1"/>
    <x v="2"/>
    <x v="3"/>
    <s v="Skincare"/>
  </r>
  <r>
    <x v="67"/>
    <x v="67"/>
    <x v="19"/>
    <s v="02/19/2016 12:36"/>
    <x v="1"/>
    <x v="1"/>
    <s v="FEMALE"/>
    <x v="5"/>
    <n v="625"/>
    <s v="FRAGRANCE"/>
    <s v="FEMALE"/>
    <s v="PEUT ETRE EDP 75ML"/>
    <n v="625"/>
    <m/>
    <m/>
    <m/>
    <m/>
    <m/>
    <m/>
    <m/>
    <x v="2"/>
    <m/>
    <m/>
    <m/>
    <x v="2"/>
    <m/>
    <m/>
    <m/>
    <m/>
    <n v="1250"/>
    <x v="0"/>
    <x v="0"/>
    <x v="0"/>
    <x v="0"/>
    <n v="0"/>
  </r>
  <r>
    <x v="68"/>
    <x v="68"/>
    <x v="17"/>
    <s v="02/19/2016 13:06"/>
    <x v="3"/>
    <x v="0"/>
    <s v="FACE"/>
    <x v="55"/>
    <n v="210"/>
    <s v="MAKE-UP"/>
    <s v="EYES"/>
    <s v="ARTLINER 02"/>
    <n v="175"/>
    <s v="MAKE-UP"/>
    <s v="EYES"/>
    <s v="ARTLINER 02"/>
    <n v="175"/>
    <s v="MAKE-UP"/>
    <s v="FACE"/>
    <s v="BELLE DE TEINT 04"/>
    <x v="12"/>
    <m/>
    <m/>
    <m/>
    <x v="2"/>
    <m/>
    <m/>
    <m/>
    <m/>
    <n v="795"/>
    <x v="3"/>
    <x v="1"/>
    <x v="1"/>
    <x v="3"/>
    <s v="Skincare"/>
  </r>
  <r>
    <x v="69"/>
    <x v="69"/>
    <x v="11"/>
    <s v="02/19/2016 21:07"/>
    <x v="2"/>
    <x v="2"/>
    <s v="FACE"/>
    <x v="56"/>
    <n v="255"/>
    <s v="FRAGRANCE"/>
    <s v="FEMALE"/>
    <s v="PEUT ETRE EDP 75ML"/>
    <n v="625"/>
    <m/>
    <m/>
    <m/>
    <m/>
    <m/>
    <m/>
    <m/>
    <x v="2"/>
    <m/>
    <m/>
    <m/>
    <x v="2"/>
    <m/>
    <m/>
    <m/>
    <m/>
    <n v="880"/>
    <x v="1"/>
    <x v="1"/>
    <x v="2"/>
    <x v="2"/>
    <s v="Fragrance,Make-Up"/>
  </r>
  <r>
    <x v="70"/>
    <x v="70"/>
    <x v="17"/>
    <s v="02/19/2016 13:08"/>
    <x v="3"/>
    <x v="2"/>
    <s v="EYES"/>
    <x v="57"/>
    <n v="125"/>
    <m/>
    <m/>
    <m/>
    <m/>
    <m/>
    <m/>
    <m/>
    <m/>
    <m/>
    <m/>
    <m/>
    <x v="2"/>
    <m/>
    <m/>
    <m/>
    <x v="2"/>
    <m/>
    <m/>
    <m/>
    <m/>
    <n v="125"/>
    <x v="0"/>
    <x v="1"/>
    <x v="0"/>
    <x v="4"/>
    <s v="Make-Up"/>
  </r>
  <r>
    <x v="71"/>
    <x v="71"/>
    <x v="11"/>
    <s v="02/19/2016 21:13"/>
    <x v="2"/>
    <x v="2"/>
    <s v="EYES"/>
    <x v="57"/>
    <n v="125"/>
    <s v="FRAGRANCE"/>
    <s v="FEMALE"/>
    <s v="TRƒSOR MIDNIGHT LOVE EDP 50ML"/>
    <n v="390"/>
    <m/>
    <m/>
    <m/>
    <m/>
    <m/>
    <m/>
    <m/>
    <x v="2"/>
    <m/>
    <m/>
    <m/>
    <x v="2"/>
    <m/>
    <m/>
    <m/>
    <m/>
    <n v="515"/>
    <x v="2"/>
    <x v="1"/>
    <x v="2"/>
    <x v="2"/>
    <s v="Make-Up,Fragrance"/>
  </r>
  <r>
    <x v="72"/>
    <x v="72"/>
    <x v="9"/>
    <s v="02/19/2016 21:32"/>
    <x v="4"/>
    <x v="0"/>
    <s v="FACE"/>
    <x v="58"/>
    <n v="220"/>
    <s v="MAKE-UP"/>
    <s v="LIPS"/>
    <s v="L' ABSOLU ROUGE  BASE"/>
    <n v="180"/>
    <s v="MAKE-UP"/>
    <s v="EYES"/>
    <s v="HYPNOSE MASCARA 001"/>
    <n v="180"/>
    <s v="MAKE-UP"/>
    <s v="FACE"/>
    <s v="TEINT MIRACLE COMPACT 02"/>
    <x v="13"/>
    <s v="SKINCARE"/>
    <s v="FACE"/>
    <s v="HYDRIX BAUME MEN  50ML"/>
    <x v="7"/>
    <m/>
    <m/>
    <m/>
    <m/>
    <n v="1080"/>
    <x v="2"/>
    <x v="1"/>
    <x v="2"/>
    <x v="5"/>
    <s v="Skincare,Make-Up"/>
  </r>
  <r>
    <x v="73"/>
    <x v="73"/>
    <x v="12"/>
    <s v="02/19/2016 13:50"/>
    <x v="1"/>
    <x v="1"/>
    <s v="FEMALE"/>
    <x v="23"/>
    <n v="625"/>
    <m/>
    <m/>
    <m/>
    <m/>
    <m/>
    <m/>
    <m/>
    <m/>
    <m/>
    <m/>
    <m/>
    <x v="2"/>
    <m/>
    <m/>
    <m/>
    <x v="2"/>
    <m/>
    <m/>
    <m/>
    <m/>
    <n v="625"/>
    <x v="0"/>
    <x v="0"/>
    <x v="0"/>
    <x v="0"/>
    <n v="0"/>
  </r>
  <r>
    <x v="74"/>
    <x v="74"/>
    <x v="11"/>
    <s v="02/19/2016 22:00"/>
    <x v="2"/>
    <x v="1"/>
    <s v="FEMALE"/>
    <x v="59"/>
    <n v="595"/>
    <m/>
    <m/>
    <m/>
    <m/>
    <m/>
    <m/>
    <m/>
    <m/>
    <m/>
    <m/>
    <m/>
    <x v="2"/>
    <m/>
    <m/>
    <m/>
    <x v="2"/>
    <m/>
    <m/>
    <m/>
    <m/>
    <n v="595"/>
    <x v="2"/>
    <x v="1"/>
    <x v="1"/>
    <x v="1"/>
    <s v="Fragrance"/>
  </r>
  <r>
    <x v="75"/>
    <x v="75"/>
    <x v="11"/>
    <s v="02/19/2016 22:01"/>
    <x v="2"/>
    <x v="2"/>
    <s v="FACE"/>
    <x v="9"/>
    <n v="275"/>
    <m/>
    <m/>
    <m/>
    <m/>
    <m/>
    <m/>
    <m/>
    <m/>
    <m/>
    <m/>
    <m/>
    <x v="2"/>
    <m/>
    <m/>
    <m/>
    <x v="2"/>
    <m/>
    <m/>
    <m/>
    <m/>
    <n v="275"/>
    <x v="2"/>
    <x v="1"/>
    <x v="2"/>
    <x v="2"/>
    <s v="Make-Up"/>
  </r>
  <r>
    <x v="76"/>
    <x v="76"/>
    <x v="11"/>
    <s v="02/19/2016 22:02"/>
    <x v="2"/>
    <x v="1"/>
    <s v="FEMALE"/>
    <x v="60"/>
    <n v="390"/>
    <m/>
    <m/>
    <m/>
    <m/>
    <m/>
    <m/>
    <m/>
    <m/>
    <m/>
    <m/>
    <m/>
    <x v="2"/>
    <m/>
    <m/>
    <m/>
    <x v="2"/>
    <m/>
    <m/>
    <m/>
    <m/>
    <n v="390"/>
    <x v="2"/>
    <x v="2"/>
    <x v="2"/>
    <x v="2"/>
    <s v="Fragrance"/>
  </r>
  <r>
    <x v="77"/>
    <x v="77"/>
    <x v="11"/>
    <s v="02/19/2016 22:03"/>
    <x v="2"/>
    <x v="1"/>
    <s v="FEMALE"/>
    <x v="61"/>
    <n v="480"/>
    <m/>
    <m/>
    <m/>
    <m/>
    <m/>
    <m/>
    <m/>
    <m/>
    <m/>
    <m/>
    <m/>
    <x v="2"/>
    <m/>
    <m/>
    <m/>
    <x v="2"/>
    <m/>
    <m/>
    <m/>
    <m/>
    <n v="480"/>
    <x v="2"/>
    <x v="1"/>
    <x v="2"/>
    <x v="2"/>
    <s v="Fragrance"/>
  </r>
  <r>
    <x v="78"/>
    <x v="78"/>
    <x v="11"/>
    <s v="02/19/2016 22:04"/>
    <x v="2"/>
    <x v="1"/>
    <s v="FEMALE"/>
    <x v="61"/>
    <n v="480"/>
    <m/>
    <m/>
    <m/>
    <m/>
    <m/>
    <m/>
    <m/>
    <m/>
    <m/>
    <m/>
    <m/>
    <x v="2"/>
    <m/>
    <m/>
    <m/>
    <x v="2"/>
    <m/>
    <m/>
    <m/>
    <m/>
    <n v="480"/>
    <x v="2"/>
    <x v="1"/>
    <x v="2"/>
    <x v="1"/>
    <s v="Fragrance"/>
  </r>
  <r>
    <x v="79"/>
    <x v="79"/>
    <x v="11"/>
    <s v="02/19/2016 22:26"/>
    <x v="2"/>
    <x v="2"/>
    <s v="FACE"/>
    <x v="62"/>
    <n v="280"/>
    <m/>
    <m/>
    <m/>
    <m/>
    <m/>
    <m/>
    <m/>
    <m/>
    <m/>
    <m/>
    <m/>
    <x v="2"/>
    <m/>
    <m/>
    <m/>
    <x v="2"/>
    <m/>
    <m/>
    <m/>
    <m/>
    <n v="280"/>
    <x v="2"/>
    <x v="1"/>
    <x v="2"/>
    <x v="2"/>
    <s v="Make-Up"/>
  </r>
  <r>
    <x v="80"/>
    <x v="80"/>
    <x v="11"/>
    <s v="02/19/2016 22:33"/>
    <x v="2"/>
    <x v="1"/>
    <s v="FEMALE"/>
    <x v="5"/>
    <n v="625"/>
    <s v="FRAGRANCE"/>
    <s v="FEMALE"/>
    <s v="TRƒSOR ONYX BODY LOTION 200ML "/>
    <n v="225"/>
    <m/>
    <m/>
    <m/>
    <m/>
    <m/>
    <m/>
    <m/>
    <x v="2"/>
    <m/>
    <m/>
    <m/>
    <x v="2"/>
    <m/>
    <m/>
    <m/>
    <m/>
    <n v="850"/>
    <x v="2"/>
    <x v="2"/>
    <x v="2"/>
    <x v="2"/>
    <s v="Fragrance"/>
  </r>
  <r>
    <x v="81"/>
    <x v="81"/>
    <x v="11"/>
    <s v="02/19/2016 22:54"/>
    <x v="2"/>
    <x v="2"/>
    <s v="BEAUTY BOX"/>
    <x v="30"/>
    <n v="510"/>
    <m/>
    <m/>
    <m/>
    <m/>
    <m/>
    <m/>
    <m/>
    <m/>
    <m/>
    <m/>
    <m/>
    <x v="2"/>
    <m/>
    <m/>
    <m/>
    <x v="2"/>
    <m/>
    <m/>
    <m/>
    <m/>
    <n v="510"/>
    <x v="2"/>
    <x v="2"/>
    <x v="1"/>
    <x v="6"/>
    <s v="Make-Up"/>
  </r>
  <r>
    <x v="82"/>
    <x v="82"/>
    <x v="20"/>
    <s v="02/19/2016 15:56"/>
    <x v="0"/>
    <x v="2"/>
    <s v="EYES"/>
    <x v="63"/>
    <n v="180"/>
    <m/>
    <m/>
    <m/>
    <m/>
    <m/>
    <m/>
    <m/>
    <m/>
    <m/>
    <m/>
    <m/>
    <x v="2"/>
    <m/>
    <m/>
    <m/>
    <x v="2"/>
    <m/>
    <m/>
    <m/>
    <m/>
    <n v="180"/>
    <x v="0"/>
    <x v="0"/>
    <x v="1"/>
    <x v="0"/>
    <n v="0"/>
  </r>
  <r>
    <x v="83"/>
    <x v="83"/>
    <x v="16"/>
    <s v="02/19/2016 15:57"/>
    <x v="1"/>
    <x v="2"/>
    <s v="LIPS"/>
    <x v="64"/>
    <n v="150"/>
    <s v="MAKE-UP"/>
    <s v="LIPS"/>
    <s v="ROUGE IN LOVE 408"/>
    <n v="160"/>
    <s v="MAKE-UP"/>
    <s v="EYES"/>
    <s v="HYPNïSE DRAMA 01"/>
    <n v="180"/>
    <s v="MAKE-UP"/>
    <s v="LIPS"/>
    <s v="Rouge In Love 343b"/>
    <x v="14"/>
    <s v="MAKE-UP"/>
    <s v="LIPS"/>
    <s v="GLOSS IN LOVE 385 UNDER THE SPOTLIGHT"/>
    <x v="8"/>
    <s v="MAKE-UP"/>
    <s v="LIPS"/>
    <s v="L' ABSOLU VELOURS - shade 363"/>
    <n v="170"/>
    <n v="980"/>
    <x v="0"/>
    <x v="0"/>
    <x v="1"/>
    <x v="0"/>
    <n v="0"/>
  </r>
  <r>
    <x v="84"/>
    <x v="84"/>
    <x v="4"/>
    <s v="02/19/2016 09:37"/>
    <x v="0"/>
    <x v="2"/>
    <s v="EYES"/>
    <x v="63"/>
    <n v="180"/>
    <s v="MAKE-UP"/>
    <s v="LIPS"/>
    <s v="LIP LOVER 337"/>
    <n v="150"/>
    <m/>
    <m/>
    <m/>
    <m/>
    <m/>
    <m/>
    <m/>
    <x v="2"/>
    <m/>
    <m/>
    <m/>
    <x v="2"/>
    <m/>
    <m/>
    <m/>
    <m/>
    <n v="330"/>
    <x v="0"/>
    <x v="0"/>
    <x v="1"/>
    <x v="0"/>
    <n v="0"/>
  </r>
  <r>
    <x v="85"/>
    <x v="85"/>
    <x v="4"/>
    <s v="02/20/2016 14:58"/>
    <x v="0"/>
    <x v="2"/>
    <s v="EYES"/>
    <x v="18"/>
    <n v="180"/>
    <s v="SKINCARE"/>
    <s v="EYES"/>
    <s v="BI-FACIL 125ML"/>
    <n v="175"/>
    <m/>
    <m/>
    <m/>
    <m/>
    <m/>
    <m/>
    <m/>
    <x v="2"/>
    <m/>
    <m/>
    <m/>
    <x v="2"/>
    <m/>
    <m/>
    <m/>
    <m/>
    <n v="355"/>
    <x v="0"/>
    <x v="0"/>
    <x v="1"/>
    <x v="0"/>
    <n v="0"/>
  </r>
  <r>
    <x v="86"/>
    <x v="86"/>
    <x v="8"/>
    <s v="02/20/2016 16:02"/>
    <x v="1"/>
    <x v="1"/>
    <s v="FEMALE"/>
    <x v="6"/>
    <n v="705"/>
    <m/>
    <m/>
    <m/>
    <m/>
    <m/>
    <m/>
    <m/>
    <m/>
    <m/>
    <m/>
    <m/>
    <x v="2"/>
    <m/>
    <m/>
    <m/>
    <x v="2"/>
    <m/>
    <m/>
    <m/>
    <m/>
    <n v="705"/>
    <x v="0"/>
    <x v="0"/>
    <x v="1"/>
    <x v="0"/>
    <n v="0"/>
  </r>
  <r>
    <x v="87"/>
    <x v="87"/>
    <x v="3"/>
    <s v="02/20/2016 16:41"/>
    <x v="3"/>
    <x v="2"/>
    <s v="EYES"/>
    <x v="65"/>
    <n v="275"/>
    <s v="MAKE-UP"/>
    <s v="BRUSHES"/>
    <s v="PINCEAU PAUPIERES ESTOMPEUR 16"/>
    <n v="130"/>
    <s v="MAKE-UP"/>
    <s v="EYES"/>
    <s v="HYPNïSE DOLL EYES 01"/>
    <n v="180"/>
    <s v="MAKE-UP"/>
    <s v="FACE"/>
    <s v="MIRACLE CUSHION COMPACT 01 "/>
    <x v="15"/>
    <m/>
    <m/>
    <m/>
    <x v="2"/>
    <m/>
    <m/>
    <m/>
    <m/>
    <n v="840"/>
    <x v="0"/>
    <x v="0"/>
    <x v="0"/>
    <x v="0"/>
    <n v="0"/>
  </r>
  <r>
    <x v="88"/>
    <x v="88"/>
    <x v="1"/>
    <s v="02/20/2016 05:23"/>
    <x v="1"/>
    <x v="0"/>
    <s v="FACE"/>
    <x v="58"/>
    <n v="220"/>
    <s v="SKINCARE"/>
    <s v="FACE"/>
    <s v="HYDRIX BAUME MEN  50ML"/>
    <n v="220"/>
    <s v="SKINCARE"/>
    <s v="FACE"/>
    <s v="HYDRIX GEL MEN  50ML "/>
    <n v="220"/>
    <s v="SKINCARE"/>
    <s v="FACE"/>
    <s v="HYDRIX GEL MEN  50ML "/>
    <x v="16"/>
    <s v="SKINCARE"/>
    <s v="FACE"/>
    <s v="HYDRIX BAUME MEN  50ML"/>
    <x v="7"/>
    <s v="SKINCARE"/>
    <s v="FACE"/>
    <s v="HYDRIX GEL MEN  50ML "/>
    <n v="220"/>
    <n v="1320"/>
    <x v="0"/>
    <x v="0"/>
    <x v="0"/>
    <x v="0"/>
    <n v="0"/>
  </r>
  <r>
    <x v="89"/>
    <x v="89"/>
    <x v="2"/>
    <s v="02/20/2016 13:32"/>
    <x v="2"/>
    <x v="2"/>
    <s v="FACE"/>
    <x v="9"/>
    <n v="275"/>
    <s v="MAKE-UP"/>
    <s v="FACE"/>
    <s v="MY PARISIAN PASTELS"/>
    <n v="275"/>
    <s v="MAKE-UP"/>
    <s v="FACE"/>
    <s v="MY PARISIAN PASTELS"/>
    <n v="275"/>
    <s v="MAKE-UP"/>
    <s v="FACE"/>
    <s v="MY PARISIAN PASTELS"/>
    <x v="17"/>
    <s v="SKINCARE"/>
    <s v="FACE"/>
    <s v="GENEFIQUE YOUTH ACTIVATOR CREAM 50ML "/>
    <x v="9"/>
    <s v="FRAGRANCE"/>
    <s v="FEMALE"/>
    <s v="PEUT ETRE EDP 75ML"/>
    <n v="625"/>
    <n v="2185"/>
    <x v="0"/>
    <x v="0"/>
    <x v="1"/>
    <x v="0"/>
    <n v="0"/>
  </r>
  <r>
    <x v="90"/>
    <x v="90"/>
    <x v="0"/>
    <s v="02/20/2016 05:55"/>
    <x v="0"/>
    <x v="1"/>
    <s v="FEMALE"/>
    <x v="66"/>
    <n v="450"/>
    <m/>
    <m/>
    <m/>
    <m/>
    <m/>
    <m/>
    <m/>
    <m/>
    <m/>
    <m/>
    <m/>
    <x v="2"/>
    <m/>
    <m/>
    <m/>
    <x v="2"/>
    <m/>
    <m/>
    <m/>
    <m/>
    <n v="450"/>
    <x v="0"/>
    <x v="0"/>
    <x v="1"/>
    <x v="0"/>
    <n v="0"/>
  </r>
  <r>
    <x v="91"/>
    <x v="91"/>
    <x v="0"/>
    <s v="02/20/2016 05:58"/>
    <x v="0"/>
    <x v="2"/>
    <s v="FACE"/>
    <x v="67"/>
    <n v="255"/>
    <s v="MAKE-UP"/>
    <s v="EYES"/>
    <s v="GRANDIOSE COFFRET BASIQUE CHRISTMAS 2015"/>
    <n v="195"/>
    <s v="MAKE-UP"/>
    <s v="EYES"/>
    <s v="DEFINICILS NOIR INFINI"/>
    <n v="185"/>
    <s v="MAKE-UP"/>
    <s v="FACE"/>
    <s v="TEINT MIRACLE CORRECTOR 03 2.5 ML"/>
    <x v="18"/>
    <s v="MAKE-UP"/>
    <s v="EYES"/>
    <s v="SOURCILS DEFINIS 03"/>
    <x v="6"/>
    <s v="MAKE-UP"/>
    <s v="NAILS"/>
    <s v="VERNIS IN LOVE 559M SPRING 2015 ONE SHOT"/>
    <n v="105"/>
    <n v="1065"/>
    <x v="0"/>
    <x v="0"/>
    <x v="1"/>
    <x v="0"/>
    <n v="0"/>
  </r>
  <r>
    <x v="92"/>
    <x v="92"/>
    <x v="0"/>
    <s v="02/20/2016 06:02"/>
    <x v="0"/>
    <x v="0"/>
    <s v="FACE"/>
    <x v="68"/>
    <n v="270"/>
    <s v="SKINCARE"/>
    <s v="FACE"/>
    <s v="CONFORT CREAM MOUSSE 125ML"/>
    <n v="155"/>
    <s v="SKINCARE"/>
    <s v="FACE"/>
    <s v="TONIQUE DOUCEUR 400ML"/>
    <n v="210"/>
    <s v="SKINCARE"/>
    <s v="FACE"/>
    <s v="HYDRA ZEN NEOCALM CREAM PS 50ML"/>
    <x v="19"/>
    <m/>
    <m/>
    <m/>
    <x v="2"/>
    <m/>
    <m/>
    <m/>
    <m/>
    <n v="970"/>
    <x v="0"/>
    <x v="0"/>
    <x v="0"/>
    <x v="0"/>
    <n v="0"/>
  </r>
  <r>
    <x v="93"/>
    <x v="93"/>
    <x v="20"/>
    <s v="02/20/2016 06:21"/>
    <x v="0"/>
    <x v="2"/>
    <s v="EYES"/>
    <x v="18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94"/>
    <x v="94"/>
    <x v="8"/>
    <s v="02/20/2016 06:23"/>
    <x v="1"/>
    <x v="1"/>
    <s v="FEMALE"/>
    <x v="69"/>
    <n v="250"/>
    <s v="SKINCARE"/>
    <s v="FACE"/>
    <s v="HYDRA ZEN  NIGHT MASK 75ML"/>
    <n v="305"/>
    <s v="SKINCARE"/>
    <s v="FACE"/>
    <s v="HYDRA ZEN CREAM-GEL 50ML "/>
    <n v="310"/>
    <m/>
    <m/>
    <m/>
    <x v="2"/>
    <m/>
    <m/>
    <m/>
    <x v="2"/>
    <m/>
    <m/>
    <m/>
    <m/>
    <n v="865"/>
    <x v="3"/>
    <x v="2"/>
    <x v="2"/>
    <x v="2"/>
    <s v="Skincare"/>
  </r>
  <r>
    <x v="95"/>
    <x v="95"/>
    <x v="12"/>
    <s v="02/20/2016 06:29"/>
    <x v="1"/>
    <x v="1"/>
    <s v="FEMALE"/>
    <x v="70"/>
    <n v="440"/>
    <m/>
    <m/>
    <m/>
    <m/>
    <m/>
    <m/>
    <m/>
    <m/>
    <m/>
    <m/>
    <m/>
    <x v="2"/>
    <m/>
    <m/>
    <m/>
    <x v="2"/>
    <m/>
    <m/>
    <m/>
    <m/>
    <n v="440"/>
    <x v="0"/>
    <x v="0"/>
    <x v="0"/>
    <x v="0"/>
    <n v="0"/>
  </r>
  <r>
    <x v="96"/>
    <x v="96"/>
    <x v="2"/>
    <s v="02/20/2016 14:35"/>
    <x v="2"/>
    <x v="1"/>
    <s v="FEMALE"/>
    <x v="71"/>
    <n v="550"/>
    <m/>
    <m/>
    <m/>
    <m/>
    <m/>
    <m/>
    <m/>
    <m/>
    <m/>
    <m/>
    <m/>
    <x v="2"/>
    <m/>
    <m/>
    <m/>
    <x v="2"/>
    <m/>
    <m/>
    <m/>
    <m/>
    <n v="550"/>
    <x v="0"/>
    <x v="0"/>
    <x v="0"/>
    <x v="0"/>
    <n v="0"/>
  </r>
  <r>
    <x v="97"/>
    <x v="97"/>
    <x v="9"/>
    <s v="02/20/2016 14:53"/>
    <x v="4"/>
    <x v="1"/>
    <s v="FEMALE"/>
    <x v="5"/>
    <n v="625"/>
    <m/>
    <m/>
    <m/>
    <m/>
    <m/>
    <m/>
    <m/>
    <m/>
    <m/>
    <m/>
    <m/>
    <x v="2"/>
    <m/>
    <m/>
    <m/>
    <x v="2"/>
    <m/>
    <m/>
    <m/>
    <m/>
    <n v="625"/>
    <x v="0"/>
    <x v="2"/>
    <x v="1"/>
    <x v="5"/>
    <s v="Fragrance"/>
  </r>
  <r>
    <x v="98"/>
    <x v="98"/>
    <x v="9"/>
    <s v="02/20/2016 14:55"/>
    <x v="4"/>
    <x v="2"/>
    <s v="EYES"/>
    <x v="72"/>
    <n v="180"/>
    <s v="MAKE-UP"/>
    <s v="EYES"/>
    <s v="HYPNïSE DRAMA DR6"/>
    <n v="275"/>
    <m/>
    <m/>
    <m/>
    <m/>
    <m/>
    <m/>
    <m/>
    <x v="2"/>
    <m/>
    <m/>
    <m/>
    <x v="2"/>
    <m/>
    <m/>
    <m/>
    <m/>
    <n v="455"/>
    <x v="0"/>
    <x v="1"/>
    <x v="1"/>
    <x v="3"/>
    <s v="Make-Up"/>
  </r>
  <r>
    <x v="99"/>
    <x v="99"/>
    <x v="10"/>
    <s v="02/20/2016 15:11"/>
    <x v="5"/>
    <x v="2"/>
    <s v="EYES"/>
    <x v="40"/>
    <n v="195"/>
    <s v="MAKE-UP"/>
    <s v="FACE"/>
    <s v="MIRACLE AIR DE TEINT 01 30ML"/>
    <n v="250"/>
    <s v="SKINCARE"/>
    <s v="FACE"/>
    <s v="CONFORT TONIQUE 400ML"/>
    <n v="210"/>
    <s v="FRAGRANCE"/>
    <s v="FEMALE"/>
    <s v="TRƒSOR IN LOVE EDP 50ML"/>
    <x v="20"/>
    <s v="FRAGRANCE"/>
    <s v="FEMALE"/>
    <s v="TRƒSOR MIDNIGHT LOVE EDP 75ML"/>
    <x v="10"/>
    <m/>
    <m/>
    <m/>
    <m/>
    <n v="1555"/>
    <x v="0"/>
    <x v="0"/>
    <x v="0"/>
    <x v="0"/>
    <n v="0"/>
  </r>
  <r>
    <x v="100"/>
    <x v="100"/>
    <x v="4"/>
    <s v="02/20/2016 07:12"/>
    <x v="0"/>
    <x v="2"/>
    <s v="EYES"/>
    <x v="8"/>
    <n v="175"/>
    <s v="MAKE-UP"/>
    <s v="FACE"/>
    <s v="LA BASE PRO POREKILLER 20ML"/>
    <n v="200"/>
    <s v="MAKE-UP"/>
    <s v="FACE"/>
    <s v="MIRACLE AIR DE TEINT 01 30ML"/>
    <n v="250"/>
    <s v="MAKE-UP"/>
    <s v="EYES"/>
    <s v="GRANDIOSE COFFRET BASIQUE CHRISTMAS 2015"/>
    <x v="21"/>
    <s v="MAKE-UP"/>
    <s v="EYES"/>
    <s v="OMBRE HYPNïSE MAT 102"/>
    <x v="11"/>
    <m/>
    <m/>
    <m/>
    <m/>
    <n v="960"/>
    <x v="0"/>
    <x v="0"/>
    <x v="0"/>
    <x v="0"/>
    <n v="0"/>
  </r>
  <r>
    <x v="101"/>
    <x v="101"/>
    <x v="10"/>
    <s v="02/20/2016 15:13"/>
    <x v="5"/>
    <x v="2"/>
    <s v="LIPS"/>
    <x v="73"/>
    <n v="160"/>
    <s v="MAKE-UP"/>
    <s v="FACE"/>
    <s v="CITY MIRACLE 01 30ML"/>
    <n v="200"/>
    <s v="MAKE-UP"/>
    <s v="EYES"/>
    <s v="GRANDIOSE 01"/>
    <n v="195"/>
    <s v="FRAGRANCE"/>
    <s v="FEMALE"/>
    <s v="TRƒSOR ONYX EDP 75ML"/>
    <x v="22"/>
    <s v="FRAGRANCE"/>
    <s v="FEMALE"/>
    <s v="TRƒSOR IN LOVE EDP 50ML"/>
    <x v="12"/>
    <s v="MAKE-UP"/>
    <s v="EYES"/>
    <s v="CRAYON KHOL WATERPROOF 02"/>
    <n v="125"/>
    <n v="1665"/>
    <x v="0"/>
    <x v="0"/>
    <x v="0"/>
    <x v="0"/>
    <n v="0"/>
  </r>
  <r>
    <x v="102"/>
    <x v="102"/>
    <x v="8"/>
    <s v="02/20/2016 07:23"/>
    <x v="1"/>
    <x v="2"/>
    <s v="EYES"/>
    <x v="18"/>
    <n v="180"/>
    <s v="MAKE-UP"/>
    <s v="FACE"/>
    <s v="TEINT VISIONNAIRE 01 30ML"/>
    <n v="265"/>
    <s v="SKINCARE"/>
    <s v="FACE"/>
    <s v="CONFORT EXFOLIANCE 100ML "/>
    <n v="175"/>
    <s v="SKINCARE"/>
    <s v="EYES"/>
    <s v="GENEFIQUE  EYES LIGHT PEARL 20ML"/>
    <x v="3"/>
    <s v="SKINCARE"/>
    <s v="FACE"/>
    <s v="TONIQUE DOUCEUR 200ML"/>
    <x v="13"/>
    <m/>
    <m/>
    <m/>
    <m/>
    <n v="1140"/>
    <x v="2"/>
    <x v="1"/>
    <x v="2"/>
    <x v="5"/>
    <s v="Make-Up,Skincare"/>
  </r>
  <r>
    <x v="103"/>
    <x v="103"/>
    <x v="12"/>
    <s v="02/20/2016 07:24"/>
    <x v="1"/>
    <x v="0"/>
    <s v="EYES"/>
    <x v="74"/>
    <n v="325"/>
    <m/>
    <m/>
    <m/>
    <m/>
    <m/>
    <m/>
    <m/>
    <m/>
    <m/>
    <m/>
    <m/>
    <x v="2"/>
    <m/>
    <m/>
    <m/>
    <x v="2"/>
    <m/>
    <m/>
    <m/>
    <m/>
    <n v="325"/>
    <x v="0"/>
    <x v="0"/>
    <x v="0"/>
    <x v="0"/>
    <n v="0"/>
  </r>
  <r>
    <x v="104"/>
    <x v="104"/>
    <x v="10"/>
    <s v="02/20/2016 15:52"/>
    <x v="5"/>
    <x v="1"/>
    <s v="FEMALE"/>
    <x v="11"/>
    <n v="595"/>
    <m/>
    <m/>
    <m/>
    <m/>
    <m/>
    <m/>
    <m/>
    <m/>
    <m/>
    <m/>
    <m/>
    <x v="2"/>
    <m/>
    <m/>
    <m/>
    <x v="2"/>
    <m/>
    <m/>
    <m/>
    <m/>
    <n v="595"/>
    <x v="0"/>
    <x v="0"/>
    <x v="0"/>
    <x v="0"/>
    <n v="0"/>
  </r>
  <r>
    <x v="105"/>
    <x v="105"/>
    <x v="20"/>
    <s v="02/20/2016 07:53"/>
    <x v="0"/>
    <x v="2"/>
    <s v="FACE"/>
    <x v="75"/>
    <n v="245"/>
    <s v="MAKE-UP"/>
    <s v="FACE"/>
    <s v="TEINT MIRACLE CORRECTOR 01 2.5 ML"/>
    <n v="200"/>
    <m/>
    <m/>
    <m/>
    <m/>
    <m/>
    <m/>
    <m/>
    <x v="2"/>
    <m/>
    <m/>
    <m/>
    <x v="2"/>
    <m/>
    <m/>
    <m/>
    <m/>
    <n v="445"/>
    <x v="0"/>
    <x v="0"/>
    <x v="0"/>
    <x v="0"/>
    <n v="0"/>
  </r>
  <r>
    <x v="106"/>
    <x v="106"/>
    <x v="11"/>
    <s v="02/20/2016 16:08"/>
    <x v="2"/>
    <x v="2"/>
    <s v="NAILS"/>
    <x v="76"/>
    <n v="105"/>
    <m/>
    <m/>
    <m/>
    <m/>
    <m/>
    <m/>
    <m/>
    <m/>
    <m/>
    <m/>
    <m/>
    <x v="2"/>
    <m/>
    <m/>
    <m/>
    <x v="2"/>
    <m/>
    <m/>
    <m/>
    <m/>
    <n v="105"/>
    <x v="0"/>
    <x v="1"/>
    <x v="1"/>
    <x v="3"/>
    <s v="Make-Up"/>
  </r>
  <r>
    <x v="107"/>
    <x v="107"/>
    <x v="5"/>
    <s v="02/20/2016 16:20"/>
    <x v="2"/>
    <x v="2"/>
    <s v="FACE"/>
    <x v="9"/>
    <n v="275"/>
    <s v="MAKE-UP"/>
    <s v="LIPS"/>
    <s v="ROUGE IN LOVE 408"/>
    <n v="160"/>
    <s v="MAKE-UP"/>
    <s v="BRUSHES"/>
    <s v="CHEEK AND CONTOUR BRUSH 25"/>
    <n v="220"/>
    <s v="MAKE-UP"/>
    <s v="FACE"/>
    <s v="MIRACLE CUSHION COMPACT 02"/>
    <x v="15"/>
    <m/>
    <m/>
    <m/>
    <x v="2"/>
    <m/>
    <m/>
    <m/>
    <m/>
    <n v="910"/>
    <x v="2"/>
    <x v="1"/>
    <x v="1"/>
    <x v="0"/>
    <s v="Make-Up"/>
  </r>
  <r>
    <x v="108"/>
    <x v="108"/>
    <x v="5"/>
    <s v="02/20/2016 16:57"/>
    <x v="2"/>
    <x v="1"/>
    <s v="FEMALE"/>
    <x v="32"/>
    <n v="705"/>
    <m/>
    <m/>
    <m/>
    <m/>
    <m/>
    <m/>
    <m/>
    <m/>
    <m/>
    <m/>
    <m/>
    <x v="2"/>
    <m/>
    <m/>
    <m/>
    <x v="2"/>
    <m/>
    <m/>
    <m/>
    <m/>
    <n v="705"/>
    <x v="2"/>
    <x v="2"/>
    <x v="1"/>
    <x v="0"/>
    <s v="Fragrance"/>
  </r>
  <r>
    <x v="109"/>
    <x v="109"/>
    <x v="14"/>
    <s v="02/20/2016 09:03"/>
    <x v="0"/>
    <x v="0"/>
    <s v="EYES"/>
    <x v="77"/>
    <n v="350"/>
    <s v="SKINCARE"/>
    <s v="FACE"/>
    <s v="ADVANCED GENIFIQUE SERUM 50ML"/>
    <n v="580"/>
    <m/>
    <m/>
    <m/>
    <m/>
    <m/>
    <m/>
    <m/>
    <x v="2"/>
    <m/>
    <m/>
    <m/>
    <x v="2"/>
    <m/>
    <m/>
    <m/>
    <m/>
    <n v="930"/>
    <x v="0"/>
    <x v="0"/>
    <x v="1"/>
    <x v="0"/>
    <n v="0"/>
  </r>
  <r>
    <x v="110"/>
    <x v="110"/>
    <x v="17"/>
    <s v="02/20/2016 09:09"/>
    <x v="3"/>
    <x v="2"/>
    <s v="FACE"/>
    <x v="78"/>
    <n v="250"/>
    <s v="SKINCARE"/>
    <s v="FACE"/>
    <s v="GENIFIQUE CREAM PRESTIGE SET CHRISTMAS 2015"/>
    <n v="460"/>
    <s v="SKINCARE"/>
    <s v="FACE"/>
    <s v="GENIFIQUE CREAM PRESTIGE SET CHRISTMAS 2015"/>
    <n v="460"/>
    <s v="SKINCARE"/>
    <s v="FACE"/>
    <s v="HYDRA ZEN NEOCALM AQUA GEL 200ML "/>
    <x v="1"/>
    <s v="SKINCARE"/>
    <s v="FACE"/>
    <s v="HYDRA ZEN NEOCALM AQUA GEL 200ML "/>
    <x v="5"/>
    <m/>
    <m/>
    <m/>
    <m/>
    <n v="1670"/>
    <x v="0"/>
    <x v="0"/>
    <x v="1"/>
    <x v="0"/>
    <n v="0"/>
  </r>
  <r>
    <x v="111"/>
    <x v="111"/>
    <x v="14"/>
    <s v="02/20/2016 09:14"/>
    <x v="0"/>
    <x v="2"/>
    <s v="LIPS"/>
    <x v="79"/>
    <n v="180"/>
    <m/>
    <m/>
    <m/>
    <m/>
    <m/>
    <m/>
    <m/>
    <m/>
    <m/>
    <m/>
    <m/>
    <x v="2"/>
    <m/>
    <m/>
    <m/>
    <x v="2"/>
    <m/>
    <m/>
    <m/>
    <m/>
    <n v="180"/>
    <x v="0"/>
    <x v="0"/>
    <x v="1"/>
    <x v="0"/>
    <n v="0"/>
  </r>
  <r>
    <x v="112"/>
    <x v="112"/>
    <x v="15"/>
    <s v="02/20/2016 09:16"/>
    <x v="0"/>
    <x v="2"/>
    <s v="EYES"/>
    <x v="40"/>
    <n v="195"/>
    <m/>
    <m/>
    <m/>
    <m/>
    <m/>
    <m/>
    <m/>
    <m/>
    <m/>
    <m/>
    <m/>
    <x v="2"/>
    <m/>
    <m/>
    <m/>
    <x v="2"/>
    <m/>
    <m/>
    <m/>
    <m/>
    <n v="195"/>
    <x v="0"/>
    <x v="0"/>
    <x v="0"/>
    <x v="0"/>
    <n v="0"/>
  </r>
  <r>
    <x v="113"/>
    <x v="113"/>
    <x v="6"/>
    <s v="02/20/2016 17:19"/>
    <x v="4"/>
    <x v="1"/>
    <s v="FEMALE"/>
    <x v="41"/>
    <n v="690"/>
    <s v="MAKE-UP"/>
    <s v="FACE"/>
    <s v="MIRACLE CUSHION COMPACT 03"/>
    <n v="255"/>
    <m/>
    <m/>
    <m/>
    <m/>
    <m/>
    <m/>
    <m/>
    <x v="2"/>
    <m/>
    <m/>
    <m/>
    <x v="2"/>
    <m/>
    <m/>
    <m/>
    <m/>
    <n v="945"/>
    <x v="0"/>
    <x v="0"/>
    <x v="0"/>
    <x v="0"/>
    <n v="0"/>
  </r>
  <r>
    <x v="114"/>
    <x v="114"/>
    <x v="11"/>
    <s v="02/20/2016 17:21"/>
    <x v="2"/>
    <x v="1"/>
    <s v="MALE"/>
    <x v="80"/>
    <n v="450"/>
    <m/>
    <m/>
    <m/>
    <m/>
    <m/>
    <m/>
    <m/>
    <m/>
    <m/>
    <m/>
    <m/>
    <x v="2"/>
    <m/>
    <m/>
    <m/>
    <x v="2"/>
    <m/>
    <m/>
    <m/>
    <m/>
    <n v="450"/>
    <x v="3"/>
    <x v="2"/>
    <x v="2"/>
    <x v="4"/>
    <s v="Fragrance"/>
  </r>
  <r>
    <x v="115"/>
    <x v="115"/>
    <x v="11"/>
    <s v="02/20/2016 17:22"/>
    <x v="2"/>
    <x v="2"/>
    <s v="FACE"/>
    <x v="81"/>
    <n v="280"/>
    <m/>
    <m/>
    <m/>
    <m/>
    <m/>
    <m/>
    <m/>
    <m/>
    <m/>
    <m/>
    <m/>
    <x v="2"/>
    <m/>
    <m/>
    <m/>
    <x v="2"/>
    <m/>
    <m/>
    <m/>
    <m/>
    <n v="280"/>
    <x v="3"/>
    <x v="1"/>
    <x v="1"/>
    <x v="3"/>
    <s v="Make-Up"/>
  </r>
  <r>
    <x v="116"/>
    <x v="116"/>
    <x v="1"/>
    <s v="02/20/2016 09:37"/>
    <x v="1"/>
    <x v="0"/>
    <s v="FACE"/>
    <x v="82"/>
    <n v="910"/>
    <s v="SKINCARE"/>
    <s v="FACE"/>
    <s v="RENERGIE MULTI-LIFT NIGHT 50ML"/>
    <n v="635"/>
    <m/>
    <m/>
    <m/>
    <m/>
    <m/>
    <m/>
    <m/>
    <x v="2"/>
    <m/>
    <m/>
    <m/>
    <x v="2"/>
    <m/>
    <m/>
    <m/>
    <m/>
    <n v="1545"/>
    <x v="0"/>
    <x v="0"/>
    <x v="0"/>
    <x v="0"/>
    <n v="0"/>
  </r>
  <r>
    <x v="117"/>
    <x v="117"/>
    <x v="1"/>
    <s v="02/20/2016 09:41"/>
    <x v="1"/>
    <x v="0"/>
    <s v="FACE"/>
    <x v="83"/>
    <n v="305"/>
    <s v="SKINCARE"/>
    <s v="FACE"/>
    <s v="ADVANCED GENIFIQUE SERUM 50ML"/>
    <n v="580"/>
    <m/>
    <m/>
    <m/>
    <m/>
    <m/>
    <m/>
    <m/>
    <x v="2"/>
    <m/>
    <m/>
    <m/>
    <x v="2"/>
    <m/>
    <m/>
    <m/>
    <m/>
    <n v="885"/>
    <x v="0"/>
    <x v="0"/>
    <x v="0"/>
    <x v="0"/>
    <n v="0"/>
  </r>
  <r>
    <x v="118"/>
    <x v="118"/>
    <x v="11"/>
    <s v="02/20/2016 17:55"/>
    <x v="2"/>
    <x v="2"/>
    <s v="EYES"/>
    <x v="84"/>
    <n v="125"/>
    <s v="MAKE-UP"/>
    <s v="FACE"/>
    <s v="MY PARISIAN BLUSH 02"/>
    <n v="155"/>
    <s v="MAKE-UP"/>
    <s v="FACE"/>
    <s v="MIRACLE CUSHION COMPACT 02"/>
    <n v="255"/>
    <m/>
    <m/>
    <m/>
    <x v="2"/>
    <m/>
    <m/>
    <m/>
    <x v="2"/>
    <m/>
    <m/>
    <m/>
    <m/>
    <n v="535"/>
    <x v="2"/>
    <x v="1"/>
    <x v="1"/>
    <x v="1"/>
    <s v="Make-Up"/>
  </r>
  <r>
    <x v="119"/>
    <x v="119"/>
    <x v="12"/>
    <s v="02/20/2016 10:00"/>
    <x v="1"/>
    <x v="2"/>
    <s v="EYES"/>
    <x v="85"/>
    <n v="125"/>
    <s v="MAKE-UP"/>
    <s v="EYES"/>
    <s v="LE CRAYON SOURCILS 030"/>
    <n v="125"/>
    <s v="MAKE-UP"/>
    <s v="LIPS"/>
    <s v="L' ABSOLU VELOURS - shade 493"/>
    <n v="170"/>
    <m/>
    <m/>
    <m/>
    <x v="2"/>
    <m/>
    <m/>
    <m/>
    <x v="2"/>
    <m/>
    <m/>
    <m/>
    <m/>
    <n v="420"/>
    <x v="0"/>
    <x v="0"/>
    <x v="0"/>
    <x v="0"/>
    <n v="0"/>
  </r>
  <r>
    <x v="120"/>
    <x v="120"/>
    <x v="14"/>
    <s v="02/20/2016 10:00"/>
    <x v="0"/>
    <x v="2"/>
    <s v="EYES"/>
    <x v="8"/>
    <n v="175"/>
    <s v="MAKE-UP"/>
    <s v="EYES"/>
    <s v="HYPNïSE DRAMA (EFF+BIFA) SET 15"/>
    <n v="180"/>
    <m/>
    <m/>
    <m/>
    <m/>
    <m/>
    <m/>
    <m/>
    <x v="2"/>
    <m/>
    <m/>
    <m/>
    <x v="2"/>
    <m/>
    <m/>
    <m/>
    <m/>
    <n v="355"/>
    <x v="0"/>
    <x v="0"/>
    <x v="0"/>
    <x v="0"/>
    <n v="0"/>
  </r>
  <r>
    <x v="121"/>
    <x v="121"/>
    <x v="12"/>
    <s v="02/20/2016 10:02"/>
    <x v="1"/>
    <x v="1"/>
    <s v="FEMALE"/>
    <x v="59"/>
    <n v="595"/>
    <m/>
    <m/>
    <m/>
    <m/>
    <m/>
    <m/>
    <m/>
    <m/>
    <m/>
    <m/>
    <m/>
    <x v="2"/>
    <m/>
    <m/>
    <m/>
    <x v="2"/>
    <m/>
    <m/>
    <m/>
    <m/>
    <n v="595"/>
    <x v="0"/>
    <x v="0"/>
    <x v="0"/>
    <x v="0"/>
    <n v="0"/>
  </r>
  <r>
    <x v="122"/>
    <x v="122"/>
    <x v="16"/>
    <s v="02/20/2016 10:03"/>
    <x v="1"/>
    <x v="1"/>
    <s v="FEMALE"/>
    <x v="6"/>
    <n v="705"/>
    <s v="MAKE-UP"/>
    <s v="EYES"/>
    <s v="PLUMER LINER 00"/>
    <n v="155"/>
    <m/>
    <m/>
    <m/>
    <m/>
    <m/>
    <m/>
    <m/>
    <x v="2"/>
    <m/>
    <m/>
    <m/>
    <x v="2"/>
    <m/>
    <m/>
    <m/>
    <m/>
    <n v="860"/>
    <x v="0"/>
    <x v="0"/>
    <x v="0"/>
    <x v="0"/>
    <n v="0"/>
  </r>
  <r>
    <x v="123"/>
    <x v="123"/>
    <x v="11"/>
    <s v="02/20/2016 18:10"/>
    <x v="2"/>
    <x v="1"/>
    <s v="FEMALE"/>
    <x v="61"/>
    <n v="480"/>
    <m/>
    <m/>
    <m/>
    <m/>
    <m/>
    <m/>
    <m/>
    <m/>
    <m/>
    <m/>
    <m/>
    <x v="2"/>
    <m/>
    <m/>
    <m/>
    <x v="2"/>
    <m/>
    <m/>
    <m/>
    <m/>
    <n v="480"/>
    <x v="2"/>
    <x v="1"/>
    <x v="2"/>
    <x v="1"/>
    <s v="Fragrance"/>
  </r>
  <r>
    <x v="124"/>
    <x v="124"/>
    <x v="13"/>
    <s v="02/20/2016 18:10"/>
    <x v="5"/>
    <x v="2"/>
    <s v="FACE"/>
    <x v="86"/>
    <n v="250"/>
    <m/>
    <m/>
    <m/>
    <m/>
    <m/>
    <m/>
    <m/>
    <m/>
    <m/>
    <m/>
    <m/>
    <x v="2"/>
    <m/>
    <m/>
    <m/>
    <x v="2"/>
    <m/>
    <m/>
    <m/>
    <m/>
    <n v="250"/>
    <x v="0"/>
    <x v="0"/>
    <x v="0"/>
    <x v="0"/>
    <n v="0"/>
  </r>
  <r>
    <x v="125"/>
    <x v="125"/>
    <x v="15"/>
    <s v="02/20/2016 10:12"/>
    <x v="0"/>
    <x v="0"/>
    <s v="FACE"/>
    <x v="87"/>
    <n v="210"/>
    <m/>
    <m/>
    <m/>
    <m/>
    <m/>
    <m/>
    <m/>
    <m/>
    <m/>
    <m/>
    <m/>
    <x v="2"/>
    <m/>
    <m/>
    <m/>
    <x v="2"/>
    <m/>
    <m/>
    <m/>
    <m/>
    <n v="210"/>
    <x v="0"/>
    <x v="0"/>
    <x v="0"/>
    <x v="0"/>
    <n v="0"/>
  </r>
  <r>
    <x v="126"/>
    <x v="126"/>
    <x v="13"/>
    <s v="02/20/2016 18:16"/>
    <x v="5"/>
    <x v="1"/>
    <s v="FEMALE"/>
    <x v="11"/>
    <n v="595"/>
    <m/>
    <m/>
    <m/>
    <m/>
    <m/>
    <m/>
    <m/>
    <m/>
    <m/>
    <m/>
    <m/>
    <x v="2"/>
    <m/>
    <m/>
    <m/>
    <x v="2"/>
    <m/>
    <m/>
    <m/>
    <m/>
    <n v="595"/>
    <x v="0"/>
    <x v="0"/>
    <x v="0"/>
    <x v="0"/>
    <n v="0"/>
  </r>
  <r>
    <x v="127"/>
    <x v="127"/>
    <x v="20"/>
    <s v="02/20/2016 10:24"/>
    <x v="0"/>
    <x v="2"/>
    <s v="FACE"/>
    <x v="9"/>
    <n v="275"/>
    <s v="MAKE-UP"/>
    <s v="FACE"/>
    <s v="MY PARISIAN BLUSH 02"/>
    <n v="155"/>
    <s v="MAKE-UP"/>
    <s v="LIPS"/>
    <s v="LIP LOVER 408"/>
    <n v="150"/>
    <m/>
    <m/>
    <m/>
    <x v="2"/>
    <m/>
    <m/>
    <m/>
    <x v="2"/>
    <m/>
    <m/>
    <m/>
    <m/>
    <n v="580"/>
    <x v="2"/>
    <x v="1"/>
    <x v="2"/>
    <x v="5"/>
    <s v="Make-Up,Skincare,Fragrance"/>
  </r>
  <r>
    <x v="128"/>
    <x v="128"/>
    <x v="11"/>
    <s v="02/20/2016 18:26"/>
    <x v="2"/>
    <x v="0"/>
    <s v="EYES"/>
    <x v="77"/>
    <n v="350"/>
    <s v="MAKE-UP"/>
    <s v="FACE"/>
    <s v="MY PARISIAN PASTELS"/>
    <n v="275"/>
    <m/>
    <m/>
    <m/>
    <m/>
    <m/>
    <m/>
    <m/>
    <x v="2"/>
    <m/>
    <m/>
    <m/>
    <x v="2"/>
    <m/>
    <m/>
    <m/>
    <m/>
    <n v="625"/>
    <x v="2"/>
    <x v="1"/>
    <x v="2"/>
    <x v="2"/>
    <s v="Make-Up,Skincare"/>
  </r>
  <r>
    <x v="129"/>
    <x v="129"/>
    <x v="17"/>
    <s v="02/20/2016 10:27"/>
    <x v="3"/>
    <x v="2"/>
    <s v="LIPS"/>
    <x v="88"/>
    <n v="180"/>
    <m/>
    <m/>
    <m/>
    <m/>
    <m/>
    <m/>
    <m/>
    <m/>
    <m/>
    <m/>
    <m/>
    <x v="2"/>
    <m/>
    <m/>
    <m/>
    <x v="2"/>
    <m/>
    <m/>
    <m/>
    <m/>
    <n v="180"/>
    <x v="3"/>
    <x v="1"/>
    <x v="2"/>
    <x v="3"/>
    <s v="Make-Up"/>
  </r>
  <r>
    <x v="130"/>
    <x v="130"/>
    <x v="17"/>
    <s v="02/20/2016 10:31"/>
    <x v="3"/>
    <x v="2"/>
    <s v="EYES"/>
    <x v="89"/>
    <n v="140"/>
    <s v="FRAGRANCE"/>
    <s v="FEMALE"/>
    <s v="LA VIE EST BELLE EDP 50ML"/>
    <n v="480"/>
    <s v="MAKE-UP"/>
    <s v="FACE"/>
    <s v="TEINT MIRACLE COMPACT 02"/>
    <n v="280"/>
    <s v="MAKE-UP"/>
    <s v="FACE"/>
    <s v="TEINT VISIONNAIRE 01 30ML"/>
    <x v="23"/>
    <m/>
    <m/>
    <m/>
    <x v="2"/>
    <m/>
    <m/>
    <m/>
    <m/>
    <n v="1165"/>
    <x v="3"/>
    <x v="1"/>
    <x v="0"/>
    <x v="3"/>
    <s v="Make-Up"/>
  </r>
  <r>
    <x v="131"/>
    <x v="131"/>
    <x v="17"/>
    <s v="02/20/2016 10:32"/>
    <x v="3"/>
    <x v="2"/>
    <s v="EYES"/>
    <x v="18"/>
    <n v="180"/>
    <m/>
    <m/>
    <m/>
    <m/>
    <m/>
    <m/>
    <m/>
    <m/>
    <m/>
    <m/>
    <m/>
    <x v="2"/>
    <m/>
    <m/>
    <m/>
    <x v="2"/>
    <m/>
    <m/>
    <m/>
    <m/>
    <n v="180"/>
    <x v="2"/>
    <x v="1"/>
    <x v="1"/>
    <x v="3"/>
    <n v="0"/>
  </r>
  <r>
    <x v="132"/>
    <x v="132"/>
    <x v="11"/>
    <s v="02/20/2016 18:43"/>
    <x v="2"/>
    <x v="2"/>
    <s v="FACE"/>
    <x v="9"/>
    <n v="275"/>
    <s v="MAKE-UP"/>
    <s v="FACE"/>
    <s v="MY PARISIAN BLUSH 02"/>
    <n v="155"/>
    <s v="MAKE-UP"/>
    <s v="FACE"/>
    <s v="MY PARISIAN BLUSH 02"/>
    <n v="155"/>
    <m/>
    <m/>
    <m/>
    <x v="2"/>
    <m/>
    <m/>
    <m/>
    <x v="2"/>
    <m/>
    <m/>
    <m/>
    <m/>
    <n v="585"/>
    <x v="2"/>
    <x v="1"/>
    <x v="2"/>
    <x v="2"/>
    <s v="Make-Up"/>
  </r>
  <r>
    <x v="133"/>
    <x v="133"/>
    <x v="11"/>
    <s v="02/20/2016 18:43"/>
    <x v="2"/>
    <x v="2"/>
    <s v="EYES"/>
    <x v="90"/>
    <n v="180"/>
    <m/>
    <m/>
    <m/>
    <m/>
    <m/>
    <m/>
    <m/>
    <m/>
    <m/>
    <m/>
    <m/>
    <x v="2"/>
    <m/>
    <m/>
    <m/>
    <x v="2"/>
    <m/>
    <m/>
    <m/>
    <m/>
    <n v="180"/>
    <x v="2"/>
    <x v="1"/>
    <x v="2"/>
    <x v="7"/>
    <s v="Make-Up"/>
  </r>
  <r>
    <x v="134"/>
    <x v="134"/>
    <x v="20"/>
    <s v="02/20/2016 10:50"/>
    <x v="0"/>
    <x v="1"/>
    <s v="FEMALE"/>
    <x v="59"/>
    <n v="595"/>
    <s v="FRAGRANCE"/>
    <s v="FEMALE"/>
    <s v="LA VIE EST BELLE EDP INTENSE 50ML"/>
    <n v="550"/>
    <m/>
    <m/>
    <m/>
    <m/>
    <m/>
    <m/>
    <m/>
    <x v="2"/>
    <m/>
    <m/>
    <m/>
    <x v="2"/>
    <m/>
    <m/>
    <m/>
    <m/>
    <n v="1145"/>
    <x v="0"/>
    <x v="0"/>
    <x v="0"/>
    <x v="0"/>
    <n v="0"/>
  </r>
  <r>
    <x v="135"/>
    <x v="135"/>
    <x v="11"/>
    <s v="02/20/2016 18:59"/>
    <x v="2"/>
    <x v="1"/>
    <s v="FEMALE"/>
    <x v="11"/>
    <n v="595"/>
    <m/>
    <m/>
    <m/>
    <m/>
    <m/>
    <m/>
    <m/>
    <m/>
    <m/>
    <m/>
    <m/>
    <x v="2"/>
    <m/>
    <m/>
    <m/>
    <x v="2"/>
    <m/>
    <m/>
    <m/>
    <m/>
    <n v="595"/>
    <x v="2"/>
    <x v="1"/>
    <x v="2"/>
    <x v="2"/>
    <s v="Fragrance"/>
  </r>
  <r>
    <x v="136"/>
    <x v="136"/>
    <x v="11"/>
    <s v="02/20/2016 19:20"/>
    <x v="2"/>
    <x v="2"/>
    <s v="BEAUTY BOX"/>
    <x v="30"/>
    <n v="510"/>
    <m/>
    <m/>
    <m/>
    <m/>
    <m/>
    <m/>
    <m/>
    <m/>
    <m/>
    <m/>
    <m/>
    <x v="2"/>
    <m/>
    <m/>
    <m/>
    <x v="2"/>
    <m/>
    <m/>
    <m/>
    <m/>
    <n v="510"/>
    <x v="2"/>
    <x v="1"/>
    <x v="2"/>
    <x v="2"/>
    <s v="Make-Up"/>
  </r>
  <r>
    <x v="137"/>
    <x v="137"/>
    <x v="11"/>
    <s v="02/20/2016 19:22"/>
    <x v="2"/>
    <x v="0"/>
    <s v="FACE"/>
    <x v="68"/>
    <n v="270"/>
    <m/>
    <m/>
    <m/>
    <m/>
    <m/>
    <m/>
    <m/>
    <m/>
    <m/>
    <m/>
    <m/>
    <x v="2"/>
    <m/>
    <m/>
    <m/>
    <x v="2"/>
    <m/>
    <m/>
    <m/>
    <m/>
    <n v="270"/>
    <x v="2"/>
    <x v="2"/>
    <x v="1"/>
    <x v="1"/>
    <s v="Skincare"/>
  </r>
  <r>
    <x v="138"/>
    <x v="138"/>
    <x v="17"/>
    <s v="02/20/2016 11:46"/>
    <x v="3"/>
    <x v="2"/>
    <s v="FACE"/>
    <x v="91"/>
    <n v="250"/>
    <s v="MAKE-UP"/>
    <s v="EYES"/>
    <s v="HYPNïSE DRAMA 01"/>
    <n v="180"/>
    <s v="MAKE-UP"/>
    <s v="LIPS"/>
    <s v="L' ABSOLU ROUGE  230"/>
    <n v="180"/>
    <s v="SKINCARE"/>
    <s v="FACE"/>
    <s v="BLANC EXPERT ESSENCE IN LOTION ASIA 150ML "/>
    <x v="1"/>
    <s v="SKINCARE"/>
    <s v="FACE"/>
    <s v="BLANC EXPERT SPOTERASER MELANOLYSER 50ML"/>
    <x v="14"/>
    <s v="FRAGRANCE"/>
    <s v="FEMALE"/>
    <s v="MIRACLE EDP 100 ML "/>
    <n v="575"/>
    <n v="1985"/>
    <x v="3"/>
    <x v="1"/>
    <x v="2"/>
    <x v="3"/>
    <s v="Make-Up,Skincare,Fragrance"/>
  </r>
  <r>
    <x v="139"/>
    <x v="139"/>
    <x v="12"/>
    <s v="02/20/2016 11:46"/>
    <x v="1"/>
    <x v="1"/>
    <s v="FEMALE"/>
    <x v="6"/>
    <n v="705"/>
    <m/>
    <m/>
    <m/>
    <m/>
    <m/>
    <m/>
    <m/>
    <m/>
    <m/>
    <m/>
    <m/>
    <x v="2"/>
    <m/>
    <m/>
    <m/>
    <x v="2"/>
    <m/>
    <m/>
    <m/>
    <m/>
    <n v="705"/>
    <x v="0"/>
    <x v="0"/>
    <x v="0"/>
    <x v="0"/>
    <n v="0"/>
  </r>
  <r>
    <x v="140"/>
    <x v="140"/>
    <x v="7"/>
    <s v="02/20/2016 12:08"/>
    <x v="3"/>
    <x v="0"/>
    <s v="FACE"/>
    <x v="3"/>
    <n v="155"/>
    <s v="SKINCARE"/>
    <s v="FACE"/>
    <s v="VISIONNAIRE SERUM 50ML PRESTIGE CHRISTMAS SET 2015"/>
    <n v="580"/>
    <m/>
    <m/>
    <m/>
    <m/>
    <m/>
    <m/>
    <m/>
    <x v="2"/>
    <m/>
    <m/>
    <m/>
    <x v="2"/>
    <m/>
    <m/>
    <m/>
    <m/>
    <n v="735"/>
    <x v="0"/>
    <x v="0"/>
    <x v="0"/>
    <x v="0"/>
    <n v="0"/>
  </r>
  <r>
    <x v="141"/>
    <x v="141"/>
    <x v="11"/>
    <s v="02/20/2016 20:13"/>
    <x v="2"/>
    <x v="0"/>
    <s v="EYES"/>
    <x v="77"/>
    <n v="350"/>
    <s v="MAKE-UP"/>
    <s v="EYES"/>
    <s v="LE CRAYON SOURCILS 030"/>
    <n v="125"/>
    <s v="MAKE-UP"/>
    <s v="FACE"/>
    <s v="MIRACLE CUSHION COMPACT 06"/>
    <n v="255"/>
    <m/>
    <m/>
    <m/>
    <x v="2"/>
    <m/>
    <m/>
    <m/>
    <x v="2"/>
    <m/>
    <m/>
    <m/>
    <m/>
    <n v="730"/>
    <x v="2"/>
    <x v="1"/>
    <x v="1"/>
    <x v="8"/>
    <s v="Make-Up,Skincare"/>
  </r>
  <r>
    <x v="142"/>
    <x v="142"/>
    <x v="7"/>
    <s v="02/20/2016 12:21"/>
    <x v="3"/>
    <x v="0"/>
    <s v="FACE"/>
    <x v="92"/>
    <n v="305"/>
    <m/>
    <m/>
    <m/>
    <m/>
    <m/>
    <m/>
    <m/>
    <m/>
    <m/>
    <m/>
    <m/>
    <x v="2"/>
    <m/>
    <m/>
    <m/>
    <x v="2"/>
    <m/>
    <m/>
    <m/>
    <m/>
    <n v="305"/>
    <x v="0"/>
    <x v="0"/>
    <x v="0"/>
    <x v="0"/>
    <n v="0"/>
  </r>
  <r>
    <x v="143"/>
    <x v="143"/>
    <x v="7"/>
    <s v="02/20/2016 12:29"/>
    <x v="3"/>
    <x v="0"/>
    <s v="FACE"/>
    <x v="4"/>
    <n v="580"/>
    <s v="SKINCARE"/>
    <s v="FACE"/>
    <s v="ECLAT GEL 125ML "/>
    <n v="155"/>
    <s v="FRAGRANCE"/>
    <s v="FEMALE"/>
    <s v="MIRACLE EDP 100 ML "/>
    <n v="575"/>
    <m/>
    <m/>
    <m/>
    <x v="2"/>
    <m/>
    <m/>
    <m/>
    <x v="2"/>
    <m/>
    <m/>
    <m/>
    <m/>
    <n v="1310"/>
    <x v="0"/>
    <x v="0"/>
    <x v="0"/>
    <x v="0"/>
    <n v="0"/>
  </r>
  <r>
    <x v="144"/>
    <x v="144"/>
    <x v="13"/>
    <s v="02/20/2016 20:54"/>
    <x v="5"/>
    <x v="2"/>
    <s v="EYES"/>
    <x v="93"/>
    <n v="140"/>
    <s v="MAKE-UP"/>
    <s v="FACE"/>
    <s v="TEINT MIRACLE CORRECTOR 02 2.5 ML"/>
    <n v="200"/>
    <m/>
    <m/>
    <m/>
    <m/>
    <m/>
    <m/>
    <m/>
    <x v="2"/>
    <m/>
    <m/>
    <m/>
    <x v="2"/>
    <m/>
    <m/>
    <m/>
    <m/>
    <n v="340"/>
    <x v="0"/>
    <x v="0"/>
    <x v="0"/>
    <x v="0"/>
    <n v="0"/>
  </r>
  <r>
    <x v="145"/>
    <x v="145"/>
    <x v="13"/>
    <s v="02/20/2016 20:59"/>
    <x v="5"/>
    <x v="2"/>
    <s v="LIPS"/>
    <x v="94"/>
    <n v="130"/>
    <s v="MAKE-UP"/>
    <s v="EYES"/>
    <s v="OMBRE HYPNïSE INTENSE 24H 06"/>
    <n v="120"/>
    <s v="MAKE-UP"/>
    <s v="FACE"/>
    <s v="MIRACLE AIR DE TEINT 03 30ML"/>
    <n v="250"/>
    <m/>
    <m/>
    <m/>
    <x v="2"/>
    <m/>
    <m/>
    <m/>
    <x v="2"/>
    <m/>
    <m/>
    <m/>
    <m/>
    <n v="500"/>
    <x v="0"/>
    <x v="0"/>
    <x v="0"/>
    <x v="0"/>
    <n v="0"/>
  </r>
  <r>
    <x v="146"/>
    <x v="146"/>
    <x v="11"/>
    <s v="02/20/2016 21:14"/>
    <x v="2"/>
    <x v="1"/>
    <s v="MALE"/>
    <x v="95"/>
    <n v="340"/>
    <s v="FRAGRANCE"/>
    <s v="FEMALE"/>
    <s v="LA VIE EST BELLE EDP 75ML"/>
    <n v="595"/>
    <m/>
    <m/>
    <m/>
    <m/>
    <m/>
    <m/>
    <m/>
    <x v="2"/>
    <m/>
    <m/>
    <m/>
    <x v="2"/>
    <m/>
    <m/>
    <m/>
    <m/>
    <n v="935"/>
    <x v="2"/>
    <x v="1"/>
    <x v="2"/>
    <x v="2"/>
    <s v="Fragrance"/>
  </r>
  <r>
    <x v="147"/>
    <x v="147"/>
    <x v="11"/>
    <s v="02/20/2016 21:15"/>
    <x v="2"/>
    <x v="2"/>
    <s v="FACE"/>
    <x v="96"/>
    <n v="155"/>
    <m/>
    <m/>
    <m/>
    <m/>
    <m/>
    <m/>
    <m/>
    <m/>
    <m/>
    <m/>
    <m/>
    <x v="2"/>
    <m/>
    <m/>
    <m/>
    <x v="2"/>
    <m/>
    <m/>
    <m/>
    <m/>
    <n v="155"/>
    <x v="3"/>
    <x v="1"/>
    <x v="2"/>
    <x v="2"/>
    <s v="Make-Up"/>
  </r>
  <r>
    <x v="148"/>
    <x v="148"/>
    <x v="11"/>
    <s v="02/20/2016 21:16"/>
    <x v="2"/>
    <x v="1"/>
    <s v="FEMALE"/>
    <x v="61"/>
    <n v="480"/>
    <m/>
    <m/>
    <m/>
    <m/>
    <m/>
    <m/>
    <m/>
    <m/>
    <m/>
    <m/>
    <m/>
    <x v="2"/>
    <m/>
    <m/>
    <m/>
    <x v="2"/>
    <m/>
    <m/>
    <m/>
    <m/>
    <n v="480"/>
    <x v="2"/>
    <x v="1"/>
    <x v="2"/>
    <x v="2"/>
    <s v="Fragrance"/>
  </r>
  <r>
    <x v="149"/>
    <x v="149"/>
    <x v="11"/>
    <s v="02/20/2016 21:26"/>
    <x v="2"/>
    <x v="1"/>
    <s v="FEMALE"/>
    <x v="5"/>
    <n v="625"/>
    <m/>
    <m/>
    <m/>
    <m/>
    <m/>
    <m/>
    <m/>
    <m/>
    <m/>
    <m/>
    <m/>
    <x v="2"/>
    <m/>
    <m/>
    <m/>
    <x v="2"/>
    <m/>
    <m/>
    <m/>
    <m/>
    <n v="625"/>
    <x v="2"/>
    <x v="1"/>
    <x v="2"/>
    <x v="2"/>
    <s v="Fragrance"/>
  </r>
  <r>
    <x v="150"/>
    <x v="150"/>
    <x v="11"/>
    <s v="02/20/2016 21:27"/>
    <x v="2"/>
    <x v="2"/>
    <s v="FACE"/>
    <x v="9"/>
    <n v="275"/>
    <s v="MAKE-UP"/>
    <s v="EYES"/>
    <s v="CRAYON KHOL WATERPROOF 01"/>
    <n v="125"/>
    <s v="MAKE-UP"/>
    <s v="EYES"/>
    <s v="LE CRAYON SOURCILS 020"/>
    <n v="125"/>
    <m/>
    <m/>
    <m/>
    <x v="2"/>
    <m/>
    <m/>
    <m/>
    <x v="2"/>
    <m/>
    <m/>
    <m/>
    <m/>
    <n v="525"/>
    <x v="2"/>
    <x v="1"/>
    <x v="2"/>
    <x v="2"/>
    <s v="Make-Up"/>
  </r>
  <r>
    <x v="151"/>
    <x v="151"/>
    <x v="16"/>
    <s v="02/20/2016 13:27"/>
    <x v="1"/>
    <x v="0"/>
    <s v="EYES"/>
    <x v="97"/>
    <n v="1550"/>
    <m/>
    <m/>
    <m/>
    <m/>
    <m/>
    <m/>
    <m/>
    <m/>
    <m/>
    <m/>
    <m/>
    <x v="2"/>
    <m/>
    <m/>
    <m/>
    <x v="2"/>
    <m/>
    <m/>
    <m/>
    <m/>
    <n v="1550"/>
    <x v="0"/>
    <x v="0"/>
    <x v="0"/>
    <x v="0"/>
    <n v="0"/>
  </r>
  <r>
    <x v="152"/>
    <x v="152"/>
    <x v="12"/>
    <s v="02/20/2016 13:30"/>
    <x v="1"/>
    <x v="2"/>
    <s v="EYES"/>
    <x v="18"/>
    <n v="180"/>
    <s v="SKINCARE"/>
    <s v="FACE"/>
    <s v="RENERGY 3D MEN 50ML"/>
    <n v="440"/>
    <m/>
    <m/>
    <m/>
    <m/>
    <m/>
    <m/>
    <m/>
    <x v="2"/>
    <m/>
    <m/>
    <m/>
    <x v="2"/>
    <m/>
    <m/>
    <m/>
    <m/>
    <n v="620"/>
    <x v="0"/>
    <x v="0"/>
    <x v="0"/>
    <x v="0"/>
    <n v="0"/>
  </r>
  <r>
    <x v="153"/>
    <x v="152"/>
    <x v="12"/>
    <s v="02/20/2016 13:30"/>
    <x v="1"/>
    <x v="2"/>
    <s v="EYES"/>
    <x v="18"/>
    <n v="180"/>
    <s v="SKINCARE"/>
    <s v="FACE"/>
    <s v="RENERGY 3D MEN 50ML"/>
    <n v="440"/>
    <m/>
    <m/>
    <m/>
    <m/>
    <m/>
    <m/>
    <m/>
    <x v="2"/>
    <m/>
    <m/>
    <m/>
    <x v="2"/>
    <m/>
    <m/>
    <m/>
    <m/>
    <n v="620"/>
    <x v="0"/>
    <x v="0"/>
    <x v="0"/>
    <x v="0"/>
    <n v="0"/>
  </r>
  <r>
    <x v="154"/>
    <x v="153"/>
    <x v="16"/>
    <s v="02/20/2016 13:40"/>
    <x v="1"/>
    <x v="2"/>
    <s v="LIPS"/>
    <x v="98"/>
    <n v="160"/>
    <s v="MAKE-UP"/>
    <s v="LIPS"/>
    <s v="L' ABSOLU ROUGE DEFINITION 388"/>
    <n v="180"/>
    <m/>
    <m/>
    <m/>
    <m/>
    <m/>
    <m/>
    <m/>
    <x v="2"/>
    <m/>
    <m/>
    <m/>
    <x v="2"/>
    <m/>
    <m/>
    <m/>
    <m/>
    <n v="340"/>
    <x v="0"/>
    <x v="0"/>
    <x v="0"/>
    <x v="0"/>
    <n v="0"/>
  </r>
  <r>
    <x v="155"/>
    <x v="154"/>
    <x v="12"/>
    <s v="02/20/2016 13:52"/>
    <x v="1"/>
    <x v="1"/>
    <s v="FEMALE"/>
    <x v="5"/>
    <n v="625"/>
    <m/>
    <m/>
    <m/>
    <m/>
    <m/>
    <m/>
    <m/>
    <m/>
    <m/>
    <m/>
    <m/>
    <x v="2"/>
    <m/>
    <m/>
    <m/>
    <x v="2"/>
    <m/>
    <m/>
    <m/>
    <m/>
    <n v="625"/>
    <x v="0"/>
    <x v="0"/>
    <x v="0"/>
    <x v="0"/>
    <n v="0"/>
  </r>
  <r>
    <x v="156"/>
    <x v="155"/>
    <x v="11"/>
    <s v="02/20/2016 21:59"/>
    <x v="2"/>
    <x v="1"/>
    <s v="FEMALE"/>
    <x v="5"/>
    <n v="625"/>
    <m/>
    <m/>
    <m/>
    <m/>
    <m/>
    <m/>
    <m/>
    <m/>
    <m/>
    <m/>
    <m/>
    <x v="2"/>
    <m/>
    <m/>
    <m/>
    <x v="2"/>
    <m/>
    <m/>
    <m/>
    <m/>
    <n v="625"/>
    <x v="2"/>
    <x v="1"/>
    <x v="2"/>
    <x v="2"/>
    <s v="Fragrance"/>
  </r>
  <r>
    <x v="157"/>
    <x v="156"/>
    <x v="6"/>
    <s v="02/20/2016 22:39"/>
    <x v="4"/>
    <x v="2"/>
    <s v="EYES"/>
    <x v="18"/>
    <n v="180"/>
    <s v="MAKE-UP"/>
    <s v="LIPS"/>
    <s v="CONTOUR PRO LIP LINER 211"/>
    <n v="130"/>
    <s v="MAKE-UP"/>
    <s v="EYES"/>
    <s v="ARTLINER BLACK 01"/>
    <n v="175"/>
    <s v="MAKE-UP"/>
    <s v="LIPS"/>
    <s v="LIP LOVER 313"/>
    <x v="24"/>
    <m/>
    <m/>
    <m/>
    <x v="2"/>
    <m/>
    <m/>
    <m/>
    <m/>
    <n v="635"/>
    <x v="0"/>
    <x v="0"/>
    <x v="0"/>
    <x v="0"/>
    <n v="0"/>
  </r>
  <r>
    <x v="158"/>
    <x v="157"/>
    <x v="11"/>
    <s v="02/20/2016 22:46"/>
    <x v="2"/>
    <x v="1"/>
    <s v="FEMALE"/>
    <x v="41"/>
    <n v="690"/>
    <s v="MAKE-UP"/>
    <s v="FACE"/>
    <s v="MY PARISIAN BLUSH 01"/>
    <n v="155"/>
    <m/>
    <m/>
    <m/>
    <m/>
    <m/>
    <m/>
    <m/>
    <x v="2"/>
    <m/>
    <m/>
    <m/>
    <x v="2"/>
    <m/>
    <m/>
    <m/>
    <m/>
    <n v="845"/>
    <x v="2"/>
    <x v="1"/>
    <x v="2"/>
    <x v="2"/>
    <s v="Fragrance,Make-Up"/>
  </r>
  <r>
    <x v="159"/>
    <x v="158"/>
    <x v="6"/>
    <s v="02/20/2016 22:47"/>
    <x v="4"/>
    <x v="2"/>
    <s v="FACE"/>
    <x v="38"/>
    <n v="200"/>
    <m/>
    <m/>
    <m/>
    <m/>
    <m/>
    <m/>
    <m/>
    <m/>
    <m/>
    <m/>
    <m/>
    <x v="2"/>
    <m/>
    <m/>
    <m/>
    <x v="2"/>
    <m/>
    <m/>
    <m/>
    <m/>
    <n v="200"/>
    <x v="0"/>
    <x v="0"/>
    <x v="0"/>
    <x v="0"/>
    <n v="0"/>
  </r>
  <r>
    <x v="160"/>
    <x v="159"/>
    <x v="11"/>
    <s v="02/20/2016 23:04"/>
    <x v="2"/>
    <x v="2"/>
    <s v="FACE"/>
    <x v="28"/>
    <n v="155"/>
    <m/>
    <m/>
    <m/>
    <m/>
    <m/>
    <m/>
    <m/>
    <m/>
    <m/>
    <m/>
    <m/>
    <x v="2"/>
    <m/>
    <m/>
    <m/>
    <x v="2"/>
    <m/>
    <m/>
    <m/>
    <m/>
    <n v="155"/>
    <x v="2"/>
    <x v="1"/>
    <x v="2"/>
    <x v="2"/>
    <s v="Make-Up"/>
  </r>
  <r>
    <x v="161"/>
    <x v="160"/>
    <x v="7"/>
    <s v="02/20/2016 15:13"/>
    <x v="3"/>
    <x v="2"/>
    <s v="EYES"/>
    <x v="99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162"/>
    <x v="161"/>
    <x v="16"/>
    <s v="02/20/2016 15:30"/>
    <x v="1"/>
    <x v="0"/>
    <s v="FACE"/>
    <x v="100"/>
    <n v="155"/>
    <m/>
    <m/>
    <m/>
    <m/>
    <m/>
    <m/>
    <m/>
    <m/>
    <m/>
    <m/>
    <m/>
    <x v="2"/>
    <m/>
    <m/>
    <m/>
    <x v="2"/>
    <m/>
    <m/>
    <m/>
    <m/>
    <n v="155"/>
    <x v="0"/>
    <x v="0"/>
    <x v="0"/>
    <x v="0"/>
    <n v="0"/>
  </r>
  <r>
    <x v="163"/>
    <x v="162"/>
    <x v="11"/>
    <s v="02/20/2016 23:39"/>
    <x v="2"/>
    <x v="0"/>
    <s v="FACE"/>
    <x v="3"/>
    <n v="155"/>
    <m/>
    <m/>
    <m/>
    <m/>
    <m/>
    <m/>
    <m/>
    <m/>
    <m/>
    <m/>
    <m/>
    <x v="2"/>
    <m/>
    <m/>
    <m/>
    <x v="2"/>
    <m/>
    <m/>
    <m/>
    <m/>
    <n v="155"/>
    <x v="2"/>
    <x v="1"/>
    <x v="1"/>
    <x v="3"/>
    <s v="Skincare"/>
  </r>
  <r>
    <x v="164"/>
    <x v="163"/>
    <x v="14"/>
    <s v="02/20/2016 15:56"/>
    <x v="0"/>
    <x v="1"/>
    <s v="MALE"/>
    <x v="95"/>
    <n v="340"/>
    <m/>
    <m/>
    <m/>
    <m/>
    <m/>
    <m/>
    <m/>
    <m/>
    <m/>
    <m/>
    <m/>
    <x v="2"/>
    <m/>
    <m/>
    <m/>
    <x v="2"/>
    <m/>
    <m/>
    <m/>
    <m/>
    <n v="340"/>
    <x v="0"/>
    <x v="0"/>
    <x v="0"/>
    <x v="0"/>
    <n v="0"/>
  </r>
  <r>
    <x v="165"/>
    <x v="164"/>
    <x v="12"/>
    <s v="02/21/2016 15:02"/>
    <x v="1"/>
    <x v="2"/>
    <s v="EYES"/>
    <x v="101"/>
    <n v="155"/>
    <m/>
    <m/>
    <m/>
    <m/>
    <m/>
    <m/>
    <m/>
    <m/>
    <m/>
    <m/>
    <m/>
    <x v="2"/>
    <m/>
    <m/>
    <m/>
    <x v="2"/>
    <m/>
    <m/>
    <m/>
    <m/>
    <n v="155"/>
    <x v="0"/>
    <x v="0"/>
    <x v="0"/>
    <x v="0"/>
    <n v="0"/>
  </r>
  <r>
    <x v="166"/>
    <x v="165"/>
    <x v="2"/>
    <s v="02/21/2016 11:39"/>
    <x v="2"/>
    <x v="1"/>
    <s v="FEMALE"/>
    <x v="32"/>
    <n v="705"/>
    <s v="FRAGRANCE"/>
    <s v="FEMALE"/>
    <s v="PEUT ETRE EDP 75ML"/>
    <n v="625"/>
    <s v="FRAGRANCE"/>
    <s v="FEMALE"/>
    <s v="TRƒSOR ONYX EDP 50ML"/>
    <n v="480"/>
    <s v="SKINCARE"/>
    <s v="FACE"/>
    <s v="ADVANCED GENIFIQUE SERUM 50ML"/>
    <x v="25"/>
    <s v="MAKE-UP"/>
    <s v="EYES"/>
    <s v="GRANDIOSE 01"/>
    <x v="4"/>
    <m/>
    <m/>
    <m/>
    <m/>
    <n v="2585"/>
    <x v="0"/>
    <x v="2"/>
    <x v="1"/>
    <x v="0"/>
    <n v="0"/>
  </r>
  <r>
    <x v="167"/>
    <x v="166"/>
    <x v="17"/>
    <s v="02/21/2016 15:40"/>
    <x v="3"/>
    <x v="0"/>
    <s v="FACE"/>
    <x v="46"/>
    <n v="250"/>
    <m/>
    <m/>
    <m/>
    <m/>
    <m/>
    <m/>
    <m/>
    <m/>
    <m/>
    <m/>
    <m/>
    <x v="2"/>
    <m/>
    <m/>
    <m/>
    <x v="2"/>
    <m/>
    <m/>
    <m/>
    <m/>
    <n v="250"/>
    <x v="3"/>
    <x v="1"/>
    <x v="1"/>
    <x v="3"/>
    <s v="Skincare"/>
  </r>
  <r>
    <x v="168"/>
    <x v="167"/>
    <x v="20"/>
    <s v="02/21/2016 16:32"/>
    <x v="0"/>
    <x v="0"/>
    <s v="FACE"/>
    <x v="102"/>
    <n v="185"/>
    <s v="SKINCARE"/>
    <s v="FACE"/>
    <s v="CLARTE EXFOLIANCE 100ML "/>
    <n v="185"/>
    <m/>
    <m/>
    <m/>
    <m/>
    <m/>
    <m/>
    <m/>
    <x v="2"/>
    <m/>
    <m/>
    <m/>
    <x v="2"/>
    <m/>
    <m/>
    <m/>
    <m/>
    <n v="370"/>
    <x v="1"/>
    <x v="1"/>
    <x v="2"/>
    <x v="2"/>
    <s v="Skincare"/>
  </r>
  <r>
    <x v="169"/>
    <x v="168"/>
    <x v="17"/>
    <s v="02/21/2016 05:20"/>
    <x v="3"/>
    <x v="2"/>
    <s v="FACE"/>
    <x v="103"/>
    <n v="285"/>
    <m/>
    <m/>
    <m/>
    <m/>
    <m/>
    <m/>
    <m/>
    <m/>
    <m/>
    <m/>
    <m/>
    <x v="2"/>
    <m/>
    <m/>
    <m/>
    <x v="2"/>
    <m/>
    <m/>
    <m/>
    <m/>
    <n v="285"/>
    <x v="2"/>
    <x v="1"/>
    <x v="2"/>
    <x v="3"/>
    <s v="Make-Up"/>
  </r>
  <r>
    <x v="170"/>
    <x v="169"/>
    <x v="12"/>
    <s v="02/21/2016 05:26"/>
    <x v="1"/>
    <x v="2"/>
    <s v="FACE"/>
    <x v="104"/>
    <n v="89"/>
    <s v="MAKE-UP"/>
    <s v="FACE"/>
    <s v="SPARKLING LP CHRISTMAS SET 2015 ONE SHOT"/>
    <n v="89"/>
    <m/>
    <m/>
    <m/>
    <m/>
    <m/>
    <m/>
    <m/>
    <x v="2"/>
    <m/>
    <m/>
    <m/>
    <x v="2"/>
    <m/>
    <m/>
    <m/>
    <m/>
    <n v="178"/>
    <x v="0"/>
    <x v="0"/>
    <x v="0"/>
    <x v="0"/>
    <n v="0"/>
  </r>
  <r>
    <x v="171"/>
    <x v="170"/>
    <x v="12"/>
    <s v="02/21/2016 05:27"/>
    <x v="1"/>
    <x v="2"/>
    <s v="EYES"/>
    <x v="8"/>
    <n v="175"/>
    <s v="MAKE-UP"/>
    <s v="LIPS"/>
    <s v="ROUGE IN LOVE 170n"/>
    <n v="160"/>
    <m/>
    <m/>
    <m/>
    <m/>
    <m/>
    <m/>
    <m/>
    <x v="2"/>
    <m/>
    <m/>
    <m/>
    <x v="2"/>
    <m/>
    <m/>
    <m/>
    <m/>
    <n v="335"/>
    <x v="0"/>
    <x v="0"/>
    <x v="0"/>
    <x v="0"/>
    <n v="0"/>
  </r>
  <r>
    <x v="172"/>
    <x v="171"/>
    <x v="2"/>
    <s v="02/21/2016 13:37"/>
    <x v="2"/>
    <x v="2"/>
    <s v="FACE"/>
    <x v="56"/>
    <n v="255"/>
    <s v="MAKE-UP"/>
    <s v="FACE"/>
    <s v="EYE CORRECTOR PRO 04"/>
    <n v="180"/>
    <s v="MAKE-UP"/>
    <s v="EYES"/>
    <s v="CRAYON KHOL WATERPROOF 02"/>
    <n v="125"/>
    <s v="MAKE-UP"/>
    <s v="EYES"/>
    <s v="LE CRAYON SOURCILS 030"/>
    <x v="8"/>
    <s v="MAKE-UP"/>
    <s v="EYES"/>
    <s v="HYPNïSE DOLL EYES D03"/>
    <x v="15"/>
    <s v="MAKE-UP"/>
    <s v="EYES"/>
    <s v="OMBRE HYPNïSE IRIDESCENT 204"/>
    <n v="140"/>
    <n v="1100"/>
    <x v="0"/>
    <x v="0"/>
    <x v="1"/>
    <x v="0"/>
    <n v="0"/>
  </r>
  <r>
    <x v="173"/>
    <x v="172"/>
    <x v="20"/>
    <s v="02/21/2016 05:46"/>
    <x v="0"/>
    <x v="2"/>
    <s v="EYES"/>
    <x v="105"/>
    <n v="125"/>
    <s v="MAKE-UP"/>
    <s v="EYES"/>
    <s v="LE CRAYON SOURCILS 040"/>
    <n v="125"/>
    <s v="MAKE-UP"/>
    <s v="LIPS"/>
    <s v="CONTOUR PRO LIP LINER 315"/>
    <n v="130"/>
    <s v="MAKE-UP"/>
    <s v="LIPS"/>
    <s v="CONTOUR PRO LIP LINER 315"/>
    <x v="26"/>
    <s v="MAKE-UP"/>
    <s v="LIPS"/>
    <s v="CONTOUR PRO LIP LINER 315"/>
    <x v="16"/>
    <s v="MAKE-UP"/>
    <s v="LIPS"/>
    <s v="CONTOUR PRO LIP LINER 315"/>
    <n v="130"/>
    <n v="770"/>
    <x v="1"/>
    <x v="1"/>
    <x v="1"/>
    <x v="5"/>
    <s v="Make-Up"/>
  </r>
  <r>
    <x v="174"/>
    <x v="173"/>
    <x v="2"/>
    <s v="02/21/2016 14:12"/>
    <x v="2"/>
    <x v="0"/>
    <s v="EYES"/>
    <x v="77"/>
    <n v="350"/>
    <s v="SKINCARE"/>
    <s v="FACE"/>
    <s v="HYDRA ZEN CREAM-GEL 50ML "/>
    <n v="310"/>
    <m/>
    <m/>
    <m/>
    <m/>
    <m/>
    <m/>
    <m/>
    <x v="2"/>
    <m/>
    <m/>
    <m/>
    <x v="2"/>
    <m/>
    <m/>
    <m/>
    <m/>
    <n v="660"/>
    <x v="0"/>
    <x v="1"/>
    <x v="1"/>
    <x v="0"/>
    <n v="0"/>
  </r>
  <r>
    <x v="175"/>
    <x v="174"/>
    <x v="17"/>
    <s v="02/21/2016 06:41"/>
    <x v="3"/>
    <x v="0"/>
    <s v="FACE"/>
    <x v="46"/>
    <n v="250"/>
    <m/>
    <m/>
    <m/>
    <m/>
    <m/>
    <m/>
    <m/>
    <m/>
    <m/>
    <m/>
    <m/>
    <x v="2"/>
    <m/>
    <m/>
    <m/>
    <x v="2"/>
    <m/>
    <m/>
    <m/>
    <m/>
    <n v="250"/>
    <x v="3"/>
    <x v="1"/>
    <x v="1"/>
    <x v="0"/>
    <s v="Skincare"/>
  </r>
  <r>
    <x v="176"/>
    <x v="175"/>
    <x v="13"/>
    <s v="02/21/2016 14:52"/>
    <x v="5"/>
    <x v="0"/>
    <s v="FACE"/>
    <x v="106"/>
    <n v="440"/>
    <s v="SKINCARE"/>
    <s v="EYES"/>
    <s v="RENERGY 3D YEUX 15ML"/>
    <n v="290"/>
    <s v="SKINCARE"/>
    <s v="BODY"/>
    <s v="BOCAGE DEODORANT STICK 40ML"/>
    <n v="135"/>
    <s v="SKINCARE"/>
    <s v="EYES"/>
    <s v="BI-FACIL 125ML"/>
    <x v="10"/>
    <s v="MAKE-UP"/>
    <s v="EYES"/>
    <s v="HYPNïSE DRAMA 01"/>
    <x v="3"/>
    <m/>
    <m/>
    <m/>
    <m/>
    <n v="1220"/>
    <x v="0"/>
    <x v="0"/>
    <x v="0"/>
    <x v="0"/>
    <n v="0"/>
  </r>
  <r>
    <x v="177"/>
    <x v="176"/>
    <x v="2"/>
    <s v="02/21/2016 15:02"/>
    <x v="2"/>
    <x v="0"/>
    <s v="FACE"/>
    <x v="58"/>
    <n v="220"/>
    <m/>
    <m/>
    <m/>
    <m/>
    <m/>
    <m/>
    <m/>
    <m/>
    <m/>
    <m/>
    <m/>
    <x v="2"/>
    <m/>
    <m/>
    <m/>
    <x v="2"/>
    <m/>
    <m/>
    <m/>
    <m/>
    <n v="220"/>
    <x v="0"/>
    <x v="0"/>
    <x v="2"/>
    <x v="0"/>
    <n v="0"/>
  </r>
  <r>
    <x v="178"/>
    <x v="177"/>
    <x v="20"/>
    <s v="02/21/2016 07:21"/>
    <x v="0"/>
    <x v="0"/>
    <s v="FACE"/>
    <x v="92"/>
    <n v="305"/>
    <m/>
    <m/>
    <m/>
    <m/>
    <m/>
    <m/>
    <m/>
    <m/>
    <m/>
    <m/>
    <m/>
    <x v="2"/>
    <m/>
    <m/>
    <m/>
    <x v="2"/>
    <m/>
    <m/>
    <m/>
    <m/>
    <n v="305"/>
    <x v="0"/>
    <x v="0"/>
    <x v="0"/>
    <x v="0"/>
    <n v="0"/>
  </r>
  <r>
    <x v="179"/>
    <x v="178"/>
    <x v="16"/>
    <s v="02/21/2016 07:31"/>
    <x v="1"/>
    <x v="2"/>
    <s v="EYES"/>
    <x v="8"/>
    <n v="175"/>
    <s v="MAKE-UP"/>
    <s v="FACE"/>
    <s v="MIRACLE AIR DE TEINT 05 30ML"/>
    <n v="250"/>
    <m/>
    <m/>
    <m/>
    <m/>
    <m/>
    <m/>
    <m/>
    <x v="2"/>
    <m/>
    <m/>
    <m/>
    <x v="2"/>
    <m/>
    <m/>
    <m/>
    <m/>
    <n v="425"/>
    <x v="0"/>
    <x v="0"/>
    <x v="0"/>
    <x v="0"/>
    <n v="0"/>
  </r>
  <r>
    <x v="180"/>
    <x v="179"/>
    <x v="2"/>
    <s v="02/21/2016 15:34"/>
    <x v="2"/>
    <x v="1"/>
    <s v="FEMALE"/>
    <x v="61"/>
    <n v="480"/>
    <m/>
    <m/>
    <m/>
    <m/>
    <m/>
    <m/>
    <m/>
    <m/>
    <m/>
    <m/>
    <m/>
    <x v="2"/>
    <m/>
    <m/>
    <m/>
    <x v="2"/>
    <m/>
    <m/>
    <m/>
    <m/>
    <n v="480"/>
    <x v="2"/>
    <x v="1"/>
    <x v="2"/>
    <x v="2"/>
    <s v="Fragrance"/>
  </r>
  <r>
    <x v="181"/>
    <x v="180"/>
    <x v="12"/>
    <s v="02/21/2016 07:51"/>
    <x v="1"/>
    <x v="0"/>
    <s v="FACE"/>
    <x v="107"/>
    <n v="580"/>
    <s v="SKINCARE"/>
    <s v="FACE"/>
    <s v="GENEFIQUE YOUTH ACTIVATOR CREAM 50ML "/>
    <n v="460"/>
    <s v="SKINCARE"/>
    <s v="FACE"/>
    <s v="DOUCEUR GALAT?IS 400ML"/>
    <n v="215"/>
    <s v="SKINCARE"/>
    <s v="FACE"/>
    <s v="MOUSSE ECLAT 200ML"/>
    <x v="14"/>
    <m/>
    <m/>
    <m/>
    <x v="2"/>
    <m/>
    <m/>
    <m/>
    <m/>
    <n v="1415"/>
    <x v="2"/>
    <x v="1"/>
    <x v="1"/>
    <x v="4"/>
    <s v="Skincare"/>
  </r>
  <r>
    <x v="182"/>
    <x v="181"/>
    <x v="5"/>
    <s v="02/21/2016 16:07"/>
    <x v="2"/>
    <x v="2"/>
    <s v="FACE"/>
    <x v="56"/>
    <n v="255"/>
    <s v="MAKE-UP"/>
    <s v="NAILS"/>
    <s v="VERNIS IN LOVE 148"/>
    <n v="105"/>
    <s v="MAKE-UP"/>
    <s v="FACE"/>
    <s v="MY PARISIAN BLUSH 02"/>
    <n v="155"/>
    <m/>
    <m/>
    <m/>
    <x v="2"/>
    <m/>
    <m/>
    <m/>
    <x v="2"/>
    <m/>
    <m/>
    <m/>
    <m/>
    <n v="515"/>
    <x v="2"/>
    <x v="1"/>
    <x v="1"/>
    <x v="1"/>
    <s v="Make-Up"/>
  </r>
  <r>
    <x v="183"/>
    <x v="182"/>
    <x v="17"/>
    <s v="02/21/2016 08:21"/>
    <x v="3"/>
    <x v="1"/>
    <s v="FEMALE"/>
    <x v="108"/>
    <n v="480"/>
    <m/>
    <m/>
    <m/>
    <m/>
    <m/>
    <m/>
    <m/>
    <m/>
    <m/>
    <m/>
    <m/>
    <x v="2"/>
    <m/>
    <m/>
    <m/>
    <x v="2"/>
    <m/>
    <m/>
    <m/>
    <m/>
    <n v="480"/>
    <x v="3"/>
    <x v="1"/>
    <x v="2"/>
    <x v="3"/>
    <s v="Fragrance"/>
  </r>
  <r>
    <x v="184"/>
    <x v="183"/>
    <x v="18"/>
    <s v="02/21/2016 08:32"/>
    <x v="3"/>
    <x v="0"/>
    <s v="FACE"/>
    <x v="109"/>
    <n v="625"/>
    <s v="SKINCARE"/>
    <s v="FACE"/>
    <s v="RENERGIE MULTI-LIFT NIGHT 50ML"/>
    <n v="635"/>
    <m/>
    <m/>
    <m/>
    <m/>
    <m/>
    <m/>
    <m/>
    <x v="2"/>
    <m/>
    <m/>
    <m/>
    <x v="2"/>
    <m/>
    <m/>
    <m/>
    <m/>
    <n v="1260"/>
    <x v="0"/>
    <x v="0"/>
    <x v="0"/>
    <x v="0"/>
    <n v="0"/>
  </r>
  <r>
    <x v="185"/>
    <x v="184"/>
    <x v="13"/>
    <s v="02/21/2016 16:34"/>
    <x v="5"/>
    <x v="2"/>
    <s v="EYES"/>
    <x v="8"/>
    <n v="175"/>
    <s v="SKINCARE"/>
    <s v="FACE"/>
    <s v="DOUCEUR EAU MICELLLAIRE 200ML "/>
    <n v="175"/>
    <m/>
    <m/>
    <m/>
    <m/>
    <m/>
    <m/>
    <m/>
    <x v="2"/>
    <m/>
    <m/>
    <m/>
    <x v="2"/>
    <m/>
    <m/>
    <m/>
    <m/>
    <n v="350"/>
    <x v="0"/>
    <x v="0"/>
    <x v="0"/>
    <x v="0"/>
    <n v="0"/>
  </r>
  <r>
    <x v="186"/>
    <x v="185"/>
    <x v="12"/>
    <s v="02/21/2016 08:35"/>
    <x v="1"/>
    <x v="2"/>
    <s v="EYES"/>
    <x v="18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187"/>
    <x v="186"/>
    <x v="18"/>
    <s v="02/21/2016 08:37"/>
    <x v="3"/>
    <x v="2"/>
    <s v="FACE"/>
    <x v="110"/>
    <n v="200"/>
    <m/>
    <m/>
    <m/>
    <m/>
    <m/>
    <m/>
    <m/>
    <m/>
    <m/>
    <m/>
    <m/>
    <x v="2"/>
    <m/>
    <m/>
    <m/>
    <x v="2"/>
    <m/>
    <m/>
    <m/>
    <m/>
    <n v="200"/>
    <x v="3"/>
    <x v="1"/>
    <x v="1"/>
    <x v="3"/>
    <s v="Make-Up"/>
  </r>
  <r>
    <x v="188"/>
    <x v="187"/>
    <x v="11"/>
    <s v="02/21/2016 17:22"/>
    <x v="2"/>
    <x v="1"/>
    <s v="FEMALE"/>
    <x v="71"/>
    <n v="550"/>
    <m/>
    <m/>
    <m/>
    <m/>
    <m/>
    <m/>
    <m/>
    <m/>
    <m/>
    <m/>
    <m/>
    <x v="2"/>
    <m/>
    <m/>
    <m/>
    <x v="2"/>
    <m/>
    <m/>
    <m/>
    <m/>
    <n v="550"/>
    <x v="2"/>
    <x v="1"/>
    <x v="1"/>
    <x v="3"/>
    <s v="Fragrance"/>
  </r>
  <r>
    <x v="189"/>
    <x v="188"/>
    <x v="19"/>
    <s v="02/21/2016 09:30"/>
    <x v="1"/>
    <x v="1"/>
    <s v="FEMALE"/>
    <x v="6"/>
    <n v="705"/>
    <s v="MAKE-UP"/>
    <s v="EYES"/>
    <s v="HYPNïSE DRAMA 01"/>
    <n v="180"/>
    <m/>
    <m/>
    <m/>
    <m/>
    <m/>
    <m/>
    <m/>
    <x v="2"/>
    <m/>
    <m/>
    <m/>
    <x v="2"/>
    <m/>
    <m/>
    <m/>
    <m/>
    <n v="885"/>
    <x v="0"/>
    <x v="0"/>
    <x v="0"/>
    <x v="0"/>
    <n v="0"/>
  </r>
  <r>
    <x v="190"/>
    <x v="189"/>
    <x v="20"/>
    <s v="02/21/2016 09:35"/>
    <x v="0"/>
    <x v="2"/>
    <s v="EYES"/>
    <x v="18"/>
    <n v="180"/>
    <s v="MAKE-UP"/>
    <s v="EYES"/>
    <s v="HYPNïSE DRAMA 01"/>
    <n v="180"/>
    <s v="MAKE-UP"/>
    <s v="BRUSHES"/>
    <s v="CHEEK AND CONTOUR BRUSH 25"/>
    <n v="220"/>
    <m/>
    <m/>
    <m/>
    <x v="2"/>
    <m/>
    <m/>
    <m/>
    <x v="2"/>
    <m/>
    <m/>
    <m/>
    <m/>
    <n v="580"/>
    <x v="2"/>
    <x v="1"/>
    <x v="1"/>
    <x v="7"/>
    <s v="Make-Up"/>
  </r>
  <r>
    <x v="191"/>
    <x v="190"/>
    <x v="15"/>
    <s v="02/21/2016 10:03"/>
    <x v="0"/>
    <x v="2"/>
    <s v="EYES"/>
    <x v="40"/>
    <n v="195"/>
    <s v="MAKE-UP"/>
    <s v="EYES"/>
    <s v="GRANDIOSE 01"/>
    <n v="195"/>
    <s v="MAKE-UP"/>
    <s v="EYES"/>
    <s v="GRANDIOSE 01"/>
    <n v="195"/>
    <s v="MAKE-UP"/>
    <s v="EYES"/>
    <s v="GRANDIOSE 01"/>
    <x v="21"/>
    <s v="MAKE-UP"/>
    <s v="LIPS"/>
    <s v="GLOSS IN LOVE 391 FLASH N FUCHSIA"/>
    <x v="8"/>
    <m/>
    <m/>
    <m/>
    <m/>
    <n v="940"/>
    <x v="0"/>
    <x v="0"/>
    <x v="0"/>
    <x v="0"/>
    <n v="0"/>
  </r>
  <r>
    <x v="192"/>
    <x v="191"/>
    <x v="16"/>
    <s v="02/21/2016 10:11"/>
    <x v="1"/>
    <x v="0"/>
    <s v="FACE"/>
    <x v="111"/>
    <n v="145"/>
    <s v="SKINCARE"/>
    <s v="FACE"/>
    <s v="GEL NETTOYANT ULTIME MEN 100ML"/>
    <n v="150"/>
    <s v="SKINCARE"/>
    <s v="FACE"/>
    <s v="RENERGY 3D MEN 50ML"/>
    <n v="440"/>
    <m/>
    <m/>
    <m/>
    <x v="2"/>
    <m/>
    <m/>
    <m/>
    <x v="2"/>
    <m/>
    <m/>
    <m/>
    <m/>
    <n v="735"/>
    <x v="0"/>
    <x v="0"/>
    <x v="0"/>
    <x v="0"/>
    <n v="0"/>
  </r>
  <r>
    <x v="193"/>
    <x v="192"/>
    <x v="16"/>
    <s v="02/21/2016 10:14"/>
    <x v="1"/>
    <x v="1"/>
    <s v="FEMALE"/>
    <x v="23"/>
    <n v="625"/>
    <s v="MAKE-UP"/>
    <s v="EYES"/>
    <s v="HYPNïSE DRAMA 01"/>
    <n v="180"/>
    <s v="MAKE-UP"/>
    <s v="EYES"/>
    <s v="PLUMER LINER 00"/>
    <n v="155"/>
    <m/>
    <m/>
    <m/>
    <x v="2"/>
    <m/>
    <m/>
    <m/>
    <x v="2"/>
    <m/>
    <m/>
    <m/>
    <m/>
    <n v="960"/>
    <x v="0"/>
    <x v="0"/>
    <x v="0"/>
    <x v="0"/>
    <n v="0"/>
  </r>
  <r>
    <x v="194"/>
    <x v="193"/>
    <x v="18"/>
    <s v="02/21/2016 10:26"/>
    <x v="3"/>
    <x v="2"/>
    <s v="EYES"/>
    <x v="112"/>
    <n v="110"/>
    <s v="SKINCARE"/>
    <s v="EYES"/>
    <s v="HYDRA ZEN NEUROCALM EYE CREAM 15ML"/>
    <n v="270"/>
    <m/>
    <m/>
    <m/>
    <m/>
    <m/>
    <m/>
    <m/>
    <x v="2"/>
    <m/>
    <m/>
    <m/>
    <x v="2"/>
    <m/>
    <m/>
    <m/>
    <m/>
    <n v="380"/>
    <x v="0"/>
    <x v="0"/>
    <x v="0"/>
    <x v="0"/>
    <n v="0"/>
  </r>
  <r>
    <x v="195"/>
    <x v="194"/>
    <x v="13"/>
    <s v="02/21/2016 18:27"/>
    <x v="5"/>
    <x v="0"/>
    <s v="FACE"/>
    <x v="113"/>
    <n v="310"/>
    <s v="FRAGRANCE"/>
    <s v="FEMALE"/>
    <s v="TRƒSOR IN LOVE EDP 50ML"/>
    <n v="390"/>
    <m/>
    <m/>
    <m/>
    <m/>
    <m/>
    <m/>
    <m/>
    <x v="2"/>
    <m/>
    <m/>
    <m/>
    <x v="2"/>
    <m/>
    <m/>
    <m/>
    <m/>
    <n v="700"/>
    <x v="0"/>
    <x v="0"/>
    <x v="0"/>
    <x v="0"/>
    <n v="0"/>
  </r>
  <r>
    <x v="196"/>
    <x v="195"/>
    <x v="11"/>
    <s v="02/21/2016 18:33"/>
    <x v="2"/>
    <x v="0"/>
    <s v="EYES"/>
    <x v="77"/>
    <n v="350"/>
    <m/>
    <m/>
    <m/>
    <m/>
    <m/>
    <m/>
    <m/>
    <m/>
    <m/>
    <m/>
    <m/>
    <x v="2"/>
    <m/>
    <m/>
    <m/>
    <x v="2"/>
    <m/>
    <m/>
    <m/>
    <m/>
    <n v="350"/>
    <x v="2"/>
    <x v="1"/>
    <x v="2"/>
    <x v="2"/>
    <s v="Skincare"/>
  </r>
  <r>
    <x v="197"/>
    <x v="196"/>
    <x v="11"/>
    <s v="02/21/2016 18:45"/>
    <x v="2"/>
    <x v="1"/>
    <s v="FEMALE"/>
    <x v="71"/>
    <n v="550"/>
    <m/>
    <m/>
    <m/>
    <m/>
    <m/>
    <m/>
    <m/>
    <m/>
    <m/>
    <m/>
    <m/>
    <x v="2"/>
    <m/>
    <m/>
    <m/>
    <x v="2"/>
    <m/>
    <m/>
    <m/>
    <m/>
    <n v="550"/>
    <x v="2"/>
    <x v="1"/>
    <x v="1"/>
    <x v="3"/>
    <s v="Fragrance"/>
  </r>
  <r>
    <x v="198"/>
    <x v="197"/>
    <x v="11"/>
    <s v="02/21/2016 18:47"/>
    <x v="2"/>
    <x v="2"/>
    <s v="FACE"/>
    <x v="96"/>
    <n v="155"/>
    <s v="MAKE-UP"/>
    <s v="FACE"/>
    <s v="TEINT MIRACLE COMPACT 01"/>
    <n v="280"/>
    <m/>
    <m/>
    <m/>
    <m/>
    <m/>
    <m/>
    <m/>
    <x v="2"/>
    <m/>
    <m/>
    <m/>
    <x v="2"/>
    <m/>
    <m/>
    <m/>
    <m/>
    <n v="435"/>
    <x v="2"/>
    <x v="1"/>
    <x v="2"/>
    <x v="2"/>
    <s v="Make-Up"/>
  </r>
  <r>
    <x v="199"/>
    <x v="198"/>
    <x v="11"/>
    <s v="02/21/2016 18:49"/>
    <x v="2"/>
    <x v="0"/>
    <s v="SET"/>
    <x v="114"/>
    <n v="295"/>
    <s v="SKINCARE"/>
    <s v="EYES"/>
    <s v="RENERGIE MULTI-LIFT EYES 15ML"/>
    <n v="385"/>
    <s v="SKINCARE"/>
    <s v="FACE"/>
    <s v="ADVANCED GENIFIQUE SERUM 50ML"/>
    <n v="580"/>
    <m/>
    <m/>
    <m/>
    <x v="2"/>
    <m/>
    <m/>
    <m/>
    <x v="2"/>
    <m/>
    <m/>
    <m/>
    <m/>
    <n v="1260"/>
    <x v="1"/>
    <x v="1"/>
    <x v="1"/>
    <x v="3"/>
    <s v="Skincare"/>
  </r>
  <r>
    <x v="200"/>
    <x v="199"/>
    <x v="19"/>
    <s v="02/21/2016 11:05"/>
    <x v="1"/>
    <x v="1"/>
    <s v="FEMALE"/>
    <x v="5"/>
    <n v="625"/>
    <s v="MAKE-UP"/>
    <s v="EYES"/>
    <s v="ARTLINER BLACK 01"/>
    <n v="175"/>
    <m/>
    <m/>
    <m/>
    <m/>
    <m/>
    <m/>
    <m/>
    <x v="2"/>
    <m/>
    <m/>
    <m/>
    <x v="2"/>
    <m/>
    <m/>
    <m/>
    <m/>
    <n v="800"/>
    <x v="4"/>
    <x v="1"/>
    <x v="2"/>
    <x v="0"/>
    <n v="0"/>
  </r>
  <r>
    <x v="201"/>
    <x v="200"/>
    <x v="13"/>
    <s v="02/21/2016 19:15"/>
    <x v="5"/>
    <x v="2"/>
    <s v="EYES"/>
    <x v="40"/>
    <n v="195"/>
    <s v="MAKE-UP"/>
    <s v="FACE"/>
    <s v="BELLE DE TEINT 05"/>
    <n v="235"/>
    <m/>
    <m/>
    <m/>
    <m/>
    <m/>
    <m/>
    <m/>
    <x v="2"/>
    <m/>
    <m/>
    <m/>
    <x v="2"/>
    <m/>
    <m/>
    <m/>
    <m/>
    <n v="430"/>
    <x v="5"/>
    <x v="1"/>
    <x v="1"/>
    <x v="0"/>
    <n v="0"/>
  </r>
  <r>
    <x v="202"/>
    <x v="201"/>
    <x v="3"/>
    <s v="02/21/2016 11:40"/>
    <x v="3"/>
    <x v="2"/>
    <s v="LIPS"/>
    <x v="48"/>
    <n v="160"/>
    <m/>
    <m/>
    <m/>
    <m/>
    <m/>
    <m/>
    <m/>
    <m/>
    <m/>
    <m/>
    <m/>
    <x v="2"/>
    <m/>
    <m/>
    <m/>
    <x v="2"/>
    <m/>
    <m/>
    <m/>
    <m/>
    <n v="160"/>
    <x v="6"/>
    <x v="1"/>
    <x v="2"/>
    <x v="0"/>
    <n v="0"/>
  </r>
  <r>
    <x v="203"/>
    <x v="202"/>
    <x v="16"/>
    <s v="02/21/2016 11:52"/>
    <x v="1"/>
    <x v="1"/>
    <s v="FEMALE"/>
    <x v="23"/>
    <n v="625"/>
    <s v="SKINCARE"/>
    <s v="EYES"/>
    <s v="HYDRA ZEN NEUROCALM EYE CREAM 15ML"/>
    <n v="270"/>
    <s v="SKINCARE"/>
    <s v="FACE"/>
    <s v="HYDRA ZEN  NIGHT CREAM 50ML "/>
    <n v="365"/>
    <s v="SKINCARE"/>
    <s v="FACE"/>
    <s v="HYDRA ZEN NEOCALM CREAM TTP 50ML  "/>
    <x v="19"/>
    <s v="SKINCARE"/>
    <s v="FACE"/>
    <s v="GENIFIQUE CREAM PRESTIGE SET CHRISTMAS 2015"/>
    <x v="9"/>
    <s v="SKINCARE"/>
    <s v="FACE"/>
    <s v="CONFORT TONIQUE 400ML"/>
    <n v="210"/>
    <n v="2265"/>
    <x v="7"/>
    <x v="1"/>
    <x v="1"/>
    <x v="0"/>
    <n v="0"/>
  </r>
  <r>
    <x v="204"/>
    <x v="203"/>
    <x v="13"/>
    <s v="02/21/2016 19:54"/>
    <x v="5"/>
    <x v="2"/>
    <s v="FACE"/>
    <x v="115"/>
    <n v="235"/>
    <s v="MAKE-UP"/>
    <s v="FACE"/>
    <s v="MIRACLE AIR DE TEINT 06 30ML"/>
    <n v="250"/>
    <m/>
    <m/>
    <m/>
    <m/>
    <m/>
    <m/>
    <m/>
    <x v="2"/>
    <m/>
    <m/>
    <m/>
    <x v="2"/>
    <m/>
    <m/>
    <m/>
    <m/>
    <n v="485"/>
    <x v="8"/>
    <x v="1"/>
    <x v="2"/>
    <x v="0"/>
    <n v="0"/>
  </r>
  <r>
    <x v="205"/>
    <x v="204"/>
    <x v="6"/>
    <s v="02/21/2016 20:22"/>
    <x v="4"/>
    <x v="2"/>
    <s v="EYES"/>
    <x v="85"/>
    <n v="125"/>
    <m/>
    <m/>
    <m/>
    <m/>
    <m/>
    <m/>
    <m/>
    <m/>
    <m/>
    <m/>
    <m/>
    <x v="2"/>
    <m/>
    <m/>
    <m/>
    <x v="2"/>
    <m/>
    <m/>
    <m/>
    <m/>
    <n v="125"/>
    <x v="9"/>
    <x v="1"/>
    <x v="1"/>
    <x v="0"/>
    <n v="0"/>
  </r>
  <r>
    <x v="206"/>
    <x v="205"/>
    <x v="6"/>
    <s v="02/21/2016 20:23"/>
    <x v="4"/>
    <x v="2"/>
    <s v="EYES"/>
    <x v="8"/>
    <n v="175"/>
    <s v="MAKE-UP"/>
    <s v="EYES"/>
    <s v="GRANDIOSE 01"/>
    <n v="195"/>
    <m/>
    <m/>
    <m/>
    <m/>
    <m/>
    <m/>
    <m/>
    <x v="2"/>
    <m/>
    <m/>
    <m/>
    <x v="2"/>
    <m/>
    <m/>
    <m/>
    <m/>
    <n v="370"/>
    <x v="10"/>
    <x v="1"/>
    <x v="2"/>
    <x v="0"/>
    <n v="0"/>
  </r>
  <r>
    <x v="207"/>
    <x v="206"/>
    <x v="16"/>
    <s v="02/21/2016 12:25"/>
    <x v="1"/>
    <x v="1"/>
    <s v="FEMALE"/>
    <x v="5"/>
    <n v="625"/>
    <m/>
    <m/>
    <m/>
    <m/>
    <m/>
    <m/>
    <m/>
    <m/>
    <m/>
    <m/>
    <m/>
    <x v="2"/>
    <m/>
    <m/>
    <m/>
    <x v="2"/>
    <m/>
    <m/>
    <m/>
    <m/>
    <n v="625"/>
    <x v="0"/>
    <x v="0"/>
    <x v="1"/>
    <x v="0"/>
    <n v="0"/>
  </r>
  <r>
    <x v="208"/>
    <x v="207"/>
    <x v="0"/>
    <s v="02/21/2016 12:42"/>
    <x v="0"/>
    <x v="0"/>
    <s v="BODY"/>
    <x v="116"/>
    <n v="135"/>
    <s v="SKINCARE"/>
    <s v="BODY"/>
    <s v="BOCAGE DEODORANT ROLL-ON 50ML"/>
    <n v="135"/>
    <s v="SKINCARE"/>
    <s v="BODY"/>
    <s v="BOCAGE DEODORANT ROLL-ON 50ML"/>
    <n v="135"/>
    <s v="MAKE-UP"/>
    <s v="FACE"/>
    <s v="TEINT MIRACLE 02 30ML"/>
    <x v="1"/>
    <s v="MAKE-UP"/>
    <s v="LIPS"/>
    <s v="SHINE LOVER 314"/>
    <x v="17"/>
    <s v="MAKE-UP"/>
    <s v="EYES"/>
    <s v="SOURCILS DEFINIS 02"/>
    <n v="125"/>
    <n v="925"/>
    <x v="0"/>
    <x v="0"/>
    <x v="0"/>
    <x v="0"/>
    <n v="0"/>
  </r>
  <r>
    <x v="209"/>
    <x v="208"/>
    <x v="15"/>
    <s v="02/21/2016 12:44"/>
    <x v="0"/>
    <x v="0"/>
    <s v="FACE"/>
    <x v="117"/>
    <n v="920"/>
    <s v="SKINCARE"/>
    <s v="FACE"/>
    <s v="ABSOLUE PRECIOUS CELLS NIGHT CREAM 50ML "/>
    <n v="970"/>
    <m/>
    <m/>
    <m/>
    <m/>
    <m/>
    <m/>
    <m/>
    <x v="2"/>
    <m/>
    <m/>
    <m/>
    <x v="2"/>
    <m/>
    <m/>
    <m/>
    <m/>
    <n v="1890"/>
    <x v="0"/>
    <x v="0"/>
    <x v="0"/>
    <x v="0"/>
    <n v="0"/>
  </r>
  <r>
    <x v="210"/>
    <x v="209"/>
    <x v="16"/>
    <s v="02/21/2016 12:45"/>
    <x v="1"/>
    <x v="1"/>
    <s v="FEMALE"/>
    <x v="59"/>
    <n v="595"/>
    <s v="MAKE-UP"/>
    <s v="LIPS"/>
    <s v="ROUGE IN LOVE 300m"/>
    <n v="160"/>
    <m/>
    <m/>
    <m/>
    <m/>
    <m/>
    <m/>
    <m/>
    <x v="2"/>
    <m/>
    <m/>
    <m/>
    <x v="2"/>
    <m/>
    <m/>
    <m/>
    <m/>
    <n v="755"/>
    <x v="0"/>
    <x v="0"/>
    <x v="0"/>
    <x v="0"/>
    <n v="0"/>
  </r>
  <r>
    <x v="211"/>
    <x v="210"/>
    <x v="3"/>
    <s v="02/21/2016 12:45"/>
    <x v="3"/>
    <x v="2"/>
    <s v="EYES"/>
    <x v="118"/>
    <n v="265"/>
    <m/>
    <m/>
    <m/>
    <m/>
    <m/>
    <m/>
    <m/>
    <m/>
    <m/>
    <m/>
    <m/>
    <x v="2"/>
    <m/>
    <m/>
    <m/>
    <x v="2"/>
    <m/>
    <m/>
    <m/>
    <m/>
    <n v="265"/>
    <x v="0"/>
    <x v="0"/>
    <x v="0"/>
    <x v="0"/>
    <n v="0"/>
  </r>
  <r>
    <x v="212"/>
    <x v="211"/>
    <x v="5"/>
    <s v="02/21/2016 21:17"/>
    <x v="2"/>
    <x v="2"/>
    <s v="LIPS"/>
    <x v="119"/>
    <n v="160"/>
    <s v="MAKE-UP"/>
    <s v="LIPS"/>
    <s v="CONTOUR PRO LIP LINER 111"/>
    <n v="130"/>
    <s v="MAKE-UP"/>
    <s v="NAILS"/>
    <s v="VERNIS IN LOVE 179M"/>
    <n v="105"/>
    <s v="SKINCARE"/>
    <s v="FACE"/>
    <s v="ADVANCED GENIFIQUE SERUM 50ML"/>
    <x v="25"/>
    <s v="SKINCARE"/>
    <s v="EYES"/>
    <s v="GENEFIQUE  EYES LIGHT PEARL 20ML"/>
    <x v="18"/>
    <s v="FRAGRANCE"/>
    <s v="FEMALE"/>
    <s v="PEUT ETRE EDP 75ML"/>
    <n v="625"/>
    <n v="1950"/>
    <x v="2"/>
    <x v="1"/>
    <x v="1"/>
    <x v="3"/>
    <s v="Make-Up"/>
  </r>
  <r>
    <x v="213"/>
    <x v="212"/>
    <x v="5"/>
    <s v="02/21/2016 21:20"/>
    <x v="2"/>
    <x v="0"/>
    <s v="FACE"/>
    <x v="120"/>
    <n v="270"/>
    <m/>
    <m/>
    <m/>
    <m/>
    <m/>
    <m/>
    <m/>
    <m/>
    <m/>
    <m/>
    <m/>
    <x v="2"/>
    <m/>
    <m/>
    <m/>
    <x v="2"/>
    <m/>
    <m/>
    <m/>
    <m/>
    <n v="270"/>
    <x v="2"/>
    <x v="0"/>
    <x v="1"/>
    <x v="3"/>
    <n v="0"/>
  </r>
  <r>
    <x v="214"/>
    <x v="213"/>
    <x v="13"/>
    <s v="02/21/2016 21:30"/>
    <x v="5"/>
    <x v="0"/>
    <s v="FACE"/>
    <x v="121"/>
    <n v="175"/>
    <s v="SKINCARE"/>
    <s v="FACE"/>
    <s v="PURE FOCUS LOTION ASTRINGENT 200ML "/>
    <n v="155"/>
    <m/>
    <m/>
    <m/>
    <m/>
    <m/>
    <m/>
    <m/>
    <x v="2"/>
    <m/>
    <m/>
    <m/>
    <x v="2"/>
    <m/>
    <m/>
    <m/>
    <m/>
    <n v="330"/>
    <x v="0"/>
    <x v="0"/>
    <x v="0"/>
    <x v="0"/>
    <n v="0"/>
  </r>
  <r>
    <x v="215"/>
    <x v="214"/>
    <x v="19"/>
    <s v="02/21/2016 13:46"/>
    <x v="1"/>
    <x v="2"/>
    <s v="EYES"/>
    <x v="18"/>
    <n v="180"/>
    <s v="MAKE-UP"/>
    <s v="EYES"/>
    <s v="HYPNïSE DRAMA DR1 "/>
    <n v="275"/>
    <m/>
    <m/>
    <m/>
    <m/>
    <m/>
    <m/>
    <m/>
    <x v="2"/>
    <m/>
    <m/>
    <m/>
    <x v="2"/>
    <m/>
    <m/>
    <m/>
    <m/>
    <n v="455"/>
    <x v="0"/>
    <x v="0"/>
    <x v="0"/>
    <x v="0"/>
    <n v="0"/>
  </r>
  <r>
    <x v="216"/>
    <x v="215"/>
    <x v="16"/>
    <s v="02/21/2016 13:47"/>
    <x v="1"/>
    <x v="0"/>
    <s v="EYES"/>
    <x v="36"/>
    <n v="610"/>
    <m/>
    <m/>
    <m/>
    <m/>
    <m/>
    <m/>
    <m/>
    <m/>
    <m/>
    <m/>
    <m/>
    <x v="2"/>
    <m/>
    <m/>
    <m/>
    <x v="2"/>
    <m/>
    <m/>
    <m/>
    <m/>
    <n v="610"/>
    <x v="0"/>
    <x v="0"/>
    <x v="0"/>
    <x v="0"/>
    <n v="0"/>
  </r>
  <r>
    <x v="217"/>
    <x v="216"/>
    <x v="5"/>
    <s v="02/21/2016 22:13"/>
    <x v="2"/>
    <x v="1"/>
    <s v="FEMALE"/>
    <x v="122"/>
    <n v="695"/>
    <s v="FRAGRANCE"/>
    <s v="FEMALE"/>
    <s v="PEUT ETRE EDP 75ML"/>
    <n v="625"/>
    <m/>
    <m/>
    <m/>
    <m/>
    <m/>
    <m/>
    <m/>
    <x v="2"/>
    <m/>
    <m/>
    <m/>
    <x v="2"/>
    <m/>
    <m/>
    <m/>
    <m/>
    <n v="1320"/>
    <x v="2"/>
    <x v="2"/>
    <x v="1"/>
    <x v="0"/>
    <n v="0"/>
  </r>
  <r>
    <x v="218"/>
    <x v="217"/>
    <x v="11"/>
    <s v="02/21/2016 22:26"/>
    <x v="2"/>
    <x v="1"/>
    <s v="FEMALE"/>
    <x v="61"/>
    <n v="480"/>
    <m/>
    <m/>
    <m/>
    <m/>
    <m/>
    <m/>
    <m/>
    <m/>
    <m/>
    <m/>
    <m/>
    <x v="2"/>
    <m/>
    <m/>
    <m/>
    <x v="2"/>
    <m/>
    <m/>
    <m/>
    <m/>
    <n v="480"/>
    <x v="2"/>
    <x v="2"/>
    <x v="1"/>
    <x v="1"/>
    <s v="Fragrance"/>
  </r>
  <r>
    <x v="219"/>
    <x v="218"/>
    <x v="6"/>
    <s v="02/21/2016 22:47"/>
    <x v="4"/>
    <x v="2"/>
    <s v="FACE"/>
    <x v="44"/>
    <n v="255"/>
    <s v="MAKE-UP"/>
    <s v="EYES"/>
    <s v="HYPNOSE CLEAN VOLUME 01"/>
    <n v="150"/>
    <s v="MAKE-UP"/>
    <s v="FACE"/>
    <s v="CITY MIRACLE 02 30ML"/>
    <n v="200"/>
    <m/>
    <m/>
    <m/>
    <x v="2"/>
    <m/>
    <m/>
    <m/>
    <x v="2"/>
    <m/>
    <m/>
    <m/>
    <m/>
    <n v="605"/>
    <x v="0"/>
    <x v="0"/>
    <x v="0"/>
    <x v="0"/>
    <n v="0"/>
  </r>
  <r>
    <x v="220"/>
    <x v="219"/>
    <x v="11"/>
    <s v="02/22/2016 11:22"/>
    <x v="2"/>
    <x v="1"/>
    <s v="FEMALE"/>
    <x v="5"/>
    <n v="625"/>
    <s v="FRAGRANCE"/>
    <s v="FEMALE"/>
    <s v="L'AUTRE OUD EDP 75ML OS"/>
    <n v="705"/>
    <m/>
    <m/>
    <m/>
    <m/>
    <m/>
    <m/>
    <m/>
    <x v="2"/>
    <m/>
    <m/>
    <m/>
    <x v="2"/>
    <m/>
    <m/>
    <m/>
    <m/>
    <n v="1330"/>
    <x v="2"/>
    <x v="1"/>
    <x v="2"/>
    <x v="2"/>
    <s v="Fragrance"/>
  </r>
  <r>
    <x v="221"/>
    <x v="220"/>
    <x v="16"/>
    <s v="02/22/2016 16:17"/>
    <x v="1"/>
    <x v="0"/>
    <s v="FACE"/>
    <x v="120"/>
    <n v="270"/>
    <m/>
    <m/>
    <m/>
    <m/>
    <m/>
    <m/>
    <m/>
    <m/>
    <m/>
    <m/>
    <m/>
    <x v="2"/>
    <m/>
    <m/>
    <m/>
    <x v="2"/>
    <m/>
    <m/>
    <m/>
    <m/>
    <n v="270"/>
    <x v="0"/>
    <x v="0"/>
    <x v="0"/>
    <x v="0"/>
    <n v="0"/>
  </r>
  <r>
    <x v="222"/>
    <x v="221"/>
    <x v="11"/>
    <s v="02/22/2016 13:03"/>
    <x v="2"/>
    <x v="1"/>
    <s v="FEMALE"/>
    <x v="71"/>
    <n v="550"/>
    <m/>
    <m/>
    <m/>
    <m/>
    <m/>
    <m/>
    <m/>
    <m/>
    <m/>
    <m/>
    <m/>
    <x v="2"/>
    <m/>
    <m/>
    <m/>
    <x v="2"/>
    <m/>
    <m/>
    <m/>
    <m/>
    <n v="550"/>
    <x v="2"/>
    <x v="1"/>
    <x v="2"/>
    <x v="2"/>
    <s v="Fragrance"/>
  </r>
  <r>
    <x v="223"/>
    <x v="222"/>
    <x v="14"/>
    <s v="02/22/2016 05:30"/>
    <x v="0"/>
    <x v="2"/>
    <s v="EYES"/>
    <x v="8"/>
    <n v="175"/>
    <s v="MAKE-UP"/>
    <s v="EYES"/>
    <s v="HYPNïSE DRAMA (EFF+BIFA) SET 15"/>
    <n v="180"/>
    <s v="MAKE-UP"/>
    <s v="EYES"/>
    <s v="HYPNïSE DRAMA (EFF+BIFA) SET 15"/>
    <n v="180"/>
    <s v="SKINCARE"/>
    <s v="EYES"/>
    <s v="BI-FACIL 125ML"/>
    <x v="10"/>
    <s v="SKINCARE"/>
    <s v="EYES"/>
    <s v="BI-FACIL 125ML"/>
    <x v="0"/>
    <m/>
    <m/>
    <m/>
    <m/>
    <n v="885"/>
    <x v="0"/>
    <x v="0"/>
    <x v="0"/>
    <x v="0"/>
    <n v="0"/>
  </r>
  <r>
    <x v="224"/>
    <x v="223"/>
    <x v="14"/>
    <s v="02/22/2016 05:32"/>
    <x v="0"/>
    <x v="0"/>
    <s v="FACE"/>
    <x v="123"/>
    <n v="685"/>
    <s v="SKINCARE"/>
    <s v="EYES"/>
    <s v="HYDRA ZEN NEUROCALM EYE CREAM 15ML"/>
    <n v="270"/>
    <m/>
    <m/>
    <m/>
    <m/>
    <m/>
    <m/>
    <m/>
    <x v="2"/>
    <m/>
    <m/>
    <m/>
    <x v="2"/>
    <m/>
    <m/>
    <m/>
    <m/>
    <n v="955"/>
    <x v="0"/>
    <x v="0"/>
    <x v="0"/>
    <x v="0"/>
    <n v="0"/>
  </r>
  <r>
    <x v="225"/>
    <x v="224"/>
    <x v="14"/>
    <s v="02/22/2016 05:36"/>
    <x v="0"/>
    <x v="2"/>
    <s v="FACE"/>
    <x v="75"/>
    <n v="245"/>
    <s v="MAKE-UP"/>
    <s v="EYES"/>
    <s v="ARTLINER BLACK 01"/>
    <n v="175"/>
    <s v="MAKE-UP"/>
    <s v="LIPS"/>
    <s v="LIP LOVER 311"/>
    <n v="150"/>
    <m/>
    <m/>
    <m/>
    <x v="2"/>
    <m/>
    <m/>
    <m/>
    <x v="2"/>
    <m/>
    <m/>
    <m/>
    <m/>
    <n v="570"/>
    <x v="0"/>
    <x v="0"/>
    <x v="0"/>
    <x v="0"/>
    <n v="0"/>
  </r>
  <r>
    <x v="226"/>
    <x v="225"/>
    <x v="6"/>
    <s v="02/22/2016 13:55"/>
    <x v="4"/>
    <x v="2"/>
    <s v="EYES"/>
    <x v="40"/>
    <n v="195"/>
    <s v="SKINCARE"/>
    <s v="EYES"/>
    <s v="BI-FACIL 125ML"/>
    <n v="175"/>
    <s v="FRAGRANCE"/>
    <s v="FEMALE"/>
    <s v="LA VIE EST BELLE EDP 50ML"/>
    <n v="480"/>
    <m/>
    <m/>
    <m/>
    <x v="2"/>
    <m/>
    <m/>
    <m/>
    <x v="2"/>
    <m/>
    <m/>
    <m/>
    <m/>
    <n v="850"/>
    <x v="0"/>
    <x v="0"/>
    <x v="0"/>
    <x v="0"/>
    <n v="0"/>
  </r>
  <r>
    <x v="227"/>
    <x v="226"/>
    <x v="11"/>
    <s v="02/22/2016 13:56"/>
    <x v="2"/>
    <x v="2"/>
    <s v="FACE"/>
    <x v="124"/>
    <n v="245"/>
    <m/>
    <m/>
    <m/>
    <m/>
    <m/>
    <m/>
    <m/>
    <m/>
    <m/>
    <m/>
    <m/>
    <x v="2"/>
    <m/>
    <m/>
    <m/>
    <x v="2"/>
    <m/>
    <m/>
    <m/>
    <m/>
    <n v="245"/>
    <x v="2"/>
    <x v="1"/>
    <x v="1"/>
    <x v="7"/>
    <s v="Make-Up"/>
  </r>
  <r>
    <x v="228"/>
    <x v="227"/>
    <x v="14"/>
    <s v="02/22/2016 06:11"/>
    <x v="0"/>
    <x v="1"/>
    <s v="FEMALE"/>
    <x v="125"/>
    <n v="505"/>
    <m/>
    <m/>
    <m/>
    <m/>
    <m/>
    <m/>
    <m/>
    <m/>
    <m/>
    <m/>
    <m/>
    <x v="2"/>
    <m/>
    <m/>
    <m/>
    <x v="2"/>
    <m/>
    <m/>
    <m/>
    <m/>
    <n v="505"/>
    <x v="0"/>
    <x v="0"/>
    <x v="0"/>
    <x v="0"/>
    <n v="0"/>
  </r>
  <r>
    <x v="229"/>
    <x v="228"/>
    <x v="18"/>
    <s v="02/22/2016 06:25"/>
    <x v="3"/>
    <x v="2"/>
    <s v="LIPS"/>
    <x v="126"/>
    <n v="180"/>
    <s v="SKINCARE"/>
    <s v="FACE"/>
    <s v="HYDRA ZEN BEAUTY BALM NEUROCALM 02 50ML"/>
    <n v="190"/>
    <m/>
    <m/>
    <m/>
    <m/>
    <m/>
    <m/>
    <m/>
    <x v="2"/>
    <m/>
    <m/>
    <m/>
    <x v="2"/>
    <m/>
    <m/>
    <m/>
    <m/>
    <n v="370"/>
    <x v="0"/>
    <x v="0"/>
    <x v="0"/>
    <x v="0"/>
    <n v="0"/>
  </r>
  <r>
    <x v="230"/>
    <x v="229"/>
    <x v="11"/>
    <s v="02/22/2016 15:14"/>
    <x v="2"/>
    <x v="2"/>
    <s v="FACE"/>
    <x v="56"/>
    <n v="255"/>
    <s v="MAKE-UP"/>
    <s v="FACE"/>
    <s v="TEINT MIRACLE COMPACT 02"/>
    <n v="280"/>
    <m/>
    <m/>
    <m/>
    <m/>
    <m/>
    <m/>
    <m/>
    <x v="2"/>
    <m/>
    <m/>
    <m/>
    <x v="2"/>
    <m/>
    <m/>
    <m/>
    <m/>
    <n v="535"/>
    <x v="2"/>
    <x v="1"/>
    <x v="2"/>
    <x v="1"/>
    <s v="Make-Up"/>
  </r>
  <r>
    <x v="231"/>
    <x v="230"/>
    <x v="12"/>
    <s v="02/22/2016 07:19"/>
    <x v="1"/>
    <x v="0"/>
    <s v="FACE"/>
    <x v="109"/>
    <n v="625"/>
    <s v="SKINCARE"/>
    <s v="FACE"/>
    <s v="BLANC EXPERT SPOTERASER MELANOLYSER 50ML"/>
    <n v="550"/>
    <m/>
    <m/>
    <m/>
    <m/>
    <m/>
    <m/>
    <m/>
    <x v="2"/>
    <m/>
    <m/>
    <m/>
    <x v="2"/>
    <m/>
    <m/>
    <m/>
    <m/>
    <n v="1175"/>
    <x v="0"/>
    <x v="0"/>
    <x v="0"/>
    <x v="0"/>
    <n v="0"/>
  </r>
  <r>
    <x v="232"/>
    <x v="231"/>
    <x v="3"/>
    <s v="02/22/2016 07:22"/>
    <x v="3"/>
    <x v="1"/>
    <s v="FEMALE"/>
    <x v="70"/>
    <n v="440"/>
    <s v="FRAGRANCE"/>
    <s v="FEMALE"/>
    <s v="LA VIE EST BELLE EDP 100ML"/>
    <n v="695"/>
    <m/>
    <m/>
    <m/>
    <m/>
    <m/>
    <m/>
    <m/>
    <x v="2"/>
    <m/>
    <m/>
    <m/>
    <x v="2"/>
    <m/>
    <m/>
    <m/>
    <m/>
    <n v="1135"/>
    <x v="0"/>
    <x v="0"/>
    <x v="0"/>
    <x v="0"/>
    <n v="0"/>
  </r>
  <r>
    <x v="233"/>
    <x v="232"/>
    <x v="16"/>
    <s v="02/22/2016 07:28"/>
    <x v="1"/>
    <x v="2"/>
    <s v="FACE"/>
    <x v="127"/>
    <n v="250"/>
    <m/>
    <m/>
    <m/>
    <m/>
    <m/>
    <m/>
    <m/>
    <m/>
    <m/>
    <m/>
    <m/>
    <x v="2"/>
    <m/>
    <m/>
    <m/>
    <x v="2"/>
    <m/>
    <m/>
    <m/>
    <m/>
    <n v="250"/>
    <x v="0"/>
    <x v="0"/>
    <x v="0"/>
    <x v="0"/>
    <n v="0"/>
  </r>
  <r>
    <x v="234"/>
    <x v="233"/>
    <x v="11"/>
    <s v="02/22/2016 16:35"/>
    <x v="2"/>
    <x v="0"/>
    <s v="FACE"/>
    <x v="128"/>
    <n v="590"/>
    <m/>
    <m/>
    <m/>
    <m/>
    <m/>
    <m/>
    <m/>
    <m/>
    <m/>
    <m/>
    <m/>
    <x v="2"/>
    <m/>
    <m/>
    <m/>
    <x v="2"/>
    <m/>
    <m/>
    <m/>
    <m/>
    <n v="590"/>
    <x v="2"/>
    <x v="1"/>
    <x v="2"/>
    <x v="6"/>
    <s v="Skincare"/>
  </r>
  <r>
    <x v="235"/>
    <x v="234"/>
    <x v="11"/>
    <s v="02/22/2016 16:59"/>
    <x v="2"/>
    <x v="1"/>
    <s v="FEMALE"/>
    <x v="59"/>
    <n v="595"/>
    <m/>
    <m/>
    <m/>
    <m/>
    <m/>
    <m/>
    <m/>
    <m/>
    <m/>
    <m/>
    <m/>
    <x v="2"/>
    <m/>
    <m/>
    <m/>
    <x v="2"/>
    <m/>
    <m/>
    <m/>
    <m/>
    <n v="595"/>
    <x v="2"/>
    <x v="2"/>
    <x v="2"/>
    <x v="2"/>
    <s v="Fragrance"/>
  </r>
  <r>
    <x v="236"/>
    <x v="235"/>
    <x v="12"/>
    <s v="02/22/2016 09:41"/>
    <x v="1"/>
    <x v="0"/>
    <s v="FACE"/>
    <x v="87"/>
    <n v="210"/>
    <s v="MAKE-UP"/>
    <s v="EYES"/>
    <s v="SOURCILS DEFINIS 05"/>
    <n v="125"/>
    <m/>
    <m/>
    <m/>
    <m/>
    <m/>
    <m/>
    <m/>
    <x v="2"/>
    <m/>
    <m/>
    <m/>
    <x v="2"/>
    <m/>
    <m/>
    <m/>
    <m/>
    <n v="335"/>
    <x v="0"/>
    <x v="0"/>
    <x v="0"/>
    <x v="0"/>
    <n v="0"/>
  </r>
  <r>
    <x v="237"/>
    <x v="236"/>
    <x v="14"/>
    <s v="02/22/2016 09:50"/>
    <x v="0"/>
    <x v="0"/>
    <s v="SET"/>
    <x v="39"/>
    <n v="255"/>
    <m/>
    <m/>
    <m/>
    <m/>
    <m/>
    <m/>
    <m/>
    <m/>
    <m/>
    <m/>
    <m/>
    <x v="2"/>
    <m/>
    <m/>
    <m/>
    <x v="2"/>
    <m/>
    <m/>
    <m/>
    <m/>
    <n v="255"/>
    <x v="0"/>
    <x v="0"/>
    <x v="0"/>
    <x v="0"/>
    <n v="0"/>
  </r>
  <r>
    <x v="238"/>
    <x v="237"/>
    <x v="15"/>
    <s v="02/22/2016 09:56"/>
    <x v="0"/>
    <x v="0"/>
    <s v="FACE"/>
    <x v="87"/>
    <n v="210"/>
    <s v="SKINCARE"/>
    <s v="FACE"/>
    <s v="CONFORT TONIQUE 400ML"/>
    <n v="210"/>
    <m/>
    <m/>
    <m/>
    <m/>
    <m/>
    <m/>
    <m/>
    <x v="2"/>
    <m/>
    <m/>
    <m/>
    <x v="2"/>
    <m/>
    <m/>
    <m/>
    <m/>
    <n v="420"/>
    <x v="0"/>
    <x v="0"/>
    <x v="0"/>
    <x v="0"/>
    <n v="0"/>
  </r>
  <r>
    <x v="239"/>
    <x v="238"/>
    <x v="19"/>
    <s v="02/22/2016 10:59"/>
    <x v="1"/>
    <x v="1"/>
    <s v="FEMALE"/>
    <x v="122"/>
    <n v="695"/>
    <s v="FRAGRANCE"/>
    <s v="FEMALE"/>
    <s v="LA VIE EST BELLE EDP 75ML"/>
    <n v="595"/>
    <s v="SKINCARE"/>
    <s v="EYES"/>
    <s v="AGE FIGHT MEN EYES 15ML"/>
    <n v="270"/>
    <m/>
    <m/>
    <m/>
    <x v="2"/>
    <m/>
    <m/>
    <m/>
    <x v="2"/>
    <m/>
    <m/>
    <m/>
    <m/>
    <n v="1560"/>
    <x v="0"/>
    <x v="0"/>
    <x v="0"/>
    <x v="0"/>
    <n v="0"/>
  </r>
  <r>
    <x v="240"/>
    <x v="239"/>
    <x v="8"/>
    <s v="02/22/2016 11:53"/>
    <x v="1"/>
    <x v="0"/>
    <s v="FACE"/>
    <x v="100"/>
    <n v="155"/>
    <s v="SKINCARE"/>
    <s v="FACE"/>
    <s v="CONFORT TONIQUE 400ML"/>
    <n v="210"/>
    <s v="SKINCARE"/>
    <s v="FACE"/>
    <s v="ADVANCED GENIFIQUE SERUM 50ML"/>
    <n v="580"/>
    <s v="SKINCARE"/>
    <s v="EYES"/>
    <s v="GENEFIQUE  EYES LIGHT PEARL 20ML"/>
    <x v="3"/>
    <s v="SKINCARE"/>
    <s v="FACE"/>
    <s v="VISIONNAIRE NIGHT GEL IN OIL 50ML "/>
    <x v="19"/>
    <s v="SKINCARE"/>
    <s v="FACE"/>
    <s v="VISIONNAIRE RICH CREAM 50ML"/>
    <n v="440"/>
    <n v="2225"/>
    <x v="1"/>
    <x v="1"/>
    <x v="1"/>
    <x v="8"/>
    <s v="Make-Up,Skincare,Fragrance"/>
  </r>
  <r>
    <x v="241"/>
    <x v="240"/>
    <x v="2"/>
    <s v="02/22/2016 20:57"/>
    <x v="2"/>
    <x v="1"/>
    <s v="FEMALE"/>
    <x v="5"/>
    <n v="625"/>
    <s v="MAKE-UP"/>
    <s v="EYES"/>
    <s v="ARTLINER BLACK 01"/>
    <n v="175"/>
    <m/>
    <m/>
    <m/>
    <m/>
    <m/>
    <m/>
    <m/>
    <x v="2"/>
    <m/>
    <m/>
    <m/>
    <x v="2"/>
    <m/>
    <m/>
    <m/>
    <m/>
    <n v="800"/>
    <x v="0"/>
    <x v="0"/>
    <x v="0"/>
    <x v="0"/>
    <n v="0"/>
  </r>
  <r>
    <x v="242"/>
    <x v="241"/>
    <x v="15"/>
    <s v="02/22/2016 12:59"/>
    <x v="0"/>
    <x v="0"/>
    <s v="BODY"/>
    <x v="129"/>
    <n v="135"/>
    <s v="SKINCARE"/>
    <s v="BODY"/>
    <s v="BOCAGE DEODORANT ROLL-ON 50ML"/>
    <n v="135"/>
    <s v="SKINCARE"/>
    <s v="BODY"/>
    <s v="BOCAGE DEODORANT SPRAY 125ML"/>
    <n v="135"/>
    <s v="MAKE-UP"/>
    <s v="FACE"/>
    <s v="EYE CORRECTOR PRO 02"/>
    <x v="6"/>
    <m/>
    <m/>
    <m/>
    <x v="2"/>
    <m/>
    <m/>
    <m/>
    <m/>
    <n v="585"/>
    <x v="0"/>
    <x v="0"/>
    <x v="0"/>
    <x v="0"/>
    <n v="0"/>
  </r>
  <r>
    <x v="243"/>
    <x v="242"/>
    <x v="15"/>
    <s v="02/22/2016 13:11"/>
    <x v="0"/>
    <x v="2"/>
    <s v="FACE"/>
    <x v="127"/>
    <n v="250"/>
    <s v="MAKE-UP"/>
    <s v="FACE"/>
    <s v="TEINT MIRACLE 03 30ML"/>
    <n v="250"/>
    <s v="MAKE-UP"/>
    <s v="EYES"/>
    <s v="CRAYON KHOL WATERPROOF 01"/>
    <n v="125"/>
    <s v="MAKE-UP"/>
    <s v="EYES"/>
    <s v="CRAYON KHOL WATERPROOF 01"/>
    <x v="8"/>
    <m/>
    <m/>
    <m/>
    <x v="2"/>
    <m/>
    <m/>
    <m/>
    <m/>
    <n v="750"/>
    <x v="0"/>
    <x v="0"/>
    <x v="0"/>
    <x v="0"/>
    <n v="0"/>
  </r>
  <r>
    <x v="244"/>
    <x v="243"/>
    <x v="3"/>
    <s v="02/22/2016 13:11"/>
    <x v="3"/>
    <x v="0"/>
    <s v="FACE"/>
    <x v="107"/>
    <n v="580"/>
    <m/>
    <m/>
    <m/>
    <m/>
    <m/>
    <m/>
    <m/>
    <m/>
    <m/>
    <m/>
    <m/>
    <x v="2"/>
    <m/>
    <m/>
    <m/>
    <x v="2"/>
    <m/>
    <m/>
    <m/>
    <m/>
    <n v="580"/>
    <x v="0"/>
    <x v="0"/>
    <x v="0"/>
    <x v="0"/>
    <n v="0"/>
  </r>
  <r>
    <x v="245"/>
    <x v="244"/>
    <x v="3"/>
    <s v="02/22/2016 13:16"/>
    <x v="3"/>
    <x v="2"/>
    <s v="EYES"/>
    <x v="40"/>
    <n v="195"/>
    <s v="MAKE-UP"/>
    <s v="EYES"/>
    <s v="GRANDIOSE 01"/>
    <n v="195"/>
    <s v="MAKE-UP"/>
    <s v="EYES"/>
    <s v="GRANDIOSE 01"/>
    <n v="195"/>
    <s v="FRAGRANCE"/>
    <s v="FEMALE"/>
    <s v="TRƒSOR ONYX EDP 75ML"/>
    <x v="22"/>
    <s v="FRAGRANCE"/>
    <s v="FEMALE"/>
    <s v="TRƒSOR EDP 50 ML"/>
    <x v="20"/>
    <s v="FRAGRANCE"/>
    <s v="FEMALE"/>
    <s v="LA VIE EST BELLE EDP 100ML"/>
    <n v="695"/>
    <n v="2315"/>
    <x v="0"/>
    <x v="0"/>
    <x v="0"/>
    <x v="0"/>
    <n v="0"/>
  </r>
  <r>
    <x v="246"/>
    <x v="245"/>
    <x v="12"/>
    <s v="02/22/2016 13:18"/>
    <x v="1"/>
    <x v="2"/>
    <s v="EYES"/>
    <x v="18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247"/>
    <x v="246"/>
    <x v="19"/>
    <s v="02/22/2016 13:31"/>
    <x v="1"/>
    <x v="1"/>
    <s v="FEMALE"/>
    <x v="32"/>
    <n v="705"/>
    <s v="FRAGRANCE"/>
    <s v="FEMALE"/>
    <s v="OUD BOUQUET EDP 75ML "/>
    <n v="705"/>
    <m/>
    <m/>
    <m/>
    <m/>
    <m/>
    <m/>
    <m/>
    <x v="2"/>
    <m/>
    <m/>
    <m/>
    <x v="2"/>
    <m/>
    <m/>
    <m/>
    <m/>
    <n v="1410"/>
    <x v="0"/>
    <x v="0"/>
    <x v="0"/>
    <x v="0"/>
    <n v="0"/>
  </r>
  <r>
    <x v="248"/>
    <x v="247"/>
    <x v="15"/>
    <s v="02/22/2016 13:33"/>
    <x v="0"/>
    <x v="2"/>
    <s v="LIPS"/>
    <x v="130"/>
    <n v="120"/>
    <m/>
    <m/>
    <m/>
    <m/>
    <m/>
    <m/>
    <m/>
    <m/>
    <m/>
    <m/>
    <m/>
    <x v="2"/>
    <m/>
    <m/>
    <m/>
    <x v="2"/>
    <m/>
    <m/>
    <m/>
    <m/>
    <n v="120"/>
    <x v="0"/>
    <x v="0"/>
    <x v="0"/>
    <x v="0"/>
    <n v="0"/>
  </r>
  <r>
    <x v="249"/>
    <x v="248"/>
    <x v="12"/>
    <s v="02/22/2016 13:39"/>
    <x v="1"/>
    <x v="1"/>
    <s v="FEMALE"/>
    <x v="5"/>
    <n v="625"/>
    <s v="FRAGRANCE"/>
    <s v="FEMALE"/>
    <s v="PEUT ETRE EDP 75ML"/>
    <n v="625"/>
    <m/>
    <m/>
    <m/>
    <m/>
    <m/>
    <m/>
    <m/>
    <x v="2"/>
    <m/>
    <m/>
    <m/>
    <x v="2"/>
    <m/>
    <m/>
    <m/>
    <m/>
    <n v="1250"/>
    <x v="0"/>
    <x v="0"/>
    <x v="0"/>
    <x v="0"/>
    <n v="0"/>
  </r>
  <r>
    <x v="250"/>
    <x v="249"/>
    <x v="10"/>
    <s v="02/22/2016 22:25"/>
    <x v="5"/>
    <x v="2"/>
    <s v="FACE"/>
    <x v="131"/>
    <n v="250"/>
    <s v="MAKE-UP"/>
    <s v="LIPS"/>
    <s v="GLOSS IN LOVE 341 PINK PAMPILLE"/>
    <n v="160"/>
    <s v="SKINCARE"/>
    <s v="EYES"/>
    <s v="BI-FACIL 125ML"/>
    <n v="175"/>
    <s v="FRAGRANCE"/>
    <s v="FEMALE"/>
    <s v="TRƒSOR IN LOVE  EDP 50ML CHRISTMAS SET 2015"/>
    <x v="20"/>
    <s v="FRAGRANCE"/>
    <s v="FEMALE"/>
    <s v="TRƒSOR IN LOVE EDP 50ML"/>
    <x v="12"/>
    <s v="FRAGRANCE"/>
    <s v="FEMALE"/>
    <s v="TRƒSOR MIDNIGHT ROSE EDP 50ML MOTHER'S DAY SET 2015"/>
    <n v="390"/>
    <n v="1755"/>
    <x v="0"/>
    <x v="0"/>
    <x v="0"/>
    <x v="0"/>
    <n v="0"/>
  </r>
  <r>
    <x v="251"/>
    <x v="250"/>
    <x v="10"/>
    <s v="02/22/2016 22:25"/>
    <x v="5"/>
    <x v="2"/>
    <s v="BEAUTY BOX"/>
    <x v="30"/>
    <n v="510"/>
    <m/>
    <m/>
    <m/>
    <m/>
    <m/>
    <m/>
    <m/>
    <m/>
    <m/>
    <m/>
    <m/>
    <x v="2"/>
    <m/>
    <m/>
    <m/>
    <x v="2"/>
    <m/>
    <m/>
    <m/>
    <m/>
    <n v="510"/>
    <x v="0"/>
    <x v="0"/>
    <x v="0"/>
    <x v="0"/>
    <n v="0"/>
  </r>
  <r>
    <x v="252"/>
    <x v="251"/>
    <x v="10"/>
    <s v="02/22/2016 22:28"/>
    <x v="5"/>
    <x v="2"/>
    <s v="FACE"/>
    <x v="75"/>
    <n v="245"/>
    <s v="MAKE-UP"/>
    <s v="FACE"/>
    <s v="BLUSH SUBTIL 041 2014"/>
    <n v="235"/>
    <s v="MAKE-UP"/>
    <s v="FACE"/>
    <s v="MIRACLE CUSHION COMPACT 03"/>
    <n v="255"/>
    <s v="MAKE-UP"/>
    <s v="FACE"/>
    <s v="CITY MIRACLE 03 30ML"/>
    <x v="18"/>
    <m/>
    <m/>
    <m/>
    <x v="2"/>
    <m/>
    <m/>
    <m/>
    <m/>
    <n v="935"/>
    <x v="0"/>
    <x v="0"/>
    <x v="0"/>
    <x v="0"/>
    <n v="0"/>
  </r>
  <r>
    <x v="253"/>
    <x v="252"/>
    <x v="2"/>
    <s v="02/22/2016 22:06"/>
    <x v="2"/>
    <x v="1"/>
    <s v="FEMALE"/>
    <x v="41"/>
    <n v="690"/>
    <s v="FRAGRANCE"/>
    <s v="FEMALE"/>
    <s v="LA VIE EST BELLE EDP INTENSE 75ML"/>
    <n v="690"/>
    <s v="MAKE-UP"/>
    <s v="BEAUTY BOX"/>
    <s v="BEAUTY BOX 2014"/>
    <n v="510"/>
    <s v="MAKE-UP"/>
    <s v="BEAUTY BOX"/>
    <s v="BEAUTY BOX 2014"/>
    <x v="27"/>
    <m/>
    <m/>
    <m/>
    <x v="2"/>
    <m/>
    <m/>
    <m/>
    <m/>
    <n v="2400"/>
    <x v="0"/>
    <x v="0"/>
    <x v="1"/>
    <x v="0"/>
    <n v="0"/>
  </r>
  <r>
    <x v="254"/>
    <x v="253"/>
    <x v="2"/>
    <s v="02/22/2016 22:35"/>
    <x v="2"/>
    <x v="1"/>
    <s v="FEMALE"/>
    <x v="41"/>
    <n v="690"/>
    <s v="SKINCARE"/>
    <s v="BODY"/>
    <s v="BOCAGE DEODORANT STICK 40ML"/>
    <n v="135"/>
    <m/>
    <m/>
    <m/>
    <m/>
    <m/>
    <m/>
    <m/>
    <x v="2"/>
    <m/>
    <m/>
    <m/>
    <x v="2"/>
    <m/>
    <m/>
    <m/>
    <m/>
    <n v="825"/>
    <x v="0"/>
    <x v="0"/>
    <x v="1"/>
    <x v="0"/>
    <n v="0"/>
  </r>
  <r>
    <x v="255"/>
    <x v="254"/>
    <x v="2"/>
    <s v="02/22/2016 22:42"/>
    <x v="2"/>
    <x v="2"/>
    <s v="EYES"/>
    <x v="21"/>
    <n v="155"/>
    <s v="FRAGRANCE"/>
    <s v="FEMALE"/>
    <s v="LA VIE EST BELLE EDP 50ML CHRISTMAS SET 2015"/>
    <n v="480"/>
    <m/>
    <m/>
    <m/>
    <m/>
    <m/>
    <m/>
    <m/>
    <x v="2"/>
    <m/>
    <m/>
    <m/>
    <x v="2"/>
    <m/>
    <m/>
    <m/>
    <m/>
    <n v="635"/>
    <x v="0"/>
    <x v="0"/>
    <x v="0"/>
    <x v="0"/>
    <n v="0"/>
  </r>
  <r>
    <x v="256"/>
    <x v="255"/>
    <x v="2"/>
    <s v="02/22/2016 22:49"/>
    <x v="2"/>
    <x v="1"/>
    <s v="FEMALE"/>
    <x v="108"/>
    <n v="480"/>
    <s v="SKINCARE"/>
    <s v="SET"/>
    <s v="VISIONNARE CREAM SET"/>
    <n v="440"/>
    <s v="SKINCARE"/>
    <s v="FACE"/>
    <s v="CONFORT TONIQUE 400ML"/>
    <n v="210"/>
    <s v="SKINCARE"/>
    <s v="FACE"/>
    <s v="CONFORT TONIQUE 400ML"/>
    <x v="28"/>
    <s v="SKINCARE"/>
    <s v="FACE"/>
    <s v="CONFORT TONIQUE 400ML"/>
    <x v="21"/>
    <s v="SKINCARE"/>
    <s v="FACE"/>
    <s v="CONFORT TONIQUE 400ML"/>
    <n v="210"/>
    <n v="1760"/>
    <x v="0"/>
    <x v="0"/>
    <x v="0"/>
    <x v="0"/>
    <n v="0"/>
  </r>
  <r>
    <x v="257"/>
    <x v="256"/>
    <x v="2"/>
    <s v="02/22/2016 22:52"/>
    <x v="2"/>
    <x v="1"/>
    <s v="FEMALE"/>
    <x v="41"/>
    <n v="690"/>
    <s v="FRAGRANCE"/>
    <s v="FEMALE"/>
    <s v="TRƒSOR ONYX EDP 50ML"/>
    <n v="480"/>
    <m/>
    <m/>
    <m/>
    <m/>
    <m/>
    <m/>
    <m/>
    <x v="2"/>
    <m/>
    <m/>
    <m/>
    <x v="2"/>
    <m/>
    <m/>
    <m/>
    <m/>
    <n v="1170"/>
    <x v="0"/>
    <x v="0"/>
    <x v="1"/>
    <x v="0"/>
    <n v="0"/>
  </r>
  <r>
    <x v="258"/>
    <x v="257"/>
    <x v="10"/>
    <s v="02/22/2016 23:54"/>
    <x v="5"/>
    <x v="2"/>
    <s v="LIPS"/>
    <x v="48"/>
    <n v="160"/>
    <m/>
    <m/>
    <m/>
    <m/>
    <m/>
    <m/>
    <m/>
    <m/>
    <m/>
    <m/>
    <m/>
    <x v="2"/>
    <m/>
    <m/>
    <m/>
    <x v="2"/>
    <m/>
    <m/>
    <m/>
    <m/>
    <n v="160"/>
    <x v="0"/>
    <x v="0"/>
    <x v="0"/>
    <x v="0"/>
    <n v="0"/>
  </r>
  <r>
    <x v="259"/>
    <x v="258"/>
    <x v="21"/>
    <s v="02/23/2016 09:37"/>
    <x v="6"/>
    <x v="0"/>
    <s v="FACE"/>
    <x v="132"/>
    <n v="399"/>
    <m/>
    <m/>
    <m/>
    <m/>
    <m/>
    <m/>
    <m/>
    <m/>
    <m/>
    <m/>
    <m/>
    <x v="2"/>
    <m/>
    <m/>
    <m/>
    <x v="2"/>
    <m/>
    <m/>
    <m/>
    <m/>
    <n v="399"/>
    <x v="0"/>
    <x v="0"/>
    <x v="0"/>
    <x v="0"/>
    <n v="0"/>
  </r>
  <r>
    <x v="259"/>
    <x v="259"/>
    <x v="21"/>
    <s v="02/23/2016 09:40"/>
    <x v="6"/>
    <x v="0"/>
    <s v="FACE"/>
    <x v="132"/>
    <n v="399"/>
    <m/>
    <m/>
    <m/>
    <m/>
    <m/>
    <m/>
    <m/>
    <m/>
    <m/>
    <m/>
    <m/>
    <x v="2"/>
    <m/>
    <m/>
    <m/>
    <x v="2"/>
    <m/>
    <m/>
    <m/>
    <m/>
    <n v="399"/>
    <x v="0"/>
    <x v="0"/>
    <x v="0"/>
    <x v="0"/>
    <n v="0"/>
  </r>
  <r>
    <x v="260"/>
    <x v="260"/>
    <x v="15"/>
    <s v="02/23/2016 15:09"/>
    <x v="0"/>
    <x v="2"/>
    <s v="NAILS"/>
    <x v="133"/>
    <n v="105"/>
    <s v="MAKE-UP"/>
    <s v="FACE"/>
    <s v="MY PARISIAN BLUSH 02"/>
    <n v="155"/>
    <s v="MAKE-UP"/>
    <s v="FACE"/>
    <s v="MY PARISIAN BLUSH 02"/>
    <n v="155"/>
    <s v="MAKE-UP"/>
    <s v="EYES"/>
    <s v="CRAYON KHOL 001 NOIR "/>
    <x v="8"/>
    <m/>
    <m/>
    <m/>
    <x v="2"/>
    <m/>
    <m/>
    <m/>
    <m/>
    <n v="540"/>
    <x v="0"/>
    <x v="0"/>
    <x v="0"/>
    <x v="0"/>
    <n v="0"/>
  </r>
  <r>
    <x v="261"/>
    <x v="261"/>
    <x v="11"/>
    <s v="02/23/2016 11:31"/>
    <x v="2"/>
    <x v="0"/>
    <s v="SET"/>
    <x v="114"/>
    <n v="295"/>
    <m/>
    <m/>
    <m/>
    <m/>
    <m/>
    <m/>
    <m/>
    <m/>
    <m/>
    <m/>
    <m/>
    <x v="2"/>
    <m/>
    <m/>
    <m/>
    <x v="2"/>
    <m/>
    <m/>
    <m/>
    <m/>
    <n v="295"/>
    <x v="2"/>
    <x v="1"/>
    <x v="1"/>
    <x v="3"/>
    <s v="Skincare"/>
  </r>
  <r>
    <x v="262"/>
    <x v="262"/>
    <x v="5"/>
    <s v="02/23/2016 11:32"/>
    <x v="2"/>
    <x v="2"/>
    <s v="FACE"/>
    <x v="104"/>
    <n v="89"/>
    <s v="MAKE-UP"/>
    <s v="FACE"/>
    <s v="SPARKLING LP CHRISTMAS SET 2015 ONE SHOT"/>
    <n v="89"/>
    <m/>
    <m/>
    <m/>
    <m/>
    <m/>
    <m/>
    <m/>
    <x v="2"/>
    <m/>
    <m/>
    <m/>
    <x v="2"/>
    <m/>
    <m/>
    <m/>
    <m/>
    <n v="178"/>
    <x v="2"/>
    <x v="2"/>
    <x v="1"/>
    <x v="1"/>
    <s v="Make-Up"/>
  </r>
  <r>
    <x v="263"/>
    <x v="263"/>
    <x v="3"/>
    <s v="02/23/2016 15:38"/>
    <x v="3"/>
    <x v="2"/>
    <s v="EYES"/>
    <x v="134"/>
    <n v="125"/>
    <s v="MAKE-UP"/>
    <s v="EYES"/>
    <s v="CRAYON KHOL 001 NOIR "/>
    <n v="125"/>
    <s v="MAKE-UP"/>
    <s v="LIPS"/>
    <s v="JUICY TUBES 22"/>
    <n v="120"/>
    <m/>
    <m/>
    <m/>
    <x v="2"/>
    <m/>
    <m/>
    <m/>
    <x v="2"/>
    <m/>
    <m/>
    <m/>
    <m/>
    <n v="370"/>
    <x v="1"/>
    <x v="1"/>
    <x v="2"/>
    <x v="0"/>
    <s v="Skincare,Make-Up"/>
  </r>
  <r>
    <x v="264"/>
    <x v="264"/>
    <x v="12"/>
    <s v="02/23/2016 15:38"/>
    <x v="1"/>
    <x v="0"/>
    <s v="FACE"/>
    <x v="87"/>
    <n v="210"/>
    <s v="SKINCARE"/>
    <s v="FACE"/>
    <s v="CONFORT TONIQUE 400ML"/>
    <n v="210"/>
    <s v="SKINCARE"/>
    <s v="FACE"/>
    <s v="CONFORT TONIQUE 400ML"/>
    <n v="210"/>
    <m/>
    <m/>
    <m/>
    <x v="2"/>
    <m/>
    <m/>
    <m/>
    <x v="2"/>
    <m/>
    <m/>
    <m/>
    <m/>
    <n v="630"/>
    <x v="0"/>
    <x v="0"/>
    <x v="0"/>
    <x v="0"/>
    <n v="0"/>
  </r>
  <r>
    <x v="265"/>
    <x v="265"/>
    <x v="12"/>
    <s v="02/23/2016 16:01"/>
    <x v="1"/>
    <x v="2"/>
    <s v="EYES"/>
    <x v="18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266"/>
    <x v="266"/>
    <x v="15"/>
    <s v="02/23/2016 16:16"/>
    <x v="0"/>
    <x v="2"/>
    <s v="EYES"/>
    <x v="63"/>
    <n v="180"/>
    <s v="MAKE-UP"/>
    <s v="EYES"/>
    <s v="HYPNïSE DOLL EYES 01"/>
    <n v="180"/>
    <m/>
    <m/>
    <m/>
    <m/>
    <m/>
    <m/>
    <m/>
    <x v="2"/>
    <m/>
    <m/>
    <m/>
    <x v="2"/>
    <m/>
    <m/>
    <m/>
    <m/>
    <n v="360"/>
    <x v="0"/>
    <x v="0"/>
    <x v="0"/>
    <x v="0"/>
    <n v="0"/>
  </r>
  <r>
    <x v="267"/>
    <x v="267"/>
    <x v="15"/>
    <s v="02/23/2016 05:14"/>
    <x v="0"/>
    <x v="0"/>
    <s v="FACE"/>
    <x v="50"/>
    <n v="215"/>
    <s v="SKINCARE"/>
    <s v="FACE"/>
    <s v="DOUCEUR GALAT?IS 400ML"/>
    <n v="215"/>
    <s v="SKINCARE"/>
    <s v="FACE"/>
    <s v="DOUCEUR GALAT?IS 400ML"/>
    <n v="215"/>
    <s v="MAKE-UP"/>
    <s v="EYES"/>
    <s v="HYP MASCARA EXTRA BLACK 011"/>
    <x v="6"/>
    <m/>
    <m/>
    <m/>
    <x v="2"/>
    <m/>
    <m/>
    <m/>
    <m/>
    <n v="825"/>
    <x v="0"/>
    <x v="0"/>
    <x v="0"/>
    <x v="0"/>
    <n v="0"/>
  </r>
  <r>
    <x v="268"/>
    <x v="268"/>
    <x v="13"/>
    <s v="02/23/2016 14:22"/>
    <x v="7"/>
    <x v="1"/>
    <s v="FEMALE"/>
    <x v="135"/>
    <n v="390"/>
    <m/>
    <m/>
    <m/>
    <m/>
    <m/>
    <m/>
    <m/>
    <m/>
    <m/>
    <m/>
    <m/>
    <x v="2"/>
    <m/>
    <m/>
    <m/>
    <x v="2"/>
    <m/>
    <m/>
    <m/>
    <m/>
    <n v="390"/>
    <x v="0"/>
    <x v="0"/>
    <x v="0"/>
    <x v="0"/>
    <n v="0"/>
  </r>
  <r>
    <x v="269"/>
    <x v="269"/>
    <x v="13"/>
    <s v="01/24/2016 17:57"/>
    <x v="7"/>
    <x v="1"/>
    <s v="FEMALE"/>
    <x v="71"/>
    <n v="550"/>
    <m/>
    <m/>
    <m/>
    <m/>
    <m/>
    <m/>
    <m/>
    <m/>
    <m/>
    <m/>
    <m/>
    <x v="2"/>
    <m/>
    <m/>
    <m/>
    <x v="2"/>
    <m/>
    <m/>
    <m/>
    <m/>
    <n v="550"/>
    <x v="0"/>
    <x v="1"/>
    <x v="2"/>
    <x v="2"/>
    <n v="0"/>
  </r>
  <r>
    <x v="270"/>
    <x v="270"/>
    <x v="22"/>
    <s v="02/23/2016 14:25"/>
    <x v="7"/>
    <x v="0"/>
    <s v="FACE"/>
    <x v="136"/>
    <n v="1725"/>
    <s v="FRAGRANCE"/>
    <s v="FEMALE"/>
    <s v="LA VIE EST BELLE EDP INTENSE 50ML"/>
    <n v="550"/>
    <s v="FRAGRANCE"/>
    <s v="FEMALE"/>
    <s v="TRƒSOR MIDNIGHT LOVE EDP 75ML"/>
    <n v="510"/>
    <m/>
    <m/>
    <m/>
    <x v="2"/>
    <m/>
    <m/>
    <m/>
    <x v="2"/>
    <m/>
    <m/>
    <m/>
    <m/>
    <n v="2785"/>
    <x v="0"/>
    <x v="0"/>
    <x v="0"/>
    <x v="0"/>
    <n v="0"/>
  </r>
  <r>
    <x v="271"/>
    <x v="271"/>
    <x v="22"/>
    <s v="02/23/2016 14:25"/>
    <x v="7"/>
    <x v="2"/>
    <s v="EYES"/>
    <x v="18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272"/>
    <x v="272"/>
    <x v="22"/>
    <s v="02/23/2016 14:26"/>
    <x v="7"/>
    <x v="2"/>
    <s v="FACE"/>
    <x v="137"/>
    <n v="250"/>
    <s v="MAKE-UP"/>
    <s v="FACE"/>
    <s v="TEINT IDOLE ULTRA 24H 010 30ML"/>
    <n v="250"/>
    <m/>
    <m/>
    <m/>
    <m/>
    <m/>
    <m/>
    <m/>
    <x v="2"/>
    <m/>
    <m/>
    <m/>
    <x v="2"/>
    <m/>
    <m/>
    <m/>
    <m/>
    <n v="500"/>
    <x v="0"/>
    <x v="0"/>
    <x v="0"/>
    <x v="0"/>
    <n v="0"/>
  </r>
  <r>
    <x v="273"/>
    <x v="273"/>
    <x v="7"/>
    <s v="02/23/2016 07:27"/>
    <x v="3"/>
    <x v="2"/>
    <s v="EYES"/>
    <x v="138"/>
    <n v="125"/>
    <s v="MAKE-UP"/>
    <s v="EYES"/>
    <s v="HYPNïSE DOLL EYES 01"/>
    <n v="180"/>
    <m/>
    <m/>
    <m/>
    <m/>
    <m/>
    <m/>
    <m/>
    <x v="2"/>
    <m/>
    <m/>
    <m/>
    <x v="2"/>
    <m/>
    <m/>
    <m/>
    <m/>
    <n v="305"/>
    <x v="2"/>
    <x v="1"/>
    <x v="1"/>
    <x v="6"/>
    <s v="Make-Up"/>
  </r>
  <r>
    <x v="274"/>
    <x v="274"/>
    <x v="17"/>
    <s v="02/23/2016 07:43"/>
    <x v="3"/>
    <x v="2"/>
    <s v="LIPS"/>
    <x v="139"/>
    <n v="150"/>
    <s v="MAKE-UP"/>
    <s v="LIPS"/>
    <s v="ROUGE IN LOVE 181n"/>
    <n v="160"/>
    <s v="MAKE-UP"/>
    <s v="FACE"/>
    <s v="TEINT VISIONNAIRE 010 30ML"/>
    <n v="265"/>
    <s v="MAKE-UP"/>
    <s v="FACE"/>
    <s v="MY PARISIAN BLUSH 02"/>
    <x v="7"/>
    <s v="MAKE-UP"/>
    <s v="EYES"/>
    <s v="HYPNïSE DRAMA 01"/>
    <x v="3"/>
    <m/>
    <m/>
    <m/>
    <m/>
    <n v="910"/>
    <x v="3"/>
    <x v="1"/>
    <x v="0"/>
    <x v="3"/>
    <s v="Make-Up"/>
  </r>
  <r>
    <x v="275"/>
    <x v="275"/>
    <x v="20"/>
    <s v="02/23/2016 07:57"/>
    <x v="0"/>
    <x v="2"/>
    <s v="EYES"/>
    <x v="140"/>
    <n v="275"/>
    <s v="MAKE-UP"/>
    <s v="FACE"/>
    <s v="BLUSH SUBTIL 03 2014"/>
    <n v="235"/>
    <s v="MAKE-UP"/>
    <s v="BRUSHES"/>
    <s v="PINCEAU PAUPIERES ENTIERES 22"/>
    <n v="135"/>
    <s v="MAKE-UP"/>
    <s v="BRUSHES"/>
    <s v="FOUNDATION BRUSH 2"/>
    <x v="6"/>
    <m/>
    <m/>
    <m/>
    <x v="2"/>
    <m/>
    <m/>
    <m/>
    <m/>
    <n v="825"/>
    <x v="0"/>
    <x v="0"/>
    <x v="0"/>
    <x v="0"/>
    <n v="0"/>
  </r>
  <r>
    <x v="276"/>
    <x v="276"/>
    <x v="17"/>
    <s v="02/23/2016 08:04"/>
    <x v="3"/>
    <x v="2"/>
    <s v="FACE"/>
    <x v="141"/>
    <n v="250"/>
    <s v="MAKE-UP"/>
    <s v="FACE"/>
    <s v="MY PARISIAN BLUSH 02"/>
    <n v="155"/>
    <s v="MAKE-UP"/>
    <s v="NAILS"/>
    <s v="VERNIS IN LOVE 160"/>
    <n v="105"/>
    <s v="SKINCARE"/>
    <s v="EYES"/>
    <s v="VISIONNAIRE EYE CREAM 15ML"/>
    <x v="29"/>
    <m/>
    <m/>
    <m/>
    <x v="2"/>
    <m/>
    <m/>
    <m/>
    <m/>
    <n v="835"/>
    <x v="3"/>
    <x v="1"/>
    <x v="1"/>
    <x v="3"/>
    <s v="Make-Up,Skincare"/>
  </r>
  <r>
    <x v="277"/>
    <x v="277"/>
    <x v="17"/>
    <s v="02/23/2016 08:09"/>
    <x v="3"/>
    <x v="2"/>
    <s v="FACE"/>
    <x v="86"/>
    <n v="250"/>
    <m/>
    <m/>
    <m/>
    <m/>
    <m/>
    <m/>
    <m/>
    <m/>
    <m/>
    <m/>
    <m/>
    <x v="2"/>
    <m/>
    <m/>
    <m/>
    <x v="2"/>
    <m/>
    <m/>
    <m/>
    <m/>
    <n v="250"/>
    <x v="2"/>
    <x v="1"/>
    <x v="1"/>
    <x v="3"/>
    <s v="Make-Up"/>
  </r>
  <r>
    <x v="278"/>
    <x v="278"/>
    <x v="10"/>
    <s v="02/23/2016 16:42"/>
    <x v="5"/>
    <x v="2"/>
    <s v="EYES"/>
    <x v="18"/>
    <n v="180"/>
    <s v="MAKE-UP"/>
    <s v="EYES"/>
    <s v="HYPNïSE DRAMA 01"/>
    <n v="180"/>
    <m/>
    <m/>
    <m/>
    <m/>
    <m/>
    <m/>
    <m/>
    <x v="2"/>
    <m/>
    <m/>
    <m/>
    <x v="2"/>
    <m/>
    <m/>
    <m/>
    <m/>
    <n v="360"/>
    <x v="0"/>
    <x v="0"/>
    <x v="0"/>
    <x v="0"/>
    <n v="0"/>
  </r>
  <r>
    <x v="279"/>
    <x v="279"/>
    <x v="11"/>
    <s v="02/23/2016 13:34"/>
    <x v="2"/>
    <x v="1"/>
    <s v="FEMALE"/>
    <x v="142"/>
    <n v="480"/>
    <m/>
    <m/>
    <m/>
    <m/>
    <m/>
    <m/>
    <m/>
    <m/>
    <m/>
    <m/>
    <m/>
    <x v="2"/>
    <m/>
    <m/>
    <m/>
    <x v="2"/>
    <m/>
    <m/>
    <m/>
    <m/>
    <n v="480"/>
    <x v="2"/>
    <x v="1"/>
    <x v="2"/>
    <x v="1"/>
    <s v="Fragrance"/>
  </r>
  <r>
    <x v="280"/>
    <x v="280"/>
    <x v="11"/>
    <s v="02/23/2016 16:47"/>
    <x v="2"/>
    <x v="0"/>
    <s v="FACE"/>
    <x v="107"/>
    <n v="580"/>
    <s v="SKINCARE"/>
    <s v="FACE"/>
    <s v="HYDRA ZEN  NIGHT MASK 75ML"/>
    <n v="305"/>
    <s v="SKINCARE"/>
    <s v="SET"/>
    <s v="CLEANSING DUO"/>
    <n v="295"/>
    <m/>
    <m/>
    <m/>
    <x v="2"/>
    <m/>
    <m/>
    <m/>
    <x v="2"/>
    <m/>
    <m/>
    <m/>
    <m/>
    <n v="1180"/>
    <x v="2"/>
    <x v="1"/>
    <x v="2"/>
    <x v="3"/>
    <s v="Skincare"/>
  </r>
  <r>
    <x v="281"/>
    <x v="281"/>
    <x v="11"/>
    <s v="02/23/2016 17:04"/>
    <x v="2"/>
    <x v="0"/>
    <s v="SET"/>
    <x v="143"/>
    <n v="440"/>
    <m/>
    <m/>
    <m/>
    <m/>
    <m/>
    <m/>
    <m/>
    <m/>
    <m/>
    <m/>
    <m/>
    <x v="2"/>
    <m/>
    <m/>
    <m/>
    <x v="2"/>
    <m/>
    <m/>
    <m/>
    <m/>
    <n v="440"/>
    <x v="2"/>
    <x v="2"/>
    <x v="2"/>
    <x v="6"/>
    <s v="Skincare"/>
  </r>
  <r>
    <x v="282"/>
    <x v="282"/>
    <x v="6"/>
    <s v="02/23/2016 17:16"/>
    <x v="4"/>
    <x v="2"/>
    <s v="EYES"/>
    <x v="144"/>
    <n v="150"/>
    <s v="SKINCARE"/>
    <s v="FACE"/>
    <s v="DOUCEUR EAU MICELLLAIRE 200ML "/>
    <n v="175"/>
    <m/>
    <m/>
    <m/>
    <m/>
    <m/>
    <m/>
    <m/>
    <x v="2"/>
    <m/>
    <m/>
    <m/>
    <x v="2"/>
    <m/>
    <m/>
    <m/>
    <m/>
    <n v="325"/>
    <x v="0"/>
    <x v="0"/>
    <x v="0"/>
    <x v="0"/>
    <n v="0"/>
  </r>
  <r>
    <x v="283"/>
    <x v="283"/>
    <x v="18"/>
    <s v="02/23/2016 10:03"/>
    <x v="3"/>
    <x v="1"/>
    <s v="FEMALE"/>
    <x v="31"/>
    <n v="480"/>
    <m/>
    <m/>
    <m/>
    <m/>
    <m/>
    <m/>
    <m/>
    <m/>
    <m/>
    <m/>
    <m/>
    <x v="2"/>
    <m/>
    <m/>
    <m/>
    <x v="2"/>
    <m/>
    <m/>
    <m/>
    <m/>
    <n v="480"/>
    <x v="0"/>
    <x v="0"/>
    <x v="0"/>
    <x v="0"/>
    <n v="0"/>
  </r>
  <r>
    <x v="284"/>
    <x v="284"/>
    <x v="18"/>
    <s v="02/23/2016 10:28"/>
    <x v="3"/>
    <x v="0"/>
    <s v="FACE"/>
    <x v="145"/>
    <n v="335"/>
    <m/>
    <m/>
    <m/>
    <m/>
    <m/>
    <m/>
    <m/>
    <m/>
    <m/>
    <m/>
    <m/>
    <x v="2"/>
    <m/>
    <m/>
    <m/>
    <x v="2"/>
    <m/>
    <m/>
    <m/>
    <m/>
    <n v="335"/>
    <x v="0"/>
    <x v="0"/>
    <x v="0"/>
    <x v="0"/>
    <n v="0"/>
  </r>
  <r>
    <x v="285"/>
    <x v="285"/>
    <x v="18"/>
    <s v="02/23/2016 10:50"/>
    <x v="3"/>
    <x v="2"/>
    <s v="FACE"/>
    <x v="146"/>
    <n v="255"/>
    <m/>
    <m/>
    <m/>
    <m/>
    <m/>
    <m/>
    <m/>
    <m/>
    <m/>
    <m/>
    <m/>
    <x v="2"/>
    <m/>
    <m/>
    <m/>
    <x v="2"/>
    <m/>
    <m/>
    <m/>
    <m/>
    <n v="255"/>
    <x v="0"/>
    <x v="0"/>
    <x v="0"/>
    <x v="0"/>
    <n v="0"/>
  </r>
  <r>
    <x v="286"/>
    <x v="286"/>
    <x v="18"/>
    <s v="02/23/2016 10:58"/>
    <x v="3"/>
    <x v="1"/>
    <s v="FEMALE"/>
    <x v="11"/>
    <n v="595"/>
    <m/>
    <m/>
    <m/>
    <m/>
    <m/>
    <m/>
    <m/>
    <m/>
    <m/>
    <m/>
    <m/>
    <x v="2"/>
    <m/>
    <m/>
    <m/>
    <x v="2"/>
    <m/>
    <m/>
    <m/>
    <m/>
    <n v="595"/>
    <x v="0"/>
    <x v="0"/>
    <x v="0"/>
    <x v="0"/>
    <n v="0"/>
  </r>
  <r>
    <x v="287"/>
    <x v="287"/>
    <x v="9"/>
    <s v="02/23/2016 19:00"/>
    <x v="4"/>
    <x v="0"/>
    <s v="EYES"/>
    <x v="147"/>
    <n v="175"/>
    <s v="SKINCARE"/>
    <s v="EYES"/>
    <s v="RENERGIE MULTI-LIFT EYES 15ML"/>
    <n v="385"/>
    <s v="SKINCARE"/>
    <s v="FACE"/>
    <s v="RENERGIE MULTI-LIFT CREAM NS 50ML"/>
    <n v="590"/>
    <m/>
    <m/>
    <m/>
    <x v="2"/>
    <m/>
    <m/>
    <m/>
    <x v="2"/>
    <m/>
    <m/>
    <m/>
    <m/>
    <n v="1150"/>
    <x v="0"/>
    <x v="1"/>
    <x v="1"/>
    <x v="1"/>
    <s v="Skincare"/>
  </r>
  <r>
    <x v="288"/>
    <x v="288"/>
    <x v="22"/>
    <s v="02/23/2016 19:55"/>
    <x v="7"/>
    <x v="2"/>
    <s v="EYES"/>
    <x v="148"/>
    <n v="150"/>
    <s v="MAKE-UP"/>
    <s v="EYES"/>
    <s v="HYPNOSE CLEAN VOLUME 01"/>
    <n v="150"/>
    <s v="MAKE-UP"/>
    <s v="EYES"/>
    <s v="HYPNOSE MASCARA 001"/>
    <n v="180"/>
    <m/>
    <m/>
    <m/>
    <x v="2"/>
    <m/>
    <m/>
    <m/>
    <x v="2"/>
    <m/>
    <m/>
    <m/>
    <m/>
    <n v="480"/>
    <x v="0"/>
    <x v="0"/>
    <x v="0"/>
    <x v="0"/>
    <n v="0"/>
  </r>
  <r>
    <x v="289"/>
    <x v="289"/>
    <x v="22"/>
    <s v="02/23/2016 20:00"/>
    <x v="7"/>
    <x v="2"/>
    <s v="FACE"/>
    <x v="149"/>
    <n v="250"/>
    <s v="MAKE-UP"/>
    <s v="EYES"/>
    <s v="OMBRE HYPNïSE INTENSE 24H 03"/>
    <n v="120"/>
    <s v="MAKE-UP"/>
    <s v="EYES"/>
    <s v="OMBRE HYPNïSE INTENSE 24H 02"/>
    <n v="120"/>
    <m/>
    <m/>
    <m/>
    <x v="2"/>
    <m/>
    <m/>
    <m/>
    <x v="2"/>
    <m/>
    <m/>
    <m/>
    <m/>
    <n v="490"/>
    <x v="0"/>
    <x v="1"/>
    <x v="0"/>
    <x v="0"/>
    <n v="0"/>
  </r>
  <r>
    <x v="290"/>
    <x v="290"/>
    <x v="22"/>
    <s v="02/23/2016 20:07"/>
    <x v="7"/>
    <x v="2"/>
    <s v="FACE"/>
    <x v="150"/>
    <n v="265"/>
    <s v="SKINCARE"/>
    <s v="FACE"/>
    <s v="DOUCEUR GALAT?IS 400ML"/>
    <n v="215"/>
    <m/>
    <m/>
    <m/>
    <m/>
    <m/>
    <m/>
    <m/>
    <x v="2"/>
    <m/>
    <m/>
    <m/>
    <x v="2"/>
    <m/>
    <m/>
    <m/>
    <m/>
    <n v="480"/>
    <x v="0"/>
    <x v="0"/>
    <x v="0"/>
    <x v="0"/>
    <n v="0"/>
  </r>
  <r>
    <x v="291"/>
    <x v="291"/>
    <x v="20"/>
    <s v="02/23/2016 12:09"/>
    <x v="0"/>
    <x v="0"/>
    <s v="FACE"/>
    <x v="58"/>
    <n v="220"/>
    <m/>
    <m/>
    <m/>
    <m/>
    <m/>
    <m/>
    <m/>
    <m/>
    <m/>
    <m/>
    <m/>
    <x v="2"/>
    <m/>
    <m/>
    <m/>
    <x v="2"/>
    <m/>
    <m/>
    <m/>
    <m/>
    <n v="220"/>
    <x v="2"/>
    <x v="2"/>
    <x v="2"/>
    <x v="6"/>
    <s v="Skincare"/>
  </r>
  <r>
    <x v="292"/>
    <x v="292"/>
    <x v="20"/>
    <s v="02/23/2016 12:09"/>
    <x v="0"/>
    <x v="2"/>
    <s v="EYES"/>
    <x v="63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293"/>
    <x v="293"/>
    <x v="9"/>
    <s v="02/23/2016 20:09"/>
    <x v="4"/>
    <x v="2"/>
    <s v="FACE"/>
    <x v="151"/>
    <n v="200"/>
    <s v="MAKE-UP"/>
    <s v="FACE"/>
    <s v="MY PARISIAN BLUSH 02"/>
    <n v="155"/>
    <m/>
    <m/>
    <m/>
    <m/>
    <m/>
    <m/>
    <m/>
    <x v="2"/>
    <m/>
    <m/>
    <m/>
    <x v="2"/>
    <m/>
    <m/>
    <m/>
    <m/>
    <n v="355"/>
    <x v="0"/>
    <x v="1"/>
    <x v="2"/>
    <x v="5"/>
    <s v="Make-Up"/>
  </r>
  <r>
    <x v="294"/>
    <x v="294"/>
    <x v="9"/>
    <s v="02/23/2016 20:11"/>
    <x v="4"/>
    <x v="2"/>
    <s v="FACE"/>
    <x v="19"/>
    <n v="250"/>
    <s v="MAKE-UP"/>
    <s v="FACE"/>
    <s v="BLUSH SUBTIL 126 NECTAR LACE "/>
    <n v="235"/>
    <s v="MAKE-UP"/>
    <s v="FACE"/>
    <s v="TEINT MIRACLE COMPACT 03"/>
    <n v="280"/>
    <s v="MAKE-UP"/>
    <s v="EYES"/>
    <s v="ARTLINER LAQUE 24H 01"/>
    <x v="10"/>
    <m/>
    <m/>
    <m/>
    <x v="2"/>
    <m/>
    <m/>
    <m/>
    <m/>
    <n v="940"/>
    <x v="0"/>
    <x v="1"/>
    <x v="1"/>
    <x v="6"/>
    <s v="Make-Up"/>
  </r>
  <r>
    <x v="295"/>
    <x v="295"/>
    <x v="9"/>
    <s v="02/23/2016 20:14"/>
    <x v="4"/>
    <x v="1"/>
    <s v="FEMALE"/>
    <x v="135"/>
    <n v="390"/>
    <m/>
    <m/>
    <m/>
    <m/>
    <m/>
    <m/>
    <m/>
    <m/>
    <m/>
    <m/>
    <m/>
    <x v="2"/>
    <m/>
    <m/>
    <m/>
    <x v="2"/>
    <m/>
    <m/>
    <m/>
    <m/>
    <n v="390"/>
    <x v="0"/>
    <x v="2"/>
    <x v="1"/>
    <x v="3"/>
    <s v="Fragrance"/>
  </r>
  <r>
    <x v="296"/>
    <x v="296"/>
    <x v="0"/>
    <s v="02/23/2016 12:16"/>
    <x v="0"/>
    <x v="2"/>
    <s v="FACE"/>
    <x v="150"/>
    <n v="265"/>
    <s v="MAKE-UP"/>
    <s v="EYES"/>
    <s v="GRANDIOSE 06 ONE SHOT"/>
    <n v="195"/>
    <m/>
    <m/>
    <m/>
    <m/>
    <m/>
    <m/>
    <m/>
    <x v="2"/>
    <m/>
    <m/>
    <m/>
    <x v="2"/>
    <m/>
    <m/>
    <m/>
    <m/>
    <n v="460"/>
    <x v="0"/>
    <x v="0"/>
    <x v="0"/>
    <x v="0"/>
    <n v="0"/>
  </r>
  <r>
    <x v="297"/>
    <x v="297"/>
    <x v="9"/>
    <s v="02/23/2016 20:26"/>
    <x v="4"/>
    <x v="2"/>
    <s v="FACE"/>
    <x v="37"/>
    <n v="265"/>
    <m/>
    <m/>
    <m/>
    <m/>
    <m/>
    <m/>
    <m/>
    <m/>
    <m/>
    <m/>
    <m/>
    <x v="2"/>
    <m/>
    <m/>
    <m/>
    <x v="2"/>
    <m/>
    <m/>
    <m/>
    <m/>
    <n v="265"/>
    <x v="0"/>
    <x v="2"/>
    <x v="2"/>
    <x v="4"/>
    <s v="Make-Up"/>
  </r>
  <r>
    <x v="298"/>
    <x v="298"/>
    <x v="9"/>
    <s v="02/23/2016 20:28"/>
    <x v="4"/>
    <x v="1"/>
    <s v="FEMALE"/>
    <x v="6"/>
    <n v="705"/>
    <m/>
    <m/>
    <m/>
    <m/>
    <m/>
    <m/>
    <m/>
    <m/>
    <m/>
    <m/>
    <m/>
    <x v="2"/>
    <m/>
    <m/>
    <m/>
    <x v="2"/>
    <m/>
    <m/>
    <m/>
    <m/>
    <n v="705"/>
    <x v="0"/>
    <x v="2"/>
    <x v="1"/>
    <x v="5"/>
    <s v="Fragrance"/>
  </r>
  <r>
    <x v="299"/>
    <x v="299"/>
    <x v="8"/>
    <s v="02/23/2016 12:39"/>
    <x v="1"/>
    <x v="2"/>
    <s v="FACE"/>
    <x v="152"/>
    <n v="250"/>
    <s v="MAKE-UP"/>
    <s v="FACE"/>
    <s v="TEINT MIRACLE 01 30ML"/>
    <n v="250"/>
    <m/>
    <m/>
    <m/>
    <m/>
    <m/>
    <m/>
    <m/>
    <x v="2"/>
    <m/>
    <m/>
    <m/>
    <x v="2"/>
    <m/>
    <m/>
    <m/>
    <m/>
    <n v="500"/>
    <x v="0"/>
    <x v="0"/>
    <x v="0"/>
    <x v="0"/>
    <n v="0"/>
  </r>
  <r>
    <x v="300"/>
    <x v="300"/>
    <x v="8"/>
    <s v="02/23/2016 12:40"/>
    <x v="1"/>
    <x v="0"/>
    <s v="FACE"/>
    <x v="106"/>
    <n v="440"/>
    <s v="SKINCARE"/>
    <s v="FACE"/>
    <s v="GEL NETTOYANT ULTIME MEN 100ML"/>
    <n v="150"/>
    <s v="SKINCARE"/>
    <s v="FACE"/>
    <s v="GENEFIQUE MEN 50ML"/>
    <n v="345"/>
    <m/>
    <m/>
    <m/>
    <x v="2"/>
    <m/>
    <m/>
    <m/>
    <x v="2"/>
    <m/>
    <m/>
    <m/>
    <m/>
    <n v="935"/>
    <x v="0"/>
    <x v="0"/>
    <x v="0"/>
    <x v="0"/>
    <n v="0"/>
  </r>
  <r>
    <x v="301"/>
    <x v="301"/>
    <x v="9"/>
    <s v="02/23/2016 20:58"/>
    <x v="4"/>
    <x v="1"/>
    <s v="FEMALE"/>
    <x v="11"/>
    <n v="595"/>
    <m/>
    <m/>
    <m/>
    <m/>
    <m/>
    <m/>
    <m/>
    <m/>
    <m/>
    <m/>
    <m/>
    <x v="2"/>
    <m/>
    <m/>
    <m/>
    <x v="2"/>
    <m/>
    <m/>
    <m/>
    <m/>
    <n v="595"/>
    <x v="0"/>
    <x v="1"/>
    <x v="2"/>
    <x v="5"/>
    <s v="Fragrance"/>
  </r>
  <r>
    <x v="302"/>
    <x v="302"/>
    <x v="22"/>
    <s v="02/23/2016 21:04"/>
    <x v="7"/>
    <x v="1"/>
    <s v="FEMALE"/>
    <x v="66"/>
    <n v="450"/>
    <m/>
    <m/>
    <m/>
    <m/>
    <m/>
    <m/>
    <m/>
    <m/>
    <m/>
    <m/>
    <m/>
    <x v="2"/>
    <m/>
    <m/>
    <m/>
    <x v="2"/>
    <m/>
    <m/>
    <m/>
    <m/>
    <n v="450"/>
    <x v="0"/>
    <x v="0"/>
    <x v="0"/>
    <x v="0"/>
    <n v="0"/>
  </r>
  <r>
    <x v="303"/>
    <x v="303"/>
    <x v="22"/>
    <s v="02/23/2016 21:10"/>
    <x v="7"/>
    <x v="0"/>
    <s v="EYES"/>
    <x v="27"/>
    <n v="385"/>
    <m/>
    <m/>
    <m/>
    <m/>
    <m/>
    <m/>
    <m/>
    <m/>
    <m/>
    <m/>
    <m/>
    <x v="2"/>
    <m/>
    <m/>
    <m/>
    <x v="2"/>
    <m/>
    <m/>
    <m/>
    <m/>
    <n v="385"/>
    <x v="0"/>
    <x v="0"/>
    <x v="0"/>
    <x v="0"/>
    <n v="0"/>
  </r>
  <r>
    <x v="304"/>
    <x v="304"/>
    <x v="18"/>
    <s v="02/23/2016 13:18"/>
    <x v="3"/>
    <x v="2"/>
    <s v="EYES"/>
    <x v="148"/>
    <n v="150"/>
    <s v="MAKE-UP"/>
    <s v="EYES"/>
    <s v="GRANDIOSE 01"/>
    <n v="195"/>
    <s v="MAKE-UP"/>
    <s v="EYES"/>
    <s v="ARTLINER BLACK 01"/>
    <n v="175"/>
    <s v="MAKE-UP"/>
    <s v="FACE"/>
    <s v="TEINT IDOLE ULTRA 24H 045 30ML"/>
    <x v="1"/>
    <m/>
    <m/>
    <m/>
    <x v="2"/>
    <m/>
    <m/>
    <m/>
    <m/>
    <n v="770"/>
    <x v="0"/>
    <x v="0"/>
    <x v="0"/>
    <x v="0"/>
    <n v="0"/>
  </r>
  <r>
    <x v="305"/>
    <x v="305"/>
    <x v="18"/>
    <s v="02/23/2016 13:20"/>
    <x v="3"/>
    <x v="2"/>
    <s v="EYES"/>
    <x v="40"/>
    <n v="195"/>
    <s v="FRAGRANCE"/>
    <s v="MALE"/>
    <s v="HYPNïSE HOMME EDT 75 ML "/>
    <n v="450"/>
    <m/>
    <m/>
    <m/>
    <m/>
    <m/>
    <m/>
    <m/>
    <x v="2"/>
    <m/>
    <m/>
    <m/>
    <x v="2"/>
    <m/>
    <m/>
    <m/>
    <m/>
    <n v="645"/>
    <x v="0"/>
    <x v="0"/>
    <x v="0"/>
    <x v="0"/>
    <n v="0"/>
  </r>
  <r>
    <x v="306"/>
    <x v="306"/>
    <x v="18"/>
    <s v="02/23/2016 13:25"/>
    <x v="3"/>
    <x v="2"/>
    <s v="FACE"/>
    <x v="153"/>
    <n v="200"/>
    <s v="MAKE-UP"/>
    <s v="EYES"/>
    <s v="HYPNïSE DRAMA 01"/>
    <n v="180"/>
    <s v="MAKE-UP"/>
    <s v="FACE"/>
    <s v="BELLE DE TEINT 06"/>
    <n v="235"/>
    <s v="MAKE-UP"/>
    <s v="FACE"/>
    <s v="TEINT IDOLE ULTRA 24H 10 30ML"/>
    <x v="1"/>
    <s v="MAKE-UP"/>
    <s v="FACE"/>
    <s v="BLUSH SUBTIL 126 NECTAR LACE "/>
    <x v="22"/>
    <s v="MAKE-UP"/>
    <s v="LIPS"/>
    <s v="L' ABSOLU ROUGE DEFINITION 197"/>
    <n v="180"/>
    <n v="1280"/>
    <x v="0"/>
    <x v="0"/>
    <x v="0"/>
    <x v="0"/>
    <n v="0"/>
  </r>
  <r>
    <x v="307"/>
    <x v="307"/>
    <x v="18"/>
    <s v="02/23/2016 13:28"/>
    <x v="3"/>
    <x v="1"/>
    <s v="FEMALE"/>
    <x v="5"/>
    <n v="625"/>
    <s v="MAKE-UP"/>
    <s v="EYES"/>
    <s v="GRANDIOSE 06 ONE SHOT"/>
    <n v="195"/>
    <s v="MAKE-UP"/>
    <s v="EYES"/>
    <s v="HYPNïSE DOLL EYES 01"/>
    <n v="180"/>
    <s v="MAKE-UP"/>
    <s v="FACE"/>
    <s v="MY PARISIAN PASTELS"/>
    <x v="17"/>
    <m/>
    <m/>
    <m/>
    <x v="2"/>
    <m/>
    <m/>
    <m/>
    <m/>
    <n v="1275"/>
    <x v="0"/>
    <x v="0"/>
    <x v="0"/>
    <x v="0"/>
    <n v="0"/>
  </r>
  <r>
    <x v="308"/>
    <x v="308"/>
    <x v="10"/>
    <s v="02/23/2016 21:28"/>
    <x v="5"/>
    <x v="2"/>
    <s v="FACE"/>
    <x v="154"/>
    <n v="200"/>
    <s v="SKINCARE"/>
    <s v="EYES"/>
    <s v="ADVANCED GENEFIQUE EYE CARE 15ML"/>
    <n v="355"/>
    <s v="MAKE-UP"/>
    <s v="LIPS"/>
    <s v="L' ABSOLU ROUGE DEFINITION 294"/>
    <n v="180"/>
    <s v="MAKE-UP"/>
    <s v="LIPS"/>
    <s v="L' ABSOLU VELOURS - shade 362"/>
    <x v="30"/>
    <s v="MAKE-UP"/>
    <s v="FACE"/>
    <s v="MY PARISIAN PASTELS"/>
    <x v="15"/>
    <m/>
    <m/>
    <m/>
    <m/>
    <n v="1180"/>
    <x v="0"/>
    <x v="0"/>
    <x v="0"/>
    <x v="0"/>
    <n v="0"/>
  </r>
  <r>
    <x v="309"/>
    <x v="309"/>
    <x v="10"/>
    <s v="02/23/2016 21:33"/>
    <x v="5"/>
    <x v="0"/>
    <s v="FACE"/>
    <x v="155"/>
    <n v="590"/>
    <s v="SKINCARE"/>
    <s v="FACE"/>
    <s v="RENERGIE MULTI-LIFT UP 50ML"/>
    <n v="590"/>
    <m/>
    <m/>
    <m/>
    <m/>
    <m/>
    <m/>
    <m/>
    <x v="2"/>
    <m/>
    <m/>
    <m/>
    <x v="2"/>
    <m/>
    <m/>
    <m/>
    <m/>
    <n v="1180"/>
    <x v="0"/>
    <x v="0"/>
    <x v="0"/>
    <x v="0"/>
    <n v="0"/>
  </r>
  <r>
    <x v="310"/>
    <x v="310"/>
    <x v="18"/>
    <s v="02/23/2016 13:40"/>
    <x v="3"/>
    <x v="1"/>
    <s v="FEMALE"/>
    <x v="156"/>
    <n v="450"/>
    <m/>
    <m/>
    <m/>
    <m/>
    <m/>
    <m/>
    <m/>
    <m/>
    <m/>
    <m/>
    <m/>
    <x v="2"/>
    <m/>
    <m/>
    <m/>
    <x v="2"/>
    <m/>
    <m/>
    <m/>
    <m/>
    <n v="450"/>
    <x v="0"/>
    <x v="0"/>
    <x v="0"/>
    <x v="0"/>
    <n v="0"/>
  </r>
  <r>
    <x v="311"/>
    <x v="311"/>
    <x v="18"/>
    <s v="02/23/2016 13:40"/>
    <x v="3"/>
    <x v="1"/>
    <s v="FEMALE"/>
    <x v="11"/>
    <n v="595"/>
    <s v="FRAGRANCE"/>
    <s v="MALE"/>
    <s v="HYPNïSE HOMME EDT 75 ML "/>
    <n v="450"/>
    <m/>
    <m/>
    <m/>
    <m/>
    <m/>
    <m/>
    <m/>
    <x v="2"/>
    <m/>
    <m/>
    <m/>
    <x v="2"/>
    <m/>
    <m/>
    <m/>
    <m/>
    <n v="1045"/>
    <x v="0"/>
    <x v="0"/>
    <x v="0"/>
    <x v="0"/>
    <n v="0"/>
  </r>
  <r>
    <x v="312"/>
    <x v="312"/>
    <x v="2"/>
    <s v="02/23/2016 21:50"/>
    <x v="2"/>
    <x v="1"/>
    <s v="MALE"/>
    <x v="80"/>
    <n v="450"/>
    <s v="MAKE-UP"/>
    <s v="EYES"/>
    <s v="OMBRE HYPNïSE INTENSE 24H 05"/>
    <n v="120"/>
    <s v="MAKE-UP"/>
    <s v="EYES"/>
    <s v="OMBRE HYPNïSE INTENSE 24H 04"/>
    <n v="120"/>
    <m/>
    <m/>
    <m/>
    <x v="2"/>
    <m/>
    <m/>
    <m/>
    <x v="2"/>
    <m/>
    <m/>
    <m/>
    <m/>
    <n v="690"/>
    <x v="0"/>
    <x v="0"/>
    <x v="1"/>
    <x v="0"/>
    <n v="0"/>
  </r>
  <r>
    <x v="313"/>
    <x v="313"/>
    <x v="0"/>
    <s v="02/23/2016 13:50"/>
    <x v="0"/>
    <x v="2"/>
    <s v="EYES"/>
    <x v="18"/>
    <n v="180"/>
    <s v="FRAGRANCE"/>
    <s v="FEMALE"/>
    <s v="PEUT ETRE EDP 75ML"/>
    <n v="625"/>
    <s v="FRAGRANCE"/>
    <s v="FEMALE"/>
    <s v="TRƒSOR ONYX EDP 50ML"/>
    <n v="480"/>
    <m/>
    <m/>
    <m/>
    <x v="2"/>
    <m/>
    <m/>
    <m/>
    <x v="2"/>
    <m/>
    <m/>
    <m/>
    <m/>
    <n v="1285"/>
    <x v="0"/>
    <x v="0"/>
    <x v="0"/>
    <x v="0"/>
    <n v="0"/>
  </r>
  <r>
    <x v="314"/>
    <x v="314"/>
    <x v="18"/>
    <s v="02/23/2016 13:51"/>
    <x v="3"/>
    <x v="0"/>
    <s v="FACE"/>
    <x v="92"/>
    <n v="305"/>
    <m/>
    <m/>
    <m/>
    <m/>
    <m/>
    <m/>
    <m/>
    <m/>
    <m/>
    <m/>
    <m/>
    <x v="2"/>
    <m/>
    <m/>
    <m/>
    <x v="2"/>
    <m/>
    <m/>
    <m/>
    <m/>
    <n v="305"/>
    <x v="0"/>
    <x v="0"/>
    <x v="0"/>
    <x v="0"/>
    <n v="0"/>
  </r>
  <r>
    <x v="315"/>
    <x v="315"/>
    <x v="2"/>
    <s v="02/23/2016 21:53"/>
    <x v="2"/>
    <x v="2"/>
    <s v="EYES"/>
    <x v="18"/>
    <n v="180"/>
    <s v="MAKE-UP"/>
    <s v="EYES"/>
    <s v="ARTLINER BLACK 01"/>
    <n v="175"/>
    <s v="MAKE-UP"/>
    <s v="LIPS"/>
    <s v="ROUGE IN LOVE 406"/>
    <n v="160"/>
    <s v="MAKE-UP"/>
    <s v="FACE"/>
    <s v="MY PARISIAN PASTELS"/>
    <x v="17"/>
    <s v="MAKE-UP"/>
    <s v="EYES"/>
    <s v="KHOL HYPNOSE 10"/>
    <x v="6"/>
    <m/>
    <m/>
    <m/>
    <m/>
    <n v="915"/>
    <x v="0"/>
    <x v="0"/>
    <x v="0"/>
    <x v="0"/>
    <n v="0"/>
  </r>
  <r>
    <x v="316"/>
    <x v="316"/>
    <x v="0"/>
    <s v="02/23/2016 13:57"/>
    <x v="0"/>
    <x v="2"/>
    <s v="FACE"/>
    <x v="124"/>
    <n v="245"/>
    <m/>
    <m/>
    <m/>
    <m/>
    <m/>
    <m/>
    <m/>
    <m/>
    <m/>
    <m/>
    <m/>
    <x v="2"/>
    <m/>
    <m/>
    <m/>
    <x v="2"/>
    <m/>
    <m/>
    <m/>
    <m/>
    <n v="245"/>
    <x v="0"/>
    <x v="0"/>
    <x v="0"/>
    <x v="0"/>
    <n v="0"/>
  </r>
  <r>
    <x v="317"/>
    <x v="317"/>
    <x v="9"/>
    <s v="02/23/2016 22:05"/>
    <x v="4"/>
    <x v="2"/>
    <s v="FACE"/>
    <x v="28"/>
    <n v="155"/>
    <s v="MAKE-UP"/>
    <s v="LIPS"/>
    <s v="ROUGE IN LOVE 408"/>
    <n v="160"/>
    <s v="MAKE-UP"/>
    <s v="EYES"/>
    <s v="HYPNOSE PALETTE DO12"/>
    <n v="275"/>
    <s v="MAKE-UP"/>
    <s v="EYES"/>
    <s v="ARTLINER 02"/>
    <x v="10"/>
    <s v="MAKE-UP"/>
    <s v="EYES"/>
    <s v="ARTLINER 03"/>
    <x v="0"/>
    <s v="MAKE-UP"/>
    <s v="EYES"/>
    <s v="GRANDIOSE 01"/>
    <n v="195"/>
    <n v="1135"/>
    <x v="0"/>
    <x v="1"/>
    <x v="2"/>
    <x v="2"/>
    <s v="Make-Up,Fragrance"/>
  </r>
  <r>
    <x v="318"/>
    <x v="318"/>
    <x v="2"/>
    <s v="02/23/2016 22:18"/>
    <x v="2"/>
    <x v="1"/>
    <s v="FEMALE"/>
    <x v="59"/>
    <n v="595"/>
    <s v="MAKE-UP"/>
    <s v="EYES"/>
    <s v="GRANDIOSE 01"/>
    <n v="195"/>
    <m/>
    <m/>
    <m/>
    <m/>
    <m/>
    <m/>
    <m/>
    <x v="2"/>
    <m/>
    <m/>
    <m/>
    <x v="2"/>
    <m/>
    <m/>
    <m/>
    <m/>
    <n v="790"/>
    <x v="0"/>
    <x v="0"/>
    <x v="0"/>
    <x v="0"/>
    <n v="0"/>
  </r>
  <r>
    <x v="319"/>
    <x v="319"/>
    <x v="6"/>
    <s v="02/23/2016 22:42"/>
    <x v="4"/>
    <x v="1"/>
    <s v="FEMALE"/>
    <x v="108"/>
    <n v="480"/>
    <m/>
    <m/>
    <m/>
    <m/>
    <m/>
    <m/>
    <m/>
    <m/>
    <m/>
    <m/>
    <m/>
    <x v="2"/>
    <m/>
    <m/>
    <m/>
    <x v="2"/>
    <m/>
    <m/>
    <m/>
    <m/>
    <n v="480"/>
    <x v="0"/>
    <x v="0"/>
    <x v="0"/>
    <x v="0"/>
    <n v="0"/>
  </r>
  <r>
    <x v="320"/>
    <x v="320"/>
    <x v="2"/>
    <s v="02/23/2016 22:48"/>
    <x v="2"/>
    <x v="2"/>
    <s v="BEAUTY BOX"/>
    <x v="30"/>
    <n v="510"/>
    <m/>
    <m/>
    <m/>
    <m/>
    <m/>
    <m/>
    <m/>
    <m/>
    <m/>
    <m/>
    <m/>
    <x v="2"/>
    <m/>
    <m/>
    <m/>
    <x v="2"/>
    <m/>
    <m/>
    <m/>
    <m/>
    <n v="510"/>
    <x v="0"/>
    <x v="0"/>
    <x v="0"/>
    <x v="0"/>
    <n v="0"/>
  </r>
  <r>
    <x v="321"/>
    <x v="321"/>
    <x v="11"/>
    <s v="02/24/2016 11:21"/>
    <x v="2"/>
    <x v="1"/>
    <s v="FEMALE"/>
    <x v="61"/>
    <n v="480"/>
    <m/>
    <m/>
    <m/>
    <m/>
    <m/>
    <m/>
    <m/>
    <m/>
    <m/>
    <m/>
    <m/>
    <x v="2"/>
    <m/>
    <m/>
    <m/>
    <x v="2"/>
    <m/>
    <m/>
    <m/>
    <m/>
    <n v="480"/>
    <x v="2"/>
    <x v="1"/>
    <x v="2"/>
    <x v="2"/>
    <s v="Fragrance"/>
  </r>
  <r>
    <x v="322"/>
    <x v="322"/>
    <x v="4"/>
    <s v="02/24/2016 16:10"/>
    <x v="0"/>
    <x v="0"/>
    <s v="FACE"/>
    <x v="3"/>
    <n v="155"/>
    <s v="SKINCARE"/>
    <s v="FACE"/>
    <s v="ECLAT GEL 125ML "/>
    <n v="155"/>
    <m/>
    <m/>
    <m/>
    <m/>
    <m/>
    <m/>
    <m/>
    <x v="2"/>
    <m/>
    <m/>
    <m/>
    <x v="2"/>
    <m/>
    <m/>
    <m/>
    <m/>
    <n v="310"/>
    <x v="0"/>
    <x v="0"/>
    <x v="0"/>
    <x v="0"/>
    <n v="0"/>
  </r>
  <r>
    <x v="323"/>
    <x v="323"/>
    <x v="2"/>
    <s v="02/24/2016 12:28"/>
    <x v="2"/>
    <x v="2"/>
    <s v="FACE"/>
    <x v="9"/>
    <n v="275"/>
    <s v="MAKE-UP"/>
    <s v="FACE"/>
    <s v="MY PARISIAN PASTELS"/>
    <n v="275"/>
    <m/>
    <m/>
    <m/>
    <m/>
    <m/>
    <m/>
    <m/>
    <x v="2"/>
    <m/>
    <m/>
    <m/>
    <x v="2"/>
    <m/>
    <m/>
    <m/>
    <m/>
    <n v="550"/>
    <x v="2"/>
    <x v="1"/>
    <x v="2"/>
    <x v="4"/>
    <s v="Make-Up"/>
  </r>
  <r>
    <x v="324"/>
    <x v="324"/>
    <x v="4"/>
    <s v="02/24/2016 16:29"/>
    <x v="0"/>
    <x v="2"/>
    <s v="EYES"/>
    <x v="8"/>
    <n v="175"/>
    <m/>
    <m/>
    <m/>
    <m/>
    <m/>
    <m/>
    <m/>
    <m/>
    <m/>
    <m/>
    <m/>
    <x v="2"/>
    <m/>
    <m/>
    <m/>
    <x v="2"/>
    <m/>
    <m/>
    <m/>
    <m/>
    <n v="175"/>
    <x v="0"/>
    <x v="0"/>
    <x v="0"/>
    <x v="0"/>
    <n v="0"/>
  </r>
  <r>
    <x v="325"/>
    <x v="325"/>
    <x v="11"/>
    <s v="02/24/2016 12:44"/>
    <x v="2"/>
    <x v="1"/>
    <s v="FEMALE"/>
    <x v="142"/>
    <n v="480"/>
    <s v="FRAGRANCE"/>
    <s v="FEMALE"/>
    <s v="TRƒSOR ONYX EDP 50ML CHRISTMAS SET 2015"/>
    <n v="480"/>
    <s v="SKINCARE"/>
    <s v="FACE"/>
    <s v="HYDRA ZEN NEUROCALM FLUID SPF30 50ML"/>
    <n v="295"/>
    <m/>
    <m/>
    <m/>
    <x v="2"/>
    <m/>
    <m/>
    <m/>
    <x v="2"/>
    <m/>
    <m/>
    <m/>
    <m/>
    <n v="1255"/>
    <x v="2"/>
    <x v="1"/>
    <x v="2"/>
    <x v="4"/>
    <s v="Fragrance,Skincare"/>
  </r>
  <r>
    <x v="326"/>
    <x v="326"/>
    <x v="3"/>
    <s v="02/24/2016 05:05"/>
    <x v="3"/>
    <x v="2"/>
    <s v="EYES"/>
    <x v="148"/>
    <n v="150"/>
    <s v="MAKE-UP"/>
    <s v="LIPS"/>
    <s v="LIP LOVER 316"/>
    <n v="150"/>
    <m/>
    <m/>
    <m/>
    <m/>
    <m/>
    <m/>
    <m/>
    <x v="2"/>
    <m/>
    <m/>
    <m/>
    <x v="2"/>
    <m/>
    <m/>
    <m/>
    <m/>
    <n v="300"/>
    <x v="0"/>
    <x v="0"/>
    <x v="0"/>
    <x v="0"/>
    <n v="0"/>
  </r>
  <r>
    <x v="327"/>
    <x v="327"/>
    <x v="11"/>
    <s v="02/24/2016 13:18"/>
    <x v="2"/>
    <x v="2"/>
    <s v="EYES"/>
    <x v="8"/>
    <n v="175"/>
    <s v="MAKE-UP"/>
    <s v="EYES"/>
    <s v="ARTLINER BLACK 01"/>
    <n v="175"/>
    <m/>
    <m/>
    <m/>
    <m/>
    <m/>
    <m/>
    <m/>
    <x v="2"/>
    <m/>
    <m/>
    <m/>
    <x v="2"/>
    <m/>
    <m/>
    <m/>
    <m/>
    <n v="350"/>
    <x v="2"/>
    <x v="1"/>
    <x v="2"/>
    <x v="2"/>
    <s v="Make-Up"/>
  </r>
  <r>
    <x v="328"/>
    <x v="328"/>
    <x v="17"/>
    <s v="02/24/2016 05:35"/>
    <x v="3"/>
    <x v="2"/>
    <s v="LIPS"/>
    <x v="157"/>
    <n v="160"/>
    <s v="FRAGRANCE"/>
    <s v="FEMALE"/>
    <s v="TRƒSOR ONYX EDP 50ML"/>
    <n v="480"/>
    <m/>
    <m/>
    <m/>
    <m/>
    <m/>
    <m/>
    <m/>
    <x v="2"/>
    <m/>
    <m/>
    <m/>
    <x v="2"/>
    <m/>
    <m/>
    <m/>
    <m/>
    <n v="640"/>
    <x v="3"/>
    <x v="1"/>
    <x v="2"/>
    <x v="4"/>
    <s v="Fragrance,Make-Up"/>
  </r>
  <r>
    <x v="329"/>
    <x v="329"/>
    <x v="3"/>
    <s v="02/24/2016 05:46"/>
    <x v="3"/>
    <x v="2"/>
    <s v="FACE"/>
    <x v="28"/>
    <n v="155"/>
    <s v="MAKE-UP"/>
    <s v="EYES"/>
    <s v="HYPNOSE PALETTE DO12"/>
    <n v="275"/>
    <s v="MAKE-UP"/>
    <s v="LIPS"/>
    <s v="CONTOUR PRO LIP LINER 211"/>
    <n v="130"/>
    <m/>
    <m/>
    <m/>
    <x v="2"/>
    <m/>
    <m/>
    <m/>
    <x v="2"/>
    <m/>
    <m/>
    <m/>
    <m/>
    <n v="560"/>
    <x v="0"/>
    <x v="0"/>
    <x v="0"/>
    <x v="0"/>
    <n v="0"/>
  </r>
  <r>
    <x v="330"/>
    <x v="330"/>
    <x v="3"/>
    <s v="02/24/2016 06:34"/>
    <x v="3"/>
    <x v="2"/>
    <s v="FACE"/>
    <x v="151"/>
    <n v="200"/>
    <s v="MAKE-UP"/>
    <s v="EYES"/>
    <s v="PLUMER LINER 300"/>
    <n v="155"/>
    <s v="MAKE-UP"/>
    <s v="FACE"/>
    <s v="TEINT VISIONNAIRE 11 30ML"/>
    <n v="265"/>
    <m/>
    <m/>
    <m/>
    <x v="2"/>
    <m/>
    <m/>
    <m/>
    <x v="2"/>
    <m/>
    <m/>
    <m/>
    <m/>
    <n v="620"/>
    <x v="0"/>
    <x v="0"/>
    <x v="0"/>
    <x v="0"/>
    <n v="0"/>
  </r>
  <r>
    <x v="331"/>
    <x v="331"/>
    <x v="23"/>
    <s v="02/24/2016 14:34"/>
    <x v="7"/>
    <x v="0"/>
    <s v="FACE"/>
    <x v="55"/>
    <n v="210"/>
    <m/>
    <m/>
    <m/>
    <m/>
    <m/>
    <m/>
    <m/>
    <m/>
    <m/>
    <m/>
    <m/>
    <x v="2"/>
    <m/>
    <m/>
    <m/>
    <x v="2"/>
    <m/>
    <m/>
    <m/>
    <m/>
    <n v="210"/>
    <x v="0"/>
    <x v="0"/>
    <x v="0"/>
    <x v="0"/>
    <n v="0"/>
  </r>
  <r>
    <x v="332"/>
    <x v="332"/>
    <x v="3"/>
    <s v="02/24/2016 07:12"/>
    <x v="3"/>
    <x v="2"/>
    <s v="FACE"/>
    <x v="158"/>
    <n v="175"/>
    <s v="MAKE-UP"/>
    <s v="EYES"/>
    <s v="HYPNOSE CLEAN VOLUME 01"/>
    <n v="150"/>
    <s v="MAKE-UP"/>
    <s v="LIPS"/>
    <s v="SHINE LOVER 160"/>
    <n v="145"/>
    <s v="MAKE-UP"/>
    <s v="LIPS"/>
    <s v="SHINE LOVER 160"/>
    <x v="31"/>
    <s v="MAKE-UP"/>
    <s v="EYES"/>
    <s v="GRANDIOSE 01"/>
    <x v="4"/>
    <s v="MAKE-UP"/>
    <s v="EYES"/>
    <s v="HYPNïSE DOLL EYES 01"/>
    <n v="180"/>
    <n v="990"/>
    <x v="0"/>
    <x v="0"/>
    <x v="0"/>
    <x v="0"/>
    <n v="0"/>
  </r>
  <r>
    <x v="333"/>
    <x v="333"/>
    <x v="8"/>
    <s v="02/24/2016 07:22"/>
    <x v="1"/>
    <x v="2"/>
    <s v="FACE"/>
    <x v="28"/>
    <n v="155"/>
    <s v="MAKE-UP"/>
    <s v="EYES"/>
    <s v="HYPNïSE DRAMA 01"/>
    <n v="180"/>
    <s v="MAKE-UP"/>
    <s v="EYES"/>
    <s v="HYPNïSE DRAMA 01"/>
    <n v="180"/>
    <s v="MAKE-UP"/>
    <s v="EYES"/>
    <s v="HYPNïSE DRAMA 01"/>
    <x v="6"/>
    <m/>
    <m/>
    <m/>
    <x v="2"/>
    <m/>
    <m/>
    <m/>
    <m/>
    <n v="695"/>
    <x v="2"/>
    <x v="1"/>
    <x v="2"/>
    <x v="0"/>
    <s v="Make-Up"/>
  </r>
  <r>
    <x v="334"/>
    <x v="334"/>
    <x v="8"/>
    <s v="02/24/2016 07:24"/>
    <x v="1"/>
    <x v="0"/>
    <s v="FACE"/>
    <x v="87"/>
    <n v="210"/>
    <s v="SKINCARE"/>
    <s v="FACE"/>
    <s v="CONFORT CREAM MOUSSE 125ML"/>
    <n v="155"/>
    <s v="SKINCARE"/>
    <s v="FACE"/>
    <s v="ADVANCED GENIFIQUE SERUM 50ML"/>
    <n v="580"/>
    <s v="SKINCARE"/>
    <s v="EYES"/>
    <s v="ADVANCED GENEFIQUE EYE CARE 15ML"/>
    <x v="32"/>
    <s v="SKINCARE"/>
    <s v="FACE"/>
    <s v="GENEFIQUE YOUTH ACTIVATOR CREAM 50ML "/>
    <x v="9"/>
    <s v="SKINCARE"/>
    <s v="FACE"/>
    <s v="GENIFIQUE REPAIR NIGHT CREAM 50ML"/>
    <n v="500"/>
    <n v="2260"/>
    <x v="0"/>
    <x v="0"/>
    <x v="0"/>
    <x v="0"/>
    <n v="0"/>
  </r>
  <r>
    <x v="335"/>
    <x v="335"/>
    <x v="11"/>
    <s v="02/24/2016 15:25"/>
    <x v="2"/>
    <x v="1"/>
    <s v="FEMALE"/>
    <x v="5"/>
    <n v="625"/>
    <m/>
    <m/>
    <m/>
    <m/>
    <m/>
    <m/>
    <m/>
    <m/>
    <m/>
    <m/>
    <m/>
    <x v="2"/>
    <m/>
    <m/>
    <m/>
    <x v="2"/>
    <m/>
    <m/>
    <m/>
    <m/>
    <n v="625"/>
    <x v="2"/>
    <x v="1"/>
    <x v="2"/>
    <x v="4"/>
    <s v="Fragrance"/>
  </r>
  <r>
    <x v="336"/>
    <x v="336"/>
    <x v="23"/>
    <s v="02/24/2016 15:25"/>
    <x v="7"/>
    <x v="2"/>
    <s v="EYES"/>
    <x v="18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337"/>
    <x v="337"/>
    <x v="11"/>
    <s v="02/24/2016 15:38"/>
    <x v="2"/>
    <x v="1"/>
    <s v="FEMALE"/>
    <x v="59"/>
    <n v="595"/>
    <m/>
    <m/>
    <m/>
    <m/>
    <m/>
    <m/>
    <m/>
    <m/>
    <m/>
    <m/>
    <m/>
    <x v="2"/>
    <m/>
    <m/>
    <m/>
    <x v="2"/>
    <m/>
    <m/>
    <m/>
    <m/>
    <n v="595"/>
    <x v="2"/>
    <x v="2"/>
    <x v="2"/>
    <x v="2"/>
    <s v="Fragrance"/>
  </r>
  <r>
    <x v="338"/>
    <x v="338"/>
    <x v="17"/>
    <s v="02/24/2016 08:13"/>
    <x v="3"/>
    <x v="0"/>
    <s v="FACE"/>
    <x v="159"/>
    <n v="335"/>
    <s v="SKINCARE"/>
    <s v="FACE"/>
    <s v="HYDRA ZEN BEAUTY BALM NEUROCALM 02 50ML"/>
    <n v="190"/>
    <s v="MAKE-UP"/>
    <s v="EYES"/>
    <s v="ARTLINER 02"/>
    <n v="175"/>
    <m/>
    <m/>
    <m/>
    <x v="2"/>
    <m/>
    <m/>
    <m/>
    <x v="2"/>
    <m/>
    <m/>
    <m/>
    <m/>
    <n v="700"/>
    <x v="2"/>
    <x v="1"/>
    <x v="2"/>
    <x v="4"/>
    <s v="Make-Up"/>
  </r>
  <r>
    <x v="339"/>
    <x v="339"/>
    <x v="1"/>
    <s v="02/24/2016 08:26"/>
    <x v="1"/>
    <x v="0"/>
    <s v="FACE"/>
    <x v="107"/>
    <n v="580"/>
    <s v="SKINCARE"/>
    <s v="EYES"/>
    <s v="ADVANCED GENEFIQUE EYE CARE 15ML"/>
    <n v="355"/>
    <s v="SKINCARE"/>
    <s v="FACE"/>
    <s v="GENEFIQUE YOUTH ACTIVATOR CREAM 50ML "/>
    <n v="460"/>
    <s v="MAKE-UP"/>
    <s v="EYES"/>
    <s v="HYPNïSE DOLL EYES 01"/>
    <x v="6"/>
    <s v="MAKE-UP"/>
    <s v="EYES"/>
    <s v="HYPNïSE DOLL EYES 01"/>
    <x v="3"/>
    <s v="FRAGRANCE"/>
    <s v="FEMALE"/>
    <s v="PEUT ETRE EDP 75ML"/>
    <n v="625"/>
    <n v="2380"/>
    <x v="0"/>
    <x v="0"/>
    <x v="0"/>
    <x v="0"/>
    <n v="0"/>
  </r>
  <r>
    <x v="340"/>
    <x v="340"/>
    <x v="1"/>
    <s v="02/24/2016 08:29"/>
    <x v="1"/>
    <x v="0"/>
    <s v="FACE"/>
    <x v="100"/>
    <n v="155"/>
    <s v="SKINCARE"/>
    <s v="FACE"/>
    <s v="TONIQUE DOUCEUR 400ML"/>
    <n v="210"/>
    <m/>
    <m/>
    <m/>
    <m/>
    <m/>
    <m/>
    <m/>
    <x v="2"/>
    <m/>
    <m/>
    <m/>
    <x v="2"/>
    <m/>
    <m/>
    <m/>
    <m/>
    <n v="365"/>
    <x v="0"/>
    <x v="0"/>
    <x v="0"/>
    <x v="0"/>
    <n v="0"/>
  </r>
  <r>
    <x v="341"/>
    <x v="341"/>
    <x v="3"/>
    <s v="02/24/2016 08:42"/>
    <x v="3"/>
    <x v="1"/>
    <s v="FEMALE"/>
    <x v="160"/>
    <n v="585"/>
    <m/>
    <m/>
    <m/>
    <m/>
    <m/>
    <m/>
    <m/>
    <m/>
    <m/>
    <m/>
    <m/>
    <x v="2"/>
    <m/>
    <m/>
    <m/>
    <x v="2"/>
    <m/>
    <m/>
    <m/>
    <m/>
    <n v="585"/>
    <x v="0"/>
    <x v="0"/>
    <x v="0"/>
    <x v="0"/>
    <n v="0"/>
  </r>
  <r>
    <x v="342"/>
    <x v="342"/>
    <x v="11"/>
    <s v="02/24/2016 16:46"/>
    <x v="2"/>
    <x v="1"/>
    <s v="FEMALE"/>
    <x v="11"/>
    <n v="595"/>
    <m/>
    <m/>
    <m/>
    <m/>
    <m/>
    <m/>
    <m/>
    <m/>
    <m/>
    <m/>
    <m/>
    <x v="2"/>
    <m/>
    <m/>
    <m/>
    <x v="2"/>
    <m/>
    <m/>
    <m/>
    <m/>
    <n v="595"/>
    <x v="2"/>
    <x v="1"/>
    <x v="2"/>
    <x v="2"/>
    <s v="Fragrance"/>
  </r>
  <r>
    <x v="343"/>
    <x v="343"/>
    <x v="17"/>
    <s v="02/24/2016 09:02"/>
    <x v="3"/>
    <x v="0"/>
    <s v="FACE"/>
    <x v="161"/>
    <n v="210"/>
    <m/>
    <m/>
    <m/>
    <m/>
    <m/>
    <m/>
    <m/>
    <m/>
    <m/>
    <m/>
    <m/>
    <x v="2"/>
    <m/>
    <m/>
    <m/>
    <x v="2"/>
    <m/>
    <m/>
    <m/>
    <m/>
    <n v="210"/>
    <x v="2"/>
    <x v="0"/>
    <x v="1"/>
    <x v="0"/>
    <s v="Skincare"/>
  </r>
  <r>
    <x v="344"/>
    <x v="344"/>
    <x v="23"/>
    <s v="02/24/2016 17:16"/>
    <x v="7"/>
    <x v="1"/>
    <s v="FEMALE"/>
    <x v="156"/>
    <n v="450"/>
    <m/>
    <m/>
    <m/>
    <m/>
    <m/>
    <m/>
    <m/>
    <m/>
    <m/>
    <m/>
    <m/>
    <x v="2"/>
    <m/>
    <m/>
    <m/>
    <x v="2"/>
    <m/>
    <m/>
    <m/>
    <m/>
    <n v="450"/>
    <x v="0"/>
    <x v="0"/>
    <x v="0"/>
    <x v="0"/>
    <n v="0"/>
  </r>
  <r>
    <x v="345"/>
    <x v="345"/>
    <x v="23"/>
    <s v="02/24/2016 17:18"/>
    <x v="7"/>
    <x v="2"/>
    <s v="EYES"/>
    <x v="21"/>
    <n v="155"/>
    <m/>
    <m/>
    <m/>
    <m/>
    <m/>
    <m/>
    <m/>
    <m/>
    <m/>
    <m/>
    <m/>
    <x v="2"/>
    <m/>
    <m/>
    <m/>
    <x v="2"/>
    <m/>
    <m/>
    <m/>
    <m/>
    <n v="155"/>
    <x v="0"/>
    <x v="0"/>
    <x v="0"/>
    <x v="0"/>
    <n v="0"/>
  </r>
  <r>
    <x v="346"/>
    <x v="346"/>
    <x v="5"/>
    <s v="02/24/2016 17:52"/>
    <x v="2"/>
    <x v="0"/>
    <s v="FACE"/>
    <x v="162"/>
    <n v="460"/>
    <s v="SKINCARE"/>
    <s v="FACE"/>
    <s v="VISIONNAIRE SERUM PLUS 50ML"/>
    <n v="580"/>
    <m/>
    <m/>
    <m/>
    <m/>
    <m/>
    <m/>
    <m/>
    <x v="2"/>
    <m/>
    <m/>
    <m/>
    <x v="2"/>
    <m/>
    <m/>
    <m/>
    <m/>
    <n v="1040"/>
    <x v="2"/>
    <x v="1"/>
    <x v="0"/>
    <x v="0"/>
    <s v="Skincare"/>
  </r>
  <r>
    <x v="347"/>
    <x v="347"/>
    <x v="5"/>
    <s v="02/24/2016 17:54"/>
    <x v="2"/>
    <x v="1"/>
    <s v="FEMALE"/>
    <x v="163"/>
    <n v="340"/>
    <m/>
    <m/>
    <m/>
    <m/>
    <m/>
    <m/>
    <m/>
    <m/>
    <m/>
    <m/>
    <m/>
    <x v="2"/>
    <m/>
    <m/>
    <m/>
    <x v="2"/>
    <m/>
    <m/>
    <m/>
    <m/>
    <n v="340"/>
    <x v="0"/>
    <x v="2"/>
    <x v="1"/>
    <x v="0"/>
    <n v="0"/>
  </r>
  <r>
    <x v="348"/>
    <x v="348"/>
    <x v="9"/>
    <s v="02/24/2016 18:02"/>
    <x v="4"/>
    <x v="2"/>
    <s v="LIPS"/>
    <x v="164"/>
    <n v="130"/>
    <s v="MAKE-UP"/>
    <s v="FACE"/>
    <s v="TEINT IDOLE ULTRA 24H 04 30ML"/>
    <n v="250"/>
    <m/>
    <m/>
    <m/>
    <m/>
    <m/>
    <m/>
    <m/>
    <x v="2"/>
    <m/>
    <m/>
    <m/>
    <x v="2"/>
    <m/>
    <m/>
    <m/>
    <m/>
    <n v="380"/>
    <x v="0"/>
    <x v="1"/>
    <x v="1"/>
    <x v="5"/>
    <s v="Make-Up"/>
  </r>
  <r>
    <x v="349"/>
    <x v="349"/>
    <x v="9"/>
    <s v="02/24/2016 18:05"/>
    <x v="4"/>
    <x v="2"/>
    <s v="BEAUTY BOX"/>
    <x v="165"/>
    <n v="1850"/>
    <s v="MAKE-UP"/>
    <s v="BEAUTY BOX"/>
    <s v="LANCOME WEDDING BOX 2014"/>
    <n v="1850"/>
    <s v="MAKE-UP"/>
    <s v="BEAUTY BOX"/>
    <s v="LANCOME WEDDING BOX 2014"/>
    <n v="1850"/>
    <m/>
    <m/>
    <m/>
    <x v="2"/>
    <m/>
    <m/>
    <m/>
    <x v="2"/>
    <m/>
    <m/>
    <m/>
    <m/>
    <n v="5550"/>
    <x v="0"/>
    <x v="2"/>
    <x v="1"/>
    <x v="5"/>
    <s v="Make-Up"/>
  </r>
  <r>
    <x v="350"/>
    <x v="350"/>
    <x v="14"/>
    <s v="02/24/2016 10:09"/>
    <x v="0"/>
    <x v="2"/>
    <s v="EYES"/>
    <x v="166"/>
    <n v="180"/>
    <s v="MAKE-UP"/>
    <s v="FACE"/>
    <s v="TEINT VISIONNAIRE 035 30ML"/>
    <n v="265"/>
    <s v="SKINCARE"/>
    <s v="FACE"/>
    <s v="GENEFIQUE MEN 50ML"/>
    <n v="345"/>
    <m/>
    <m/>
    <m/>
    <x v="2"/>
    <m/>
    <m/>
    <m/>
    <x v="2"/>
    <m/>
    <m/>
    <m/>
    <m/>
    <n v="790"/>
    <x v="0"/>
    <x v="0"/>
    <x v="0"/>
    <x v="0"/>
    <n v="0"/>
  </r>
  <r>
    <x v="351"/>
    <x v="351"/>
    <x v="9"/>
    <s v="02/24/2016 19:04"/>
    <x v="4"/>
    <x v="0"/>
    <s v="BODY"/>
    <x v="116"/>
    <n v="135"/>
    <s v="SKINCARE"/>
    <s v="BODY"/>
    <s v="BOCAGE DEODORANT STICK 40ML"/>
    <n v="135"/>
    <s v="SKINCARE"/>
    <s v="BODY"/>
    <s v="BOCAGE DEODORANT STICK 40ML"/>
    <n v="135"/>
    <s v="SKINCARE"/>
    <s v="BODY"/>
    <s v="BOCAGE DEODORANT STICK 40ML"/>
    <x v="0"/>
    <m/>
    <m/>
    <m/>
    <x v="2"/>
    <m/>
    <m/>
    <m/>
    <m/>
    <n v="540"/>
    <x v="0"/>
    <x v="2"/>
    <x v="1"/>
    <x v="1"/>
    <s v="Skincare"/>
  </r>
  <r>
    <x v="352"/>
    <x v="352"/>
    <x v="9"/>
    <s v="02/24/2016 19:10"/>
    <x v="4"/>
    <x v="0"/>
    <s v="FACE"/>
    <x v="1"/>
    <n v="580"/>
    <m/>
    <m/>
    <m/>
    <m/>
    <m/>
    <m/>
    <m/>
    <m/>
    <m/>
    <m/>
    <m/>
    <x v="2"/>
    <m/>
    <m/>
    <m/>
    <x v="2"/>
    <m/>
    <m/>
    <m/>
    <m/>
    <n v="580"/>
    <x v="0"/>
    <x v="1"/>
    <x v="1"/>
    <x v="3"/>
    <s v="Skincare"/>
  </r>
  <r>
    <x v="353"/>
    <x v="353"/>
    <x v="23"/>
    <s v="02/24/2016 19:18"/>
    <x v="7"/>
    <x v="1"/>
    <s v="FEMALE"/>
    <x v="31"/>
    <n v="480"/>
    <m/>
    <m/>
    <m/>
    <m/>
    <m/>
    <m/>
    <m/>
    <m/>
    <m/>
    <m/>
    <m/>
    <x v="2"/>
    <m/>
    <m/>
    <m/>
    <x v="2"/>
    <m/>
    <m/>
    <m/>
    <m/>
    <n v="480"/>
    <x v="0"/>
    <x v="0"/>
    <x v="0"/>
    <x v="0"/>
    <n v="0"/>
  </r>
  <r>
    <x v="354"/>
    <x v="354"/>
    <x v="8"/>
    <s v="02/24/2016 11:37"/>
    <x v="1"/>
    <x v="0"/>
    <s v="FACE"/>
    <x v="117"/>
    <n v="920"/>
    <s v="SKINCARE"/>
    <s v="FACE"/>
    <s v="ABSOLUE WHITE GLOW SERUM 30ML"/>
    <n v="1085"/>
    <m/>
    <m/>
    <m/>
    <m/>
    <m/>
    <m/>
    <m/>
    <x v="2"/>
    <m/>
    <m/>
    <m/>
    <x v="2"/>
    <m/>
    <m/>
    <m/>
    <m/>
    <n v="2005"/>
    <x v="0"/>
    <x v="0"/>
    <x v="0"/>
    <x v="0"/>
    <n v="0"/>
  </r>
  <r>
    <x v="355"/>
    <x v="355"/>
    <x v="23"/>
    <s v="02/24/2016 20:03"/>
    <x v="7"/>
    <x v="2"/>
    <s v="FACE"/>
    <x v="167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356"/>
    <x v="356"/>
    <x v="0"/>
    <s v="02/24/2016 12:06"/>
    <x v="0"/>
    <x v="2"/>
    <s v="LIPS"/>
    <x v="168"/>
    <n v="170"/>
    <m/>
    <m/>
    <m/>
    <m/>
    <m/>
    <m/>
    <m/>
    <m/>
    <m/>
    <m/>
    <m/>
    <x v="2"/>
    <m/>
    <m/>
    <m/>
    <x v="2"/>
    <m/>
    <m/>
    <m/>
    <m/>
    <n v="170"/>
    <x v="0"/>
    <x v="0"/>
    <x v="0"/>
    <x v="0"/>
    <n v="0"/>
  </r>
  <r>
    <x v="357"/>
    <x v="357"/>
    <x v="0"/>
    <s v="02/24/2016 12:09"/>
    <x v="0"/>
    <x v="1"/>
    <s v="FEMALE"/>
    <x v="23"/>
    <n v="625"/>
    <m/>
    <m/>
    <m/>
    <m/>
    <m/>
    <m/>
    <m/>
    <m/>
    <m/>
    <m/>
    <m/>
    <x v="2"/>
    <m/>
    <m/>
    <m/>
    <x v="2"/>
    <m/>
    <m/>
    <m/>
    <m/>
    <n v="625"/>
    <x v="0"/>
    <x v="0"/>
    <x v="0"/>
    <x v="0"/>
    <n v="0"/>
  </r>
  <r>
    <x v="358"/>
    <x v="358"/>
    <x v="0"/>
    <s v="02/24/2016 12:36"/>
    <x v="0"/>
    <x v="0"/>
    <s v="FACE"/>
    <x v="169"/>
    <n v="460"/>
    <m/>
    <m/>
    <m/>
    <m/>
    <m/>
    <m/>
    <m/>
    <m/>
    <m/>
    <m/>
    <m/>
    <x v="2"/>
    <m/>
    <m/>
    <m/>
    <x v="2"/>
    <m/>
    <m/>
    <m/>
    <m/>
    <n v="460"/>
    <x v="0"/>
    <x v="0"/>
    <x v="0"/>
    <x v="0"/>
    <n v="0"/>
  </r>
  <r>
    <x v="359"/>
    <x v="359"/>
    <x v="16"/>
    <s v="02/24/2016 12:45"/>
    <x v="1"/>
    <x v="2"/>
    <s v="FACE"/>
    <x v="56"/>
    <n v="255"/>
    <s v="MAKE-UP"/>
    <s v="FACE"/>
    <s v="MIRACLE CUSHION COMPACT 01 "/>
    <n v="255"/>
    <s v="MAKE-UP"/>
    <s v="FACE"/>
    <s v="MIRACLE CUSHION COMPACT 01 "/>
    <n v="255"/>
    <s v="MAKE-UP"/>
    <s v="FACE"/>
    <s v="MIRACLE CUSHION COMPACT 01 "/>
    <x v="15"/>
    <s v="MAKE-UP"/>
    <s v="FACE"/>
    <s v="TEINT MIRACLE CORRECTOR 01 2.5 ML"/>
    <x v="23"/>
    <s v="MAKE-UP"/>
    <s v="EYES"/>
    <s v="KHOL HYPNOSE 10"/>
    <n v="125"/>
    <n v="1345"/>
    <x v="0"/>
    <x v="0"/>
    <x v="0"/>
    <x v="0"/>
    <n v="0"/>
  </r>
  <r>
    <x v="360"/>
    <x v="360"/>
    <x v="23"/>
    <s v="02/24/2016 21:00"/>
    <x v="7"/>
    <x v="2"/>
    <s v="EYES"/>
    <x v="40"/>
    <n v="195"/>
    <m/>
    <m/>
    <m/>
    <m/>
    <m/>
    <m/>
    <m/>
    <m/>
    <m/>
    <m/>
    <m/>
    <x v="2"/>
    <m/>
    <m/>
    <m/>
    <x v="2"/>
    <m/>
    <m/>
    <m/>
    <m/>
    <n v="195"/>
    <x v="0"/>
    <x v="1"/>
    <x v="2"/>
    <x v="5"/>
    <n v="0"/>
  </r>
  <r>
    <x v="361"/>
    <x v="361"/>
    <x v="23"/>
    <s v="02/24/2016 21:02"/>
    <x v="7"/>
    <x v="2"/>
    <s v="EYES"/>
    <x v="99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362"/>
    <x v="362"/>
    <x v="16"/>
    <s v="02/24/2016 13:23"/>
    <x v="1"/>
    <x v="0"/>
    <s v="EYES"/>
    <x v="147"/>
    <n v="175"/>
    <s v="SKINCARE"/>
    <s v="FACE"/>
    <s v="MOUSSE ECLAT 200ML"/>
    <n v="160"/>
    <m/>
    <m/>
    <m/>
    <m/>
    <m/>
    <m/>
    <m/>
    <x v="2"/>
    <m/>
    <m/>
    <m/>
    <x v="2"/>
    <m/>
    <m/>
    <m/>
    <m/>
    <n v="335"/>
    <x v="0"/>
    <x v="0"/>
    <x v="0"/>
    <x v="0"/>
    <n v="0"/>
  </r>
  <r>
    <x v="363"/>
    <x v="363"/>
    <x v="10"/>
    <s v="02/24/2016 21:31"/>
    <x v="5"/>
    <x v="0"/>
    <s v="FACE"/>
    <x v="162"/>
    <n v="460"/>
    <s v="SKINCARE"/>
    <s v="SET"/>
    <s v="VISIONNAIRE GIFT SET 2"/>
    <n v="580"/>
    <s v="SKINCARE"/>
    <s v="EYES"/>
    <s v="ADVANCED GENEFIQUE EYE CARE 15ML"/>
    <n v="355"/>
    <s v="SKINCARE"/>
    <s v="FACE"/>
    <s v="ABSOLUE PRECIOUS CELLS DAY CREAM 50ML "/>
    <x v="5"/>
    <s v="FRAGRANCE"/>
    <s v="FEMALE"/>
    <s v="LA VIE EST BELLE EDP 50ML CHRISTMAS SET 2015"/>
    <x v="24"/>
    <m/>
    <m/>
    <m/>
    <m/>
    <n v="2795"/>
    <x v="0"/>
    <x v="0"/>
    <x v="0"/>
    <x v="0"/>
    <n v="0"/>
  </r>
  <r>
    <x v="364"/>
    <x v="364"/>
    <x v="10"/>
    <s v="02/24/2016 21:32"/>
    <x v="5"/>
    <x v="2"/>
    <s v="EYES"/>
    <x v="40"/>
    <n v="195"/>
    <s v="MAKE-UP"/>
    <s v="EYES"/>
    <s v="HYPNïSE DRAMA 01"/>
    <n v="180"/>
    <s v="SKINCARE"/>
    <s v="SET"/>
    <s v="CLEANSING DUO"/>
    <n v="295"/>
    <m/>
    <m/>
    <m/>
    <x v="2"/>
    <m/>
    <m/>
    <m/>
    <x v="2"/>
    <m/>
    <m/>
    <m/>
    <m/>
    <n v="670"/>
    <x v="0"/>
    <x v="0"/>
    <x v="0"/>
    <x v="0"/>
    <n v="0"/>
  </r>
  <r>
    <x v="365"/>
    <x v="365"/>
    <x v="16"/>
    <s v="02/24/2016 13:56"/>
    <x v="1"/>
    <x v="2"/>
    <s v="EYES"/>
    <x v="8"/>
    <n v="175"/>
    <m/>
    <m/>
    <m/>
    <m/>
    <m/>
    <m/>
    <m/>
    <m/>
    <m/>
    <m/>
    <m/>
    <x v="2"/>
    <m/>
    <m/>
    <m/>
    <x v="2"/>
    <m/>
    <m/>
    <m/>
    <m/>
    <n v="175"/>
    <x v="0"/>
    <x v="0"/>
    <x v="0"/>
    <x v="0"/>
    <n v="0"/>
  </r>
  <r>
    <x v="366"/>
    <x v="366"/>
    <x v="9"/>
    <s v="02/24/2016 22:02"/>
    <x v="4"/>
    <x v="2"/>
    <s v="LIPS"/>
    <x v="170"/>
    <n v="170"/>
    <m/>
    <m/>
    <m/>
    <m/>
    <m/>
    <m/>
    <m/>
    <m/>
    <m/>
    <m/>
    <m/>
    <x v="2"/>
    <m/>
    <m/>
    <m/>
    <x v="2"/>
    <m/>
    <m/>
    <m/>
    <m/>
    <n v="170"/>
    <x v="0"/>
    <x v="1"/>
    <x v="2"/>
    <x v="1"/>
    <s v="Make-Up"/>
  </r>
  <r>
    <x v="367"/>
    <x v="367"/>
    <x v="9"/>
    <s v="02/24/2016 22:03"/>
    <x v="4"/>
    <x v="2"/>
    <s v="EYES"/>
    <x v="18"/>
    <n v="180"/>
    <m/>
    <m/>
    <m/>
    <m/>
    <m/>
    <m/>
    <m/>
    <m/>
    <m/>
    <m/>
    <m/>
    <x v="2"/>
    <m/>
    <m/>
    <m/>
    <x v="2"/>
    <m/>
    <m/>
    <m/>
    <m/>
    <n v="180"/>
    <x v="0"/>
    <x v="2"/>
    <x v="1"/>
    <x v="1"/>
    <s v="Make-Up"/>
  </r>
  <r>
    <x v="368"/>
    <x v="368"/>
    <x v="5"/>
    <s v="02/24/2016 22:20"/>
    <x v="2"/>
    <x v="1"/>
    <s v="FEMALE"/>
    <x v="5"/>
    <n v="625"/>
    <s v="FRAGRANCE"/>
    <s v="FEMALE"/>
    <s v="TRƒSOR MIDNIGHT LOVE EDP 50ML"/>
    <n v="390"/>
    <s v="FRAGRANCE"/>
    <s v="FEMALE"/>
    <s v="L'AUTRE OUD EDP 75ML OS"/>
    <n v="705"/>
    <s v="FRAGRANCE"/>
    <s v="FEMALE"/>
    <s v="L'AUTRE OUD EDP 75ML OS"/>
    <x v="11"/>
    <s v="FRAGRANCE"/>
    <s v="FEMALE"/>
    <s v="LA VIE EST BELLE EDP 50ML"/>
    <x v="24"/>
    <s v="MAKE-UP"/>
    <s v="LIPS"/>
    <s v="L' ABSOLU ROUGE DEFINITION 187"/>
    <n v="180"/>
    <n v="3085"/>
    <x v="0"/>
    <x v="0"/>
    <x v="1"/>
    <x v="0"/>
    <s v="Fragrance,Make-Up"/>
  </r>
  <r>
    <x v="369"/>
    <x v="369"/>
    <x v="5"/>
    <s v="02/24/2016 22:23"/>
    <x v="2"/>
    <x v="0"/>
    <s v="FACE"/>
    <x v="4"/>
    <n v="580"/>
    <m/>
    <m/>
    <m/>
    <m/>
    <m/>
    <m/>
    <m/>
    <m/>
    <m/>
    <m/>
    <m/>
    <x v="2"/>
    <m/>
    <m/>
    <m/>
    <x v="2"/>
    <m/>
    <m/>
    <m/>
    <m/>
    <n v="580"/>
    <x v="2"/>
    <x v="2"/>
    <x v="1"/>
    <x v="6"/>
    <s v="Skincare"/>
  </r>
  <r>
    <x v="370"/>
    <x v="370"/>
    <x v="9"/>
    <s v="02/24/2016 22:24"/>
    <x v="4"/>
    <x v="1"/>
    <s v="FEMALE"/>
    <x v="51"/>
    <n v="510"/>
    <m/>
    <m/>
    <m/>
    <m/>
    <m/>
    <m/>
    <m/>
    <m/>
    <m/>
    <m/>
    <m/>
    <x v="2"/>
    <m/>
    <m/>
    <m/>
    <x v="2"/>
    <m/>
    <m/>
    <m/>
    <m/>
    <n v="510"/>
    <x v="0"/>
    <x v="2"/>
    <x v="1"/>
    <x v="1"/>
    <s v="Fragrance"/>
  </r>
  <r>
    <x v="371"/>
    <x v="371"/>
    <x v="13"/>
    <s v="02/25/2016 10:20"/>
    <x v="5"/>
    <x v="2"/>
    <s v="EYES"/>
    <x v="18"/>
    <n v="180"/>
    <m/>
    <m/>
    <m/>
    <m/>
    <m/>
    <m/>
    <m/>
    <m/>
    <m/>
    <m/>
    <m/>
    <x v="2"/>
    <m/>
    <m/>
    <m/>
    <x v="2"/>
    <m/>
    <m/>
    <m/>
    <m/>
    <n v="180"/>
    <x v="0"/>
    <x v="0"/>
    <x v="0"/>
    <x v="0"/>
    <n v="0"/>
  </r>
  <r>
    <x v="372"/>
    <x v="372"/>
    <x v="17"/>
    <s v="02/25/2016 15:14"/>
    <x v="3"/>
    <x v="0"/>
    <s v="EYES"/>
    <x v="147"/>
    <n v="175"/>
    <m/>
    <m/>
    <m/>
    <m/>
    <m/>
    <m/>
    <m/>
    <m/>
    <m/>
    <m/>
    <m/>
    <x v="2"/>
    <m/>
    <m/>
    <m/>
    <x v="2"/>
    <m/>
    <m/>
    <m/>
    <m/>
    <n v="175"/>
    <x v="3"/>
    <x v="1"/>
    <x v="0"/>
    <x v="3"/>
    <s v="Make-Up"/>
  </r>
  <r>
    <x v="373"/>
    <x v="373"/>
    <x v="13"/>
    <s v="02/25/2016 11:27"/>
    <x v="5"/>
    <x v="2"/>
    <s v="FACE"/>
    <x v="171"/>
    <n v="250"/>
    <m/>
    <m/>
    <m/>
    <m/>
    <m/>
    <m/>
    <m/>
    <m/>
    <m/>
    <m/>
    <m/>
    <x v="2"/>
    <m/>
    <m/>
    <m/>
    <x v="2"/>
    <m/>
    <m/>
    <m/>
    <m/>
    <n v="250"/>
    <x v="0"/>
    <x v="0"/>
    <x v="0"/>
    <x v="0"/>
    <n v="0"/>
  </r>
  <r>
    <x v="374"/>
    <x v="374"/>
    <x v="17"/>
    <s v="02/25/2016 15:28"/>
    <x v="3"/>
    <x v="2"/>
    <s v="EYES"/>
    <x v="138"/>
    <n v="125"/>
    <m/>
    <m/>
    <m/>
    <m/>
    <m/>
    <m/>
    <m/>
    <m/>
    <m/>
    <m/>
    <m/>
    <x v="2"/>
    <m/>
    <m/>
    <m/>
    <x v="2"/>
    <m/>
    <m/>
    <m/>
    <m/>
    <n v="125"/>
    <x v="3"/>
    <x v="1"/>
    <x v="1"/>
    <x v="5"/>
    <s v="Make-Up"/>
  </r>
  <r>
    <x v="375"/>
    <x v="375"/>
    <x v="6"/>
    <s v="02/25/2016 12:15"/>
    <x v="4"/>
    <x v="1"/>
    <s v="FEMALE"/>
    <x v="71"/>
    <n v="550"/>
    <s v="SKINCARE"/>
    <s v="FACE"/>
    <s v="GENIFIQUE CREAM PRESTIGE SET CHRISTMAS 2015"/>
    <n v="460"/>
    <m/>
    <m/>
    <m/>
    <m/>
    <m/>
    <m/>
    <m/>
    <x v="2"/>
    <m/>
    <m/>
    <m/>
    <x v="2"/>
    <m/>
    <m/>
    <m/>
    <m/>
    <n v="1010"/>
    <x v="0"/>
    <x v="0"/>
    <x v="0"/>
    <x v="0"/>
    <n v="0"/>
  </r>
  <r>
    <x v="376"/>
    <x v="376"/>
    <x v="6"/>
    <s v="02/25/2016 12:16"/>
    <x v="4"/>
    <x v="2"/>
    <s v="EYES"/>
    <x v="40"/>
    <n v="195"/>
    <s v="MAKE-UP"/>
    <s v="FACE"/>
    <s v="MIRACLE CUSHION PRESET 015 14G"/>
    <n v="255"/>
    <m/>
    <m/>
    <m/>
    <m/>
    <m/>
    <m/>
    <m/>
    <x v="2"/>
    <m/>
    <m/>
    <m/>
    <x v="2"/>
    <m/>
    <m/>
    <m/>
    <m/>
    <n v="450"/>
    <x v="0"/>
    <x v="0"/>
    <x v="0"/>
    <x v="0"/>
    <n v="0"/>
  </r>
  <r>
    <x v="377"/>
    <x v="377"/>
    <x v="6"/>
    <s v="02/25/2016 12:18"/>
    <x v="4"/>
    <x v="2"/>
    <s v="LIPS"/>
    <x v="172"/>
    <n v="150"/>
    <s v="MAKE-UP"/>
    <s v="LIPS"/>
    <s v="LIQUID ROUGE IN LOVE 321"/>
    <n v="150"/>
    <s v="MAKE-UP"/>
    <s v="LIPS"/>
    <s v="L' ABSOLU VELOURS - shade 197"/>
    <n v="170"/>
    <s v="MAKE-UP"/>
    <s v="EYES"/>
    <s v="CRAYON KHOL WATERPROOF 01"/>
    <x v="8"/>
    <s v="MAKE-UP"/>
    <s v="LIPS"/>
    <s v="CONTOUR PRO LIP LINER 211"/>
    <x v="16"/>
    <s v="MAKE-UP"/>
    <s v="LIPS"/>
    <s v="CONTOUR PRO LIP LINER 315"/>
    <n v="130"/>
    <n v="855"/>
    <x v="0"/>
    <x v="0"/>
    <x v="0"/>
    <x v="0"/>
    <n v="0"/>
  </r>
  <r>
    <x v="378"/>
    <x v="378"/>
    <x v="6"/>
    <s v="02/25/2016 12:20"/>
    <x v="4"/>
    <x v="2"/>
    <s v="EYES"/>
    <x v="57"/>
    <n v="125"/>
    <s v="MAKE-UP"/>
    <s v="LIPS"/>
    <s v="CONTOUR PRO LIP LINER 315"/>
    <n v="130"/>
    <s v="MAKE-UP"/>
    <s v="LIPS"/>
    <s v="CONTOUR PRO LIP LINER 211"/>
    <n v="130"/>
    <s v="MAKE-UP"/>
    <s v="LIPS"/>
    <s v="L' ABSOLU VELOURS - shade 197"/>
    <x v="30"/>
    <s v="MAKE-UP"/>
    <s v="LIPS"/>
    <s v="LIP LOVER 359"/>
    <x v="25"/>
    <s v="MAKE-UP"/>
    <s v="LIPS"/>
    <s v="LIQUID ROUGE IN LOVE 321"/>
    <n v="150"/>
    <n v="855"/>
    <x v="0"/>
    <x v="0"/>
    <x v="0"/>
    <x v="0"/>
    <n v="0"/>
  </r>
  <r>
    <x v="379"/>
    <x v="379"/>
    <x v="17"/>
    <s v="02/25/2016 16:41"/>
    <x v="3"/>
    <x v="1"/>
    <s v="FEMALE"/>
    <x v="173"/>
    <n v="445"/>
    <m/>
    <m/>
    <m/>
    <m/>
    <m/>
    <m/>
    <m/>
    <m/>
    <m/>
    <m/>
    <m/>
    <x v="2"/>
    <m/>
    <m/>
    <m/>
    <x v="2"/>
    <m/>
    <m/>
    <m/>
    <m/>
    <n v="445"/>
    <x v="3"/>
    <x v="2"/>
    <x v="1"/>
    <x v="1"/>
    <s v="Fragrance"/>
  </r>
  <r>
    <x v="380"/>
    <x v="380"/>
    <x v="13"/>
    <s v="02/25/2016 12:58"/>
    <x v="5"/>
    <x v="1"/>
    <s v="FEMALE"/>
    <x v="163"/>
    <n v="340"/>
    <s v="SKINCARE"/>
    <s v="FACE"/>
    <s v="HYDRA ZEN NEOCALM CREAM PS 50ML"/>
    <n v="335"/>
    <s v="SKINCARE"/>
    <s v="FACE"/>
    <s v="CONFORT TONIQUE 400ML"/>
    <n v="210"/>
    <s v="SKINCARE"/>
    <s v="FACE"/>
    <s v="CONFORT TONIQUE 400ML"/>
    <x v="28"/>
    <s v="SKINCARE"/>
    <s v="FACE"/>
    <s v="CONFORT TONIQUE 400ML"/>
    <x v="21"/>
    <m/>
    <m/>
    <m/>
    <m/>
    <n v="1305"/>
    <x v="0"/>
    <x v="0"/>
    <x v="0"/>
    <x v="0"/>
    <n v="0"/>
  </r>
  <r>
    <x v="381"/>
    <x v="381"/>
    <x v="16"/>
    <s v="02/25/2016 05:20"/>
    <x v="1"/>
    <x v="1"/>
    <s v="FEMALE"/>
    <x v="23"/>
    <n v="625"/>
    <s v="FRAGRANCE"/>
    <s v="FEMALE"/>
    <s v="PEUT ETRE EDP 75ML"/>
    <n v="625"/>
    <s v="MAKE-UP"/>
    <s v="EYES"/>
    <s v="OMBRE HYPNïSE INTENSE 24H 07"/>
    <n v="120"/>
    <m/>
    <m/>
    <m/>
    <x v="2"/>
    <m/>
    <m/>
    <m/>
    <x v="2"/>
    <m/>
    <m/>
    <m/>
    <m/>
    <n v="1370"/>
    <x v="0"/>
    <x v="0"/>
    <x v="0"/>
    <x v="0"/>
    <n v="0"/>
  </r>
  <r>
    <x v="382"/>
    <x v="382"/>
    <x v="6"/>
    <s v="02/25/2016 13:25"/>
    <x v="4"/>
    <x v="2"/>
    <s v="FACE"/>
    <x v="47"/>
    <n v="250"/>
    <m/>
    <m/>
    <m/>
    <m/>
    <m/>
    <m/>
    <m/>
    <m/>
    <m/>
    <m/>
    <m/>
    <x v="2"/>
    <m/>
    <m/>
    <m/>
    <x v="2"/>
    <m/>
    <m/>
    <m/>
    <m/>
    <n v="250"/>
    <x v="0"/>
    <x v="0"/>
    <x v="0"/>
    <x v="0"/>
    <n v="0"/>
  </r>
  <r>
    <x v="383"/>
    <x v="383"/>
    <x v="13"/>
    <s v="02/25/2016 13:32"/>
    <x v="5"/>
    <x v="0"/>
    <s v="FACE"/>
    <x v="174"/>
    <n v="550"/>
    <m/>
    <m/>
    <m/>
    <m/>
    <m/>
    <m/>
    <m/>
    <m/>
    <m/>
    <m/>
    <m/>
    <x v="2"/>
    <m/>
    <m/>
    <m/>
    <x v="2"/>
    <m/>
    <m/>
    <m/>
    <m/>
    <n v="550"/>
    <x v="0"/>
    <x v="0"/>
    <x v="0"/>
    <x v="0"/>
    <n v="0"/>
  </r>
  <r>
    <x v="384"/>
    <x v="384"/>
    <x v="20"/>
    <s v="02/25/2016 05:41"/>
    <x v="0"/>
    <x v="1"/>
    <s v="FEMALE"/>
    <x v="5"/>
    <n v="625"/>
    <s v="SKINCARE"/>
    <s v="FACE"/>
    <s v="VISIONNAIRE NIGHT GEL IN OIL 50ML "/>
    <n v="490"/>
    <s v="SKINCARE"/>
    <s v="FACE"/>
    <s v="RENERGIE MULTI-LIFT PLASMA 50ML"/>
    <n v="625"/>
    <m/>
    <m/>
    <m/>
    <x v="2"/>
    <m/>
    <m/>
    <m/>
    <x v="2"/>
    <m/>
    <m/>
    <m/>
    <m/>
    <n v="1740"/>
    <x v="2"/>
    <x v="1"/>
    <x v="1"/>
    <x v="4"/>
    <s v="Fragrance,Skincare,Make-Up"/>
  </r>
  <r>
    <x v="385"/>
    <x v="385"/>
    <x v="20"/>
    <s v="02/25/2016 05:43"/>
    <x v="0"/>
    <x v="2"/>
    <s v="BRUSHES"/>
    <x v="175"/>
    <n v="180"/>
    <m/>
    <m/>
    <m/>
    <m/>
    <m/>
    <m/>
    <m/>
    <m/>
    <m/>
    <m/>
    <m/>
    <x v="2"/>
    <m/>
    <m/>
    <m/>
    <x v="2"/>
    <m/>
    <m/>
    <m/>
    <m/>
    <n v="180"/>
    <x v="2"/>
    <x v="0"/>
    <x v="2"/>
    <x v="0"/>
    <n v="0"/>
  </r>
  <r>
    <x v="386"/>
    <x v="386"/>
    <x v="5"/>
    <s v="02/25/2016 13:52"/>
    <x v="2"/>
    <x v="0"/>
    <s v="SET"/>
    <x v="35"/>
    <n v="255"/>
    <s v="SKINCARE"/>
    <s v="SET"/>
    <s v="ECLAT CLEANSING TRIO SET"/>
    <n v="255"/>
    <s v="SKINCARE"/>
    <s v="FACE"/>
    <s v="RENERGIE MULTI-LIFT CREAM PRESTIGE SET CHRISTMAS 2015"/>
    <n v="590"/>
    <s v="SKINCARE"/>
    <s v="FACE"/>
    <s v="RENERGIE MULTI-LIFT CREAM PRESTIGE SET CHRISTMAS 2015"/>
    <x v="33"/>
    <s v="SKINCARE"/>
    <s v="FACE"/>
    <s v="RENERGIE MULTI-LIFT CREAM PRESTIGE SET CHRISTMAS 2015"/>
    <x v="26"/>
    <s v="SKINCARE"/>
    <s v="FACE"/>
    <s v="RENERGIE MULTI-LIFT CREAM PRESTIGE SET CHRISTMAS 2015"/>
    <n v="590"/>
    <n v="2870"/>
    <x v="1"/>
    <x v="2"/>
    <x v="1"/>
    <x v="3"/>
    <s v="Skincare"/>
  </r>
  <r>
    <x v="387"/>
    <x v="387"/>
    <x v="8"/>
    <s v="02/25/2016 05:56"/>
    <x v="1"/>
    <x v="1"/>
    <s v="FEMALE"/>
    <x v="31"/>
    <n v="480"/>
    <m/>
    <m/>
    <m/>
    <m/>
    <m/>
    <m/>
    <m/>
    <m/>
    <m/>
    <m/>
    <m/>
    <x v="2"/>
    <m/>
    <m/>
    <m/>
    <x v="2"/>
    <m/>
    <m/>
    <m/>
    <m/>
    <n v="480"/>
    <x v="0"/>
    <x v="0"/>
    <x v="0"/>
    <x v="0"/>
    <n v="0"/>
  </r>
  <r>
    <x v="388"/>
    <x v="388"/>
    <x v="5"/>
    <s v="02/25/2016 13:56"/>
    <x v="2"/>
    <x v="0"/>
    <s v="SET"/>
    <x v="35"/>
    <n v="255"/>
    <m/>
    <m/>
    <m/>
    <m/>
    <m/>
    <m/>
    <m/>
    <m/>
    <m/>
    <m/>
    <m/>
    <x v="2"/>
    <m/>
    <m/>
    <m/>
    <x v="2"/>
    <m/>
    <m/>
    <m/>
    <m/>
    <n v="255"/>
    <x v="1"/>
    <x v="2"/>
    <x v="1"/>
    <x v="3"/>
    <s v="Skincare"/>
  </r>
  <r>
    <x v="389"/>
    <x v="389"/>
    <x v="13"/>
    <s v="02/25/2016 14:10"/>
    <x v="5"/>
    <x v="1"/>
    <s v="FEMALE"/>
    <x v="11"/>
    <n v="595"/>
    <m/>
    <m/>
    <m/>
    <m/>
    <m/>
    <m/>
    <m/>
    <m/>
    <m/>
    <m/>
    <m/>
    <x v="2"/>
    <m/>
    <m/>
    <m/>
    <x v="2"/>
    <m/>
    <m/>
    <m/>
    <m/>
    <n v="595"/>
    <x v="0"/>
    <x v="0"/>
    <x v="0"/>
    <x v="0"/>
    <n v="0"/>
  </r>
  <r>
    <x v="390"/>
    <x v="390"/>
    <x v="13"/>
    <s v="02/25/2016 14:11"/>
    <x v="5"/>
    <x v="2"/>
    <s v="FACE"/>
    <x v="176"/>
    <n v="250"/>
    <s v="SKINCARE"/>
    <s v="FACE"/>
    <s v="HYDRA ZEN NEOCALM AQUA GEL 200ML "/>
    <n v="250"/>
    <m/>
    <m/>
    <m/>
    <m/>
    <m/>
    <m/>
    <m/>
    <x v="2"/>
    <m/>
    <m/>
    <m/>
    <x v="2"/>
    <m/>
    <m/>
    <m/>
    <m/>
    <n v="500"/>
    <x v="0"/>
    <x v="0"/>
    <x v="0"/>
    <x v="0"/>
    <n v="0"/>
  </r>
  <r>
    <x v="391"/>
    <x v="391"/>
    <x v="3"/>
    <s v="02/25/2016 06:23"/>
    <x v="3"/>
    <x v="2"/>
    <s v="EYES"/>
    <x v="118"/>
    <n v="265"/>
    <m/>
    <m/>
    <m/>
    <m/>
    <m/>
    <m/>
    <m/>
    <m/>
    <m/>
    <m/>
    <m/>
    <x v="2"/>
    <m/>
    <m/>
    <m/>
    <x v="2"/>
    <m/>
    <m/>
    <m/>
    <m/>
    <n v="265"/>
    <x v="0"/>
    <x v="0"/>
    <x v="0"/>
    <x v="0"/>
    <n v="0"/>
  </r>
  <r>
    <x v="392"/>
    <x v="392"/>
    <x v="17"/>
    <s v="02/25/2016 07:06"/>
    <x v="3"/>
    <x v="1"/>
    <s v="FEMALE"/>
    <x v="122"/>
    <n v="695"/>
    <m/>
    <m/>
    <m/>
    <m/>
    <m/>
    <m/>
    <m/>
    <m/>
    <m/>
    <m/>
    <m/>
    <x v="2"/>
    <m/>
    <m/>
    <m/>
    <x v="2"/>
    <m/>
    <m/>
    <m/>
    <m/>
    <n v="695"/>
    <x v="2"/>
    <x v="0"/>
    <x v="0"/>
    <x v="3"/>
    <s v="Fragrance"/>
  </r>
  <r>
    <x v="393"/>
    <x v="393"/>
    <x v="17"/>
    <s v="02/25/2016 07:12"/>
    <x v="3"/>
    <x v="2"/>
    <s v="FACE"/>
    <x v="96"/>
    <n v="155"/>
    <m/>
    <m/>
    <m/>
    <m/>
    <m/>
    <m/>
    <m/>
    <m/>
    <m/>
    <m/>
    <m/>
    <x v="2"/>
    <m/>
    <m/>
    <m/>
    <x v="2"/>
    <m/>
    <m/>
    <m/>
    <m/>
    <n v="155"/>
    <x v="3"/>
    <x v="1"/>
    <x v="2"/>
    <x v="5"/>
    <n v="0"/>
  </r>
  <r>
    <x v="394"/>
    <x v="394"/>
    <x v="8"/>
    <s v="02/25/2016 07:48"/>
    <x v="1"/>
    <x v="1"/>
    <s v="FEMALE"/>
    <x v="177"/>
    <n v="385"/>
    <m/>
    <m/>
    <m/>
    <m/>
    <m/>
    <m/>
    <m/>
    <m/>
    <m/>
    <m/>
    <m/>
    <x v="2"/>
    <m/>
    <m/>
    <m/>
    <x v="2"/>
    <m/>
    <m/>
    <m/>
    <m/>
    <n v="385"/>
    <x v="0"/>
    <x v="0"/>
    <x v="0"/>
    <x v="0"/>
    <n v="0"/>
  </r>
  <r>
    <x v="395"/>
    <x v="395"/>
    <x v="0"/>
    <s v="02/25/2016 07:51"/>
    <x v="0"/>
    <x v="0"/>
    <s v="EYES"/>
    <x v="178"/>
    <n v="260"/>
    <s v="SKINCARE"/>
    <s v="EYES"/>
    <s v="GENEFIQUE  EYES LIGHT PEARL 20ML"/>
    <n v="350"/>
    <s v="SKINCARE"/>
    <s v="FACE"/>
    <s v="BLANC EXPERT HYDRATING NIGHT CREAM 50ML "/>
    <n v="395"/>
    <s v="SKINCARE"/>
    <s v="FACE"/>
    <s v="BLANC EXPERT ESSENCE IN LOTION ASIA 150ML "/>
    <x v="1"/>
    <s v="SKINCARE"/>
    <s v="FACE"/>
    <s v="HYDRA ZEN  NIGHT MASK 75ML"/>
    <x v="27"/>
    <m/>
    <m/>
    <m/>
    <m/>
    <n v="1560"/>
    <x v="0"/>
    <x v="0"/>
    <x v="0"/>
    <x v="0"/>
    <n v="0"/>
  </r>
  <r>
    <x v="396"/>
    <x v="396"/>
    <x v="13"/>
    <s v="02/25/2016 15:53"/>
    <x v="5"/>
    <x v="0"/>
    <s v="SET"/>
    <x v="35"/>
    <n v="255"/>
    <m/>
    <m/>
    <m/>
    <m/>
    <m/>
    <m/>
    <m/>
    <m/>
    <m/>
    <m/>
    <m/>
    <x v="2"/>
    <m/>
    <m/>
    <m/>
    <x v="2"/>
    <m/>
    <m/>
    <m/>
    <m/>
    <n v="255"/>
    <x v="0"/>
    <x v="0"/>
    <x v="0"/>
    <x v="0"/>
    <n v="0"/>
  </r>
  <r>
    <x v="397"/>
    <x v="397"/>
    <x v="3"/>
    <s v="02/25/2016 08:35"/>
    <x v="3"/>
    <x v="2"/>
    <s v="EYES"/>
    <x v="179"/>
    <n v="195"/>
    <s v="MAKE-UP"/>
    <s v="EYES"/>
    <s v="GRANDIOSE 02"/>
    <n v="195"/>
    <s v="FRAGRANCE"/>
    <s v="FEMALE"/>
    <s v="PEUT ETRE EDP 75ML"/>
    <n v="625"/>
    <s v="FRAGRANCE"/>
    <s v="FEMALE"/>
    <s v="TRƒSOR ONYX EDP 50ML"/>
    <x v="34"/>
    <s v="FRAGRANCE"/>
    <s v="FEMALE"/>
    <s v="LA VIE EST BELLE EDP INTENSE 75ML"/>
    <x v="28"/>
    <m/>
    <m/>
    <m/>
    <m/>
    <n v="2185"/>
    <x v="0"/>
    <x v="0"/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14">
  <location ref="A4:C17" firstHeaderRow="1" firstDataRow="1" firstDataCol="2" rowPageCount="1" colPageCount="1"/>
  <pivotFields count="35">
    <pivotField compact="0" outline="0" subtotalTop="0" showAll="0"/>
    <pivotField compact="0" outline="0" subtotalTop="0" showAll="0"/>
    <pivotField axis="axisPage" compact="0" outline="0" subtotalTop="0" multipleItemSelectionAllowed="1" showAll="0">
      <items count="25">
        <item x="2"/>
        <item x="18"/>
        <item x="6"/>
        <item x="15"/>
        <item x="16"/>
        <item x="7"/>
        <item x="13"/>
        <item x="14"/>
        <item x="11"/>
        <item x="19"/>
        <item x="8"/>
        <item x="3"/>
        <item x="12"/>
        <item x="10"/>
        <item x="20"/>
        <item x="4"/>
        <item x="5"/>
        <item x="0"/>
        <item x="23"/>
        <item x="22"/>
        <item h="1" x="21"/>
        <item x="9"/>
        <item x="1"/>
        <item x="17"/>
        <item t="default"/>
      </items>
    </pivotField>
    <pivotField compact="0" outline="0" subtotalTop="0" showAll="0"/>
    <pivotField compact="0" outline="0" subtotalTop="0" showAll="0">
      <items count="9">
        <item x="5"/>
        <item x="1"/>
        <item x="4"/>
        <item x="3"/>
        <item x="7"/>
        <item x="2"/>
        <item x="0"/>
        <item x="6"/>
        <item t="default"/>
      </items>
    </pivotField>
    <pivotField axis="axisRow" compact="0" outline="0" subtotalTop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howAll="0"/>
    <pivotField compact="0" outline="0" subtotalTop="0" showAll="0"/>
    <pivotField axis="axisRow" compact="0" outline="0" subtotalTop="0" showAll="0">
      <items count="4">
        <item x="0"/>
        <item x="2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2">
    <field x="31"/>
    <field x="5"/>
  </rowFields>
  <rowItems count="13">
    <i>
      <x/>
      <x v="1"/>
    </i>
    <i r="1">
      <x v="2"/>
    </i>
    <i r="1">
      <x/>
    </i>
    <i t="default">
      <x/>
    </i>
    <i>
      <x v="1"/>
      <x/>
    </i>
    <i r="1">
      <x v="1"/>
    </i>
    <i r="1">
      <x v="2"/>
    </i>
    <i t="default">
      <x v="1"/>
    </i>
    <i>
      <x v="2"/>
      <x v="1"/>
    </i>
    <i r="1">
      <x/>
    </i>
    <i r="1">
      <x v="2"/>
    </i>
    <i t="default">
      <x v="2"/>
    </i>
    <i t="grand">
      <x/>
    </i>
  </rowItems>
  <colItems count="1">
    <i/>
  </colItems>
  <pageFields count="1">
    <pageField fld="2" hier="-1"/>
  </pageFields>
  <dataFields count="1">
    <dataField name="Somme de TOTAL Price" fld="29" baseField="0" baseItem="0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>
        <references count="2">
          <reference field="5" count="1" selected="0">
            <x v="1"/>
          </reference>
          <reference field="31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5" count="1">
            <x v="1"/>
          </reference>
          <reference field="31" count="1" selected="0">
            <x v="2"/>
          </reference>
        </references>
      </pivotArea>
    </format>
  </formats>
  <chartFormats count="2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11">
  <location ref="A24:C55" firstHeaderRow="1" firstDataRow="1" firstDataCol="2" rowPageCount="1" colPageCount="1"/>
  <pivotFields count="35">
    <pivotField compact="0" outline="0" subtotalTop="0" showAll="0"/>
    <pivotField compact="0" outline="0" subtotalTop="0" showAll="0"/>
    <pivotField axis="axisPage" compact="0" outline="0" subtotalTop="0" multipleItemSelectionAllowed="1" showAll="0">
      <items count="25">
        <item x="2"/>
        <item x="18"/>
        <item x="6"/>
        <item x="15"/>
        <item x="16"/>
        <item x="7"/>
        <item x="13"/>
        <item x="14"/>
        <item x="11"/>
        <item x="19"/>
        <item x="8"/>
        <item x="3"/>
        <item x="12"/>
        <item x="10"/>
        <item x="20"/>
        <item x="4"/>
        <item x="5"/>
        <item x="0"/>
        <item x="23"/>
        <item x="22"/>
        <item h="1" x="21"/>
        <item x="9"/>
        <item x="1"/>
        <item x="17"/>
        <item t="default"/>
      </items>
    </pivotField>
    <pivotField compact="0" outline="0" subtotalTop="0" showAll="0"/>
    <pivotField compact="0" outline="0" subtotalTop="0" showAll="0">
      <items count="9">
        <item x="5"/>
        <item x="1"/>
        <item x="4"/>
        <item x="3"/>
        <item x="7"/>
        <item x="2"/>
        <item x="0"/>
        <item x="6"/>
        <item t="default"/>
      </items>
    </pivotField>
    <pivotField axis="axisRow" compact="0" outline="0" subtotalTop="0" showAll="0">
      <items count="4">
        <item x="1"/>
        <item x="2"/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howAll="0"/>
    <pivotField axis="axisRow" compact="0" outline="0" subtotalTop="0" showAll="0" sortType="descending">
      <items count="12">
        <item x="0"/>
        <item x="3"/>
        <item x="2"/>
        <item x="4"/>
        <item x="6"/>
        <item x="8"/>
        <item x="10"/>
        <item x="1"/>
        <item x="5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>
      <items count="4">
        <item x="0"/>
        <item x="2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2">
    <field x="30"/>
    <field x="5"/>
  </rowFields>
  <rowItems count="31">
    <i>
      <x/>
      <x/>
    </i>
    <i r="1">
      <x v="1"/>
    </i>
    <i r="1">
      <x v="2"/>
    </i>
    <i t="default">
      <x/>
    </i>
    <i>
      <x v="2"/>
      <x/>
    </i>
    <i r="1">
      <x v="1"/>
    </i>
    <i r="1">
      <x v="2"/>
    </i>
    <i t="default">
      <x v="2"/>
    </i>
    <i>
      <x v="7"/>
      <x/>
    </i>
    <i r="1">
      <x v="1"/>
    </i>
    <i r="1">
      <x v="2"/>
    </i>
    <i t="default">
      <x v="7"/>
    </i>
    <i>
      <x v="1"/>
      <x/>
    </i>
    <i r="1">
      <x v="1"/>
    </i>
    <i r="1">
      <x v="2"/>
    </i>
    <i t="default">
      <x v="1"/>
    </i>
    <i>
      <x v="9"/>
      <x/>
    </i>
    <i t="default">
      <x v="9"/>
    </i>
    <i>
      <x v="3"/>
      <x/>
    </i>
    <i t="default">
      <x v="3"/>
    </i>
    <i>
      <x v="5"/>
      <x v="1"/>
    </i>
    <i t="default">
      <x v="5"/>
    </i>
    <i>
      <x v="8"/>
      <x v="1"/>
    </i>
    <i t="default">
      <x v="8"/>
    </i>
    <i>
      <x v="6"/>
      <x v="1"/>
    </i>
    <i t="default">
      <x v="6"/>
    </i>
    <i>
      <x v="4"/>
      <x v="1"/>
    </i>
    <i t="default">
      <x v="4"/>
    </i>
    <i>
      <x v="10"/>
      <x v="1"/>
    </i>
    <i t="default">
      <x v="10"/>
    </i>
    <i t="grand">
      <x/>
    </i>
  </rowItems>
  <colItems count="1">
    <i/>
  </colItems>
  <pageFields count="1">
    <pageField fld="2" hier="-1"/>
  </pageFields>
  <dataFields count="1">
    <dataField name="Somme de TOTAL Price" fld="29" baseField="0" baseItem="0"/>
  </dataFields>
  <formats count="5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>
        <references count="2">
          <reference field="5" count="1" selected="0">
            <x v="0"/>
          </reference>
          <reference field="30" count="1" selected="0">
            <x v="2"/>
          </reference>
        </references>
      </pivotArea>
    </format>
    <format dxfId="5">
      <pivotArea dataOnly="0" labelOnly="1" outline="0" offset="IV1" fieldPosition="0">
        <references count="1">
          <reference field="30" count="1">
            <x v="2"/>
          </reference>
        </references>
      </pivotArea>
    </format>
    <format dxfId="4">
      <pivotArea dataOnly="0" labelOnly="1" outline="0" fieldPosition="0">
        <references count="2">
          <reference field="5" count="1">
            <x v="0"/>
          </reference>
          <reference field="30" count="1" selected="0">
            <x v="2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12">
  <location ref="A61:C74" firstHeaderRow="1" firstDataRow="1" firstDataCol="2" rowPageCount="1" colPageCount="1"/>
  <pivotFields count="35">
    <pivotField compact="0" outline="0" subtotalTop="0" showAll="0"/>
    <pivotField compact="0" outline="0" subtotalTop="0" showAll="0"/>
    <pivotField axis="axisPage" compact="0" outline="0" subtotalTop="0" multipleItemSelectionAllowed="1" showAll="0">
      <items count="25">
        <item x="2"/>
        <item x="18"/>
        <item x="6"/>
        <item x="15"/>
        <item x="16"/>
        <item x="7"/>
        <item x="13"/>
        <item x="14"/>
        <item x="11"/>
        <item x="19"/>
        <item x="8"/>
        <item x="3"/>
        <item x="12"/>
        <item x="10"/>
        <item x="20"/>
        <item x="4"/>
        <item x="5"/>
        <item x="0"/>
        <item x="23"/>
        <item x="22"/>
        <item h="1" x="21"/>
        <item x="9"/>
        <item x="1"/>
        <item x="17"/>
        <item t="default"/>
      </items>
    </pivotField>
    <pivotField compact="0" outline="0" subtotalTop="0" showAll="0"/>
    <pivotField compact="0" outline="0" subtotalTop="0" showAll="0">
      <items count="9">
        <item x="5"/>
        <item x="1"/>
        <item x="4"/>
        <item x="3"/>
        <item x="7"/>
        <item x="2"/>
        <item x="0"/>
        <item x="6"/>
        <item t="default"/>
      </items>
    </pivotField>
    <pivotField axis="axisRow" compact="0" outline="0" subtotalTop="0" showAll="0">
      <items count="4">
        <item x="1"/>
        <item x="2"/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howAll="0"/>
    <pivotField compact="0" outline="0" subtotalTop="0" showAll="0">
      <items count="12">
        <item x="0"/>
        <item x="3"/>
        <item x="2"/>
        <item x="4"/>
        <item x="6"/>
        <item x="8"/>
        <item x="10"/>
        <item x="1"/>
        <item x="5"/>
        <item x="7"/>
        <item x="9"/>
        <item t="default"/>
      </items>
    </pivotField>
    <pivotField compact="0" outline="0" subtotalTop="0" showAll="0">
      <items count="4">
        <item x="0"/>
        <item x="2"/>
        <item x="1"/>
        <item t="default"/>
      </items>
    </pivotField>
    <pivotField axis="axisRow" compact="0" outline="0" subtotalTop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</pivotFields>
  <rowFields count="2">
    <field x="32"/>
    <field x="5"/>
  </rowFields>
  <rowItems count="13">
    <i>
      <x/>
      <x/>
    </i>
    <i r="1">
      <x v="1"/>
    </i>
    <i r="1">
      <x v="2"/>
    </i>
    <i t="default">
      <x/>
    </i>
    <i>
      <x v="2"/>
      <x/>
    </i>
    <i r="1">
      <x v="1"/>
    </i>
    <i r="1">
      <x v="2"/>
    </i>
    <i t="default">
      <x v="2"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pageFields count="1">
    <pageField fld="2" hier="-1"/>
  </pageFields>
  <dataFields count="1">
    <dataField name="Somme de TOTAL Price" fld="29" baseField="0" baseItem="0"/>
  </dataFields>
  <formats count="4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>
        <references count="2">
          <reference field="5" count="1" selected="0">
            <x v="0"/>
          </reference>
          <reference field="32" count="1" selected="0">
            <x v="2"/>
          </reference>
        </references>
      </pivotArea>
    </format>
    <format dxfId="9">
      <pivotArea dataOnly="0" labelOnly="1" outline="0" fieldPosition="0">
        <references count="2">
          <reference field="5" count="1">
            <x v="0"/>
          </reference>
          <reference field="32" count="1" selected="0">
            <x v="2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10">
  <location ref="A82:C114" firstHeaderRow="1" firstDataRow="1" firstDataCol="2" rowPageCount="1" colPageCount="1"/>
  <pivotFields count="35">
    <pivotField compact="0" outline="0" subtotalTop="0" showAll="0"/>
    <pivotField compact="0" outline="0" subtotalTop="0" showAll="0"/>
    <pivotField axis="axisPage" compact="0" outline="0" subtotalTop="0" multipleItemSelectionAllowed="1" showAll="0">
      <items count="25">
        <item x="2"/>
        <item x="18"/>
        <item x="6"/>
        <item x="15"/>
        <item x="16"/>
        <item x="7"/>
        <item x="13"/>
        <item x="14"/>
        <item x="11"/>
        <item x="19"/>
        <item x="8"/>
        <item x="3"/>
        <item x="12"/>
        <item x="10"/>
        <item x="20"/>
        <item x="4"/>
        <item x="5"/>
        <item x="0"/>
        <item x="23"/>
        <item x="22"/>
        <item h="1" x="21"/>
        <item x="9"/>
        <item x="1"/>
        <item x="17"/>
        <item t="default"/>
      </items>
    </pivotField>
    <pivotField compact="0" outline="0" subtotalTop="0" showAll="0"/>
    <pivotField compact="0" outline="0" subtotalTop="0" showAll="0">
      <items count="9">
        <item x="5"/>
        <item x="1"/>
        <item x="4"/>
        <item x="3"/>
        <item x="7"/>
        <item x="2"/>
        <item x="0"/>
        <item x="6"/>
        <item t="default"/>
      </items>
    </pivotField>
    <pivotField axis="axisRow" compact="0" outline="0" subtotalTop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howAll="0"/>
    <pivotField compact="0" outline="0" subtotalTop="0" showAll="0">
      <items count="12">
        <item x="0"/>
        <item x="3"/>
        <item x="2"/>
        <item x="4"/>
        <item x="6"/>
        <item x="8"/>
        <item x="10"/>
        <item x="1"/>
        <item x="5"/>
        <item x="7"/>
        <item x="9"/>
        <item t="default"/>
      </items>
    </pivotField>
    <pivotField compact="0" outline="0" subtotalTop="0" showAll="0">
      <items count="4">
        <item x="0"/>
        <item x="2"/>
        <item x="1"/>
        <item t="default"/>
      </items>
    </pivotField>
    <pivotField compact="0" outline="0" subtotalTop="0" showAll="0">
      <items count="4">
        <item x="0"/>
        <item x="2"/>
        <item x="1"/>
        <item t="default"/>
      </items>
    </pivotField>
    <pivotField axis="axisRow" compact="0" outline="0" subtotalTop="0" showAll="0" sortType="descending">
      <items count="10">
        <item x="0"/>
        <item x="8"/>
        <item x="5"/>
        <item x="3"/>
        <item x="4"/>
        <item x="6"/>
        <item x="2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</pivotFields>
  <rowFields count="2">
    <field x="33"/>
    <field x="5"/>
  </rowFields>
  <rowItems count="32">
    <i>
      <x/>
      <x v="1"/>
    </i>
    <i r="1">
      <x v="2"/>
    </i>
    <i r="1">
      <x/>
    </i>
    <i t="default">
      <x/>
    </i>
    <i>
      <x v="3"/>
      <x v="1"/>
    </i>
    <i r="1">
      <x v="2"/>
    </i>
    <i r="1">
      <x/>
    </i>
    <i t="default">
      <x v="3"/>
    </i>
    <i>
      <x v="6"/>
      <x/>
    </i>
    <i r="1">
      <x v="1"/>
    </i>
    <i r="1">
      <x v="2"/>
    </i>
    <i t="default">
      <x v="6"/>
    </i>
    <i>
      <x v="2"/>
      <x v="1"/>
    </i>
    <i r="1">
      <x/>
    </i>
    <i r="1">
      <x v="2"/>
    </i>
    <i t="default">
      <x v="2"/>
    </i>
    <i>
      <x v="8"/>
      <x/>
    </i>
    <i r="1">
      <x v="2"/>
    </i>
    <i r="1">
      <x v="1"/>
    </i>
    <i t="default">
      <x v="8"/>
    </i>
    <i>
      <x v="4"/>
      <x/>
    </i>
    <i r="1">
      <x v="2"/>
    </i>
    <i r="1">
      <x v="1"/>
    </i>
    <i t="default">
      <x v="4"/>
    </i>
    <i>
      <x v="5"/>
      <x v="2"/>
    </i>
    <i r="1">
      <x v="1"/>
    </i>
    <i t="default">
      <x v="5"/>
    </i>
    <i>
      <x v="1"/>
      <x v="2"/>
    </i>
    <i t="default">
      <x v="1"/>
    </i>
    <i>
      <x v="7"/>
      <x v="1"/>
    </i>
    <i t="default">
      <x v="7"/>
    </i>
    <i t="grand">
      <x/>
    </i>
  </rowItems>
  <colItems count="1">
    <i/>
  </colItems>
  <pageFields count="1">
    <pageField fld="2" hier="-1"/>
  </pageFields>
  <dataFields count="1">
    <dataField name="Somme de TOTAL Price" fld="29" baseField="0" baseItem="0"/>
  </dataFields>
  <formats count="12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>
        <references count="2">
          <reference field="5" count="1" selected="0">
            <x v="1"/>
          </reference>
          <reference field="33" count="1" selected="0">
            <x v="3"/>
          </reference>
        </references>
      </pivotArea>
    </format>
    <format dxfId="21">
      <pivotArea dataOnly="0" labelOnly="1" outline="0" fieldPosition="0">
        <references count="2">
          <reference field="5" count="1">
            <x v="1"/>
          </reference>
          <reference field="33" count="1" selected="0">
            <x v="3"/>
          </reference>
        </references>
      </pivotArea>
    </format>
    <format dxfId="20">
      <pivotArea outline="0" collapsedLevelsAreSubtotals="1" fieldPosition="0">
        <references count="2">
          <reference field="5" count="1" selected="0">
            <x v="2"/>
          </reference>
          <reference field="33" count="1" selected="0">
            <x v="3"/>
          </reference>
        </references>
      </pivotArea>
    </format>
    <format dxfId="19">
      <pivotArea dataOnly="0" labelOnly="1" outline="0" fieldPosition="0">
        <references count="2">
          <reference field="5" count="1">
            <x v="2"/>
          </reference>
          <reference field="33" count="1" selected="0">
            <x v="3"/>
          </reference>
        </references>
      </pivotArea>
    </format>
    <format dxfId="18">
      <pivotArea outline="0" collapsedLevelsAreSubtotals="1" fieldPosition="0">
        <references count="2">
          <reference field="5" count="1" selected="0">
            <x v="1"/>
          </reference>
          <reference field="33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5" count="1">
            <x v="1"/>
          </reference>
          <reference field="33" count="1" selected="0">
            <x v="3"/>
          </reference>
        </references>
      </pivotArea>
    </format>
    <format dxfId="16">
      <pivotArea outline="0" collapsedLevelsAreSubtotals="1" fieldPosition="0">
        <references count="2">
          <reference field="5" count="1" selected="0">
            <x v="0"/>
          </reference>
          <reference field="33" count="1" selected="0">
            <x v="6"/>
          </reference>
        </references>
      </pivotArea>
    </format>
    <format dxfId="15">
      <pivotArea dataOnly="0" labelOnly="1" outline="0" fieldPosition="0">
        <references count="2">
          <reference field="5" count="1">
            <x v="0"/>
          </reference>
          <reference field="33" count="1" selected="0">
            <x v="6"/>
          </reference>
        </references>
      </pivotArea>
    </format>
    <format dxfId="14">
      <pivotArea outline="0" collapsedLevelsAreSubtotals="1" fieldPosition="0">
        <references count="2">
          <reference field="5" count="1" selected="0">
            <x v="0"/>
          </reference>
          <reference field="33" count="1" selected="0">
            <x v="4"/>
          </reference>
        </references>
      </pivotArea>
    </format>
    <format dxfId="13">
      <pivotArea dataOnly="0" labelOnly="1" outline="0" fieldPosition="0">
        <references count="2">
          <reference field="5" count="1">
            <x v="0"/>
          </reference>
          <reference field="33" count="1" selected="0">
            <x v="4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0"/>
  <sheetViews>
    <sheetView tabSelected="1" zoomScale="70" zoomScaleNormal="70" workbookViewId="0">
      <selection activeCell="E9" sqref="E9"/>
    </sheetView>
  </sheetViews>
  <sheetFormatPr baseColWidth="10" defaultRowHeight="14.5" x14ac:dyDescent="0.35"/>
  <cols>
    <col min="1" max="1" width="7.81640625" style="10" bestFit="1" customWidth="1"/>
    <col min="2" max="2" width="7.90625" style="10" bestFit="1" customWidth="1"/>
    <col min="3" max="3" width="18.81640625" style="10" bestFit="1" customWidth="1"/>
    <col min="4" max="4" width="15.453125" style="10" bestFit="1" customWidth="1"/>
    <col min="5" max="5" width="27.81640625" style="10" bestFit="1" customWidth="1"/>
    <col min="6" max="6" width="10.90625" style="10"/>
    <col min="7" max="7" width="11.26953125" style="10" bestFit="1" customWidth="1"/>
    <col min="8" max="8" width="52.36328125" style="10" bestFit="1" customWidth="1"/>
    <col min="9" max="9" width="4.90625" style="10" bestFit="1" customWidth="1"/>
    <col min="10" max="10" width="10.90625" style="10"/>
    <col min="11" max="11" width="11.26953125" style="10" bestFit="1" customWidth="1"/>
    <col min="12" max="12" width="50" style="10" bestFit="1" customWidth="1"/>
    <col min="13" max="13" width="4.90625" style="10" bestFit="1" customWidth="1"/>
    <col min="14" max="14" width="10.90625" style="10"/>
    <col min="15" max="15" width="11.26953125" style="10" bestFit="1" customWidth="1"/>
    <col min="16" max="16" width="52.36328125" style="10" bestFit="1" customWidth="1"/>
    <col min="17" max="17" width="4.90625" style="10" bestFit="1" customWidth="1"/>
    <col min="18" max="18" width="10.90625" style="10"/>
    <col min="19" max="19" width="11.26953125" style="10" bestFit="1" customWidth="1"/>
    <col min="20" max="20" width="52.36328125" style="10" bestFit="1" customWidth="1"/>
    <col min="21" max="21" width="4.90625" style="10" bestFit="1" customWidth="1"/>
    <col min="22" max="22" width="10.90625" style="10"/>
    <col min="23" max="23" width="11.26953125" style="10" bestFit="1" customWidth="1"/>
    <col min="24" max="24" width="52.36328125" style="10" bestFit="1" customWidth="1"/>
    <col min="25" max="25" width="4.90625" style="10" bestFit="1" customWidth="1"/>
    <col min="26" max="26" width="10.90625" style="10"/>
    <col min="27" max="27" width="11.26953125" style="10" bestFit="1" customWidth="1"/>
    <col min="28" max="28" width="52.36328125" style="10" bestFit="1" customWidth="1"/>
    <col min="29" max="29" width="4.90625" style="10" bestFit="1" customWidth="1"/>
    <col min="30" max="30" width="10.7265625" style="10" bestFit="1" customWidth="1"/>
    <col min="31" max="31" width="20.08984375" style="10" bestFit="1" customWidth="1"/>
    <col min="32" max="32" width="16.1796875" style="10" bestFit="1" customWidth="1"/>
    <col min="33" max="33" width="23.26953125" style="10" bestFit="1" customWidth="1"/>
    <col min="34" max="34" width="18.453125" style="10" customWidth="1"/>
    <col min="35" max="35" width="24.6328125" style="10" bestFit="1" customWidth="1"/>
    <col min="36" max="16384" width="10.90625" style="10"/>
  </cols>
  <sheetData>
    <row r="1" spans="1:35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775</v>
      </c>
      <c r="F1" s="20" t="s">
        <v>4</v>
      </c>
      <c r="G1" s="20" t="s">
        <v>5</v>
      </c>
      <c r="H1" s="20" t="s">
        <v>776</v>
      </c>
      <c r="I1" s="20" t="s">
        <v>6</v>
      </c>
      <c r="J1" s="19" t="s">
        <v>4</v>
      </c>
      <c r="K1" s="19" t="s">
        <v>5</v>
      </c>
      <c r="L1" s="19" t="s">
        <v>776</v>
      </c>
      <c r="M1" s="19" t="s">
        <v>6</v>
      </c>
      <c r="N1" s="19" t="s">
        <v>4</v>
      </c>
      <c r="O1" s="19" t="s">
        <v>5</v>
      </c>
      <c r="P1" s="19" t="s">
        <v>776</v>
      </c>
      <c r="Q1" s="19" t="s">
        <v>6</v>
      </c>
      <c r="R1" s="18" t="s">
        <v>4</v>
      </c>
      <c r="S1" s="18" t="s">
        <v>5</v>
      </c>
      <c r="T1" s="18" t="s">
        <v>776</v>
      </c>
      <c r="U1" s="18" t="s">
        <v>6</v>
      </c>
      <c r="V1" s="17" t="s">
        <v>4</v>
      </c>
      <c r="W1" s="17" t="s">
        <v>5</v>
      </c>
      <c r="X1" s="17" t="s">
        <v>776</v>
      </c>
      <c r="Y1" s="17" t="s">
        <v>6</v>
      </c>
      <c r="Z1" s="16" t="s">
        <v>4</v>
      </c>
      <c r="AA1" s="16" t="s">
        <v>5</v>
      </c>
      <c r="AB1" s="16" t="s">
        <v>776</v>
      </c>
      <c r="AC1" s="16" t="s">
        <v>6</v>
      </c>
      <c r="AD1" s="11" t="s">
        <v>732</v>
      </c>
      <c r="AE1" s="12" t="s">
        <v>777</v>
      </c>
      <c r="AF1" s="12" t="s">
        <v>778</v>
      </c>
      <c r="AG1" s="12" t="s">
        <v>779</v>
      </c>
      <c r="AH1" s="12" t="s">
        <v>780</v>
      </c>
      <c r="AI1" s="12" t="s">
        <v>781</v>
      </c>
    </row>
    <row r="2" spans="1:35" x14ac:dyDescent="0.35">
      <c r="A2" s="10">
        <v>2964776</v>
      </c>
      <c r="B2" s="10">
        <v>2964775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>
        <v>135</v>
      </c>
      <c r="J2" s="10" t="s">
        <v>10</v>
      </c>
      <c r="K2" s="10" t="s">
        <v>11</v>
      </c>
      <c r="L2" s="10" t="s">
        <v>12</v>
      </c>
      <c r="M2" s="10">
        <v>135</v>
      </c>
      <c r="N2" s="10" t="s">
        <v>10</v>
      </c>
      <c r="O2" s="10" t="s">
        <v>11</v>
      </c>
      <c r="P2" s="10" t="s">
        <v>12</v>
      </c>
      <c r="Q2" s="10">
        <v>135</v>
      </c>
      <c r="R2" s="10" t="s">
        <v>10</v>
      </c>
      <c r="S2" s="10" t="s">
        <v>11</v>
      </c>
      <c r="T2" s="10" t="s">
        <v>12</v>
      </c>
      <c r="U2" s="10">
        <v>135</v>
      </c>
      <c r="V2" s="10" t="s">
        <v>10</v>
      </c>
      <c r="W2" s="10" t="s">
        <v>13</v>
      </c>
      <c r="X2" s="10" t="s">
        <v>14</v>
      </c>
      <c r="Y2" s="10">
        <v>175</v>
      </c>
      <c r="AD2" s="13">
        <f>I2+M2+Q2+U2+Y2+AC2</f>
        <v>715</v>
      </c>
      <c r="AE2" s="14">
        <f>VLOOKUP($A2,'[1]Clients Export (002)'!$A:$M,9,0)</f>
        <v>0</v>
      </c>
      <c r="AF2" s="14">
        <f>VLOOKUP($A2,'[1]Clients Export (002)'!$A:$M,10,0)</f>
        <v>0</v>
      </c>
      <c r="AG2" s="14">
        <f>VLOOKUP($A2,'[1]Clients Export (002)'!$A:$M,11,0)</f>
        <v>0</v>
      </c>
      <c r="AH2" s="14">
        <f>VLOOKUP($A2,'[1]Clients Export (002)'!$A:$M,12,0)</f>
        <v>0</v>
      </c>
      <c r="AI2" s="14">
        <f>VLOOKUP($A2,'[1]Clients Export (002)'!$A:$M,13,0)</f>
        <v>0</v>
      </c>
    </row>
    <row r="3" spans="1:35" x14ac:dyDescent="0.35">
      <c r="A3" s="10">
        <v>2964946</v>
      </c>
      <c r="B3" s="10">
        <v>2964945</v>
      </c>
      <c r="C3" s="10" t="s">
        <v>15</v>
      </c>
      <c r="D3" s="10" t="s">
        <v>16</v>
      </c>
      <c r="E3" s="10" t="s">
        <v>17</v>
      </c>
      <c r="F3" s="10" t="s">
        <v>10</v>
      </c>
      <c r="G3" s="10" t="s">
        <v>13</v>
      </c>
      <c r="H3" s="10" t="s">
        <v>18</v>
      </c>
      <c r="I3" s="10">
        <v>580</v>
      </c>
      <c r="J3" s="10" t="s">
        <v>10</v>
      </c>
      <c r="K3" s="10" t="s">
        <v>13</v>
      </c>
      <c r="L3" s="10" t="s">
        <v>19</v>
      </c>
      <c r="M3" s="10">
        <v>395</v>
      </c>
      <c r="N3" s="10" t="s">
        <v>10</v>
      </c>
      <c r="O3" s="10" t="s">
        <v>13</v>
      </c>
      <c r="P3" s="10" t="s">
        <v>20</v>
      </c>
      <c r="Q3" s="10">
        <v>330</v>
      </c>
      <c r="R3" s="10" t="s">
        <v>10</v>
      </c>
      <c r="S3" s="10" t="s">
        <v>13</v>
      </c>
      <c r="T3" s="10" t="s">
        <v>21</v>
      </c>
      <c r="U3" s="10">
        <v>250</v>
      </c>
      <c r="V3" s="10" t="s">
        <v>10</v>
      </c>
      <c r="W3" s="10" t="s">
        <v>13</v>
      </c>
      <c r="X3" s="10" t="s">
        <v>22</v>
      </c>
      <c r="Y3" s="10">
        <v>310</v>
      </c>
      <c r="Z3" s="10" t="s">
        <v>10</v>
      </c>
      <c r="AA3" s="10" t="s">
        <v>13</v>
      </c>
      <c r="AB3" s="10" t="s">
        <v>23</v>
      </c>
      <c r="AC3" s="10">
        <v>365</v>
      </c>
      <c r="AD3" s="13">
        <f t="shared" ref="AD3:AD66" si="0">I3+M3+Q3+U3+Y3+AC3</f>
        <v>2230</v>
      </c>
      <c r="AE3" s="14">
        <f>VLOOKUP($A3,'[1]Clients Export (002)'!$A:$M,9,0)</f>
        <v>0</v>
      </c>
      <c r="AF3" s="14">
        <f>VLOOKUP($A3,'[1]Clients Export (002)'!$A:$M,10,0)</f>
        <v>0</v>
      </c>
      <c r="AG3" s="14" t="str">
        <f>VLOOKUP($A3,'[1]Clients Export (002)'!$A:$M,11,0)</f>
        <v>Tourist</v>
      </c>
      <c r="AH3" s="14">
        <f>VLOOKUP($A3,'[1]Clients Export (002)'!$A:$M,12,0)</f>
        <v>0</v>
      </c>
      <c r="AI3" s="14">
        <f>VLOOKUP($A3,'[1]Clients Export (002)'!$A:$M,13,0)</f>
        <v>0</v>
      </c>
    </row>
    <row r="4" spans="1:35" x14ac:dyDescent="0.35">
      <c r="A4" s="10">
        <v>2964977</v>
      </c>
      <c r="B4" s="10">
        <v>2964979</v>
      </c>
      <c r="C4" s="10" t="s">
        <v>15</v>
      </c>
      <c r="D4" s="10" t="s">
        <v>24</v>
      </c>
      <c r="E4" s="10" t="s">
        <v>17</v>
      </c>
      <c r="F4" s="10" t="s">
        <v>25</v>
      </c>
      <c r="G4" s="10" t="s">
        <v>26</v>
      </c>
      <c r="H4" s="10" t="s">
        <v>27</v>
      </c>
      <c r="I4" s="10">
        <v>510</v>
      </c>
      <c r="J4" s="10" t="s">
        <v>25</v>
      </c>
      <c r="K4" s="10" t="s">
        <v>26</v>
      </c>
      <c r="L4" s="10" t="s">
        <v>28</v>
      </c>
      <c r="M4" s="10">
        <v>510</v>
      </c>
      <c r="AD4" s="13">
        <f t="shared" si="0"/>
        <v>1020</v>
      </c>
      <c r="AE4" s="14">
        <f>VLOOKUP($A4,'[1]Clients Export (002)'!$A:$M,9,0)</f>
        <v>0</v>
      </c>
      <c r="AF4" s="14">
        <f>VLOOKUP($A4,'[1]Clients Export (002)'!$A:$M,10,0)</f>
        <v>0</v>
      </c>
      <c r="AG4" s="14" t="str">
        <f>VLOOKUP($A4,'[1]Clients Export (002)'!$A:$M,11,0)</f>
        <v>Tourist</v>
      </c>
      <c r="AH4" s="14">
        <f>VLOOKUP($A4,'[1]Clients Export (002)'!$A:$M,12,0)</f>
        <v>0</v>
      </c>
      <c r="AI4" s="14">
        <f>VLOOKUP($A4,'[1]Clients Export (002)'!$A:$M,13,0)</f>
        <v>0</v>
      </c>
    </row>
    <row r="5" spans="1:35" x14ac:dyDescent="0.35">
      <c r="A5" s="10">
        <v>2964985</v>
      </c>
      <c r="B5" s="10">
        <v>2964986</v>
      </c>
      <c r="C5" s="10" t="s">
        <v>29</v>
      </c>
      <c r="D5" s="10" t="s">
        <v>30</v>
      </c>
      <c r="E5" s="10" t="s">
        <v>31</v>
      </c>
      <c r="F5" s="10" t="s">
        <v>10</v>
      </c>
      <c r="G5" s="10" t="s">
        <v>13</v>
      </c>
      <c r="H5" s="10" t="s">
        <v>32</v>
      </c>
      <c r="I5" s="10">
        <v>155</v>
      </c>
      <c r="AD5" s="13">
        <f t="shared" si="0"/>
        <v>155</v>
      </c>
      <c r="AE5" s="14">
        <f>VLOOKUP($A5,'[1]Clients Export (002)'!$A:$M,9,0)</f>
        <v>0</v>
      </c>
      <c r="AF5" s="14">
        <f>VLOOKUP($A5,'[1]Clients Export (002)'!$A:$M,10,0)</f>
        <v>0</v>
      </c>
      <c r="AG5" s="14">
        <f>VLOOKUP($A5,'[1]Clients Export (002)'!$A:$M,11,0)</f>
        <v>0</v>
      </c>
      <c r="AH5" s="14" t="str">
        <f>VLOOKUP($A5,'[1]Clients Export (002)'!$A:$M,12,0)</f>
        <v>Westerner</v>
      </c>
      <c r="AI5" s="14">
        <f>VLOOKUP($A5,'[1]Clients Export (002)'!$A:$M,13,0)</f>
        <v>0</v>
      </c>
    </row>
    <row r="6" spans="1:35" x14ac:dyDescent="0.35">
      <c r="A6" s="10">
        <v>2964988</v>
      </c>
      <c r="B6" s="10">
        <v>2964987</v>
      </c>
      <c r="C6" s="10" t="s">
        <v>29</v>
      </c>
      <c r="D6" s="10" t="s">
        <v>33</v>
      </c>
      <c r="E6" s="10" t="s">
        <v>31</v>
      </c>
      <c r="F6" s="10" t="s">
        <v>10</v>
      </c>
      <c r="G6" s="10" t="s">
        <v>13</v>
      </c>
      <c r="H6" s="10" t="s">
        <v>34</v>
      </c>
      <c r="I6" s="10">
        <v>580</v>
      </c>
      <c r="AD6" s="13">
        <f t="shared" si="0"/>
        <v>580</v>
      </c>
      <c r="AE6" s="14">
        <f>VLOOKUP($A6,'[1]Clients Export (002)'!$A:$M,9,0)</f>
        <v>0</v>
      </c>
      <c r="AF6" s="14">
        <f>VLOOKUP($A6,'[1]Clients Export (002)'!$A:$M,10,0)</f>
        <v>0</v>
      </c>
      <c r="AG6" s="14" t="str">
        <f>VLOOKUP($A6,'[1]Clients Export (002)'!$A:$M,11,0)</f>
        <v>Tourist</v>
      </c>
      <c r="AH6" s="14">
        <f>VLOOKUP($A6,'[1]Clients Export (002)'!$A:$M,12,0)</f>
        <v>0</v>
      </c>
      <c r="AI6" s="14" t="str">
        <f>VLOOKUP($A6,'[1]Clients Export (002)'!$A:$M,13,0)</f>
        <v>Skincare</v>
      </c>
    </row>
    <row r="7" spans="1:35" x14ac:dyDescent="0.35">
      <c r="A7" s="10">
        <v>2965002</v>
      </c>
      <c r="B7" s="10">
        <v>2965001</v>
      </c>
      <c r="C7" s="10" t="s">
        <v>35</v>
      </c>
      <c r="D7" s="10" t="s">
        <v>36</v>
      </c>
      <c r="E7" s="10" t="s">
        <v>37</v>
      </c>
      <c r="F7" s="10" t="s">
        <v>25</v>
      </c>
      <c r="G7" s="10" t="s">
        <v>26</v>
      </c>
      <c r="H7" s="10" t="s">
        <v>38</v>
      </c>
      <c r="I7" s="10">
        <v>625</v>
      </c>
      <c r="AD7" s="13">
        <f t="shared" si="0"/>
        <v>625</v>
      </c>
      <c r="AE7" s="14">
        <f>VLOOKUP($A7,'[1]Clients Export (002)'!$A:$M,9,0)</f>
        <v>0</v>
      </c>
      <c r="AF7" s="14">
        <f>VLOOKUP($A7,'[1]Clients Export (002)'!$A:$M,10,0)</f>
        <v>0</v>
      </c>
      <c r="AG7" s="14">
        <f>VLOOKUP($A7,'[1]Clients Export (002)'!$A:$M,11,0)</f>
        <v>0</v>
      </c>
      <c r="AH7" s="14">
        <f>VLOOKUP($A7,'[1]Clients Export (002)'!$A:$M,12,0)</f>
        <v>0</v>
      </c>
      <c r="AI7" s="14">
        <f>VLOOKUP($A7,'[1]Clients Export (002)'!$A:$M,13,0)</f>
        <v>0</v>
      </c>
    </row>
    <row r="8" spans="1:35" x14ac:dyDescent="0.35">
      <c r="A8" s="10">
        <v>2965021</v>
      </c>
      <c r="B8" s="10">
        <v>2965020</v>
      </c>
      <c r="C8" s="10" t="s">
        <v>29</v>
      </c>
      <c r="D8" s="10" t="s">
        <v>39</v>
      </c>
      <c r="E8" s="10" t="s">
        <v>31</v>
      </c>
      <c r="F8" s="10" t="s">
        <v>25</v>
      </c>
      <c r="G8" s="10" t="s">
        <v>26</v>
      </c>
      <c r="H8" s="10" t="s">
        <v>40</v>
      </c>
      <c r="I8" s="10">
        <v>705</v>
      </c>
      <c r="J8" s="10" t="s">
        <v>41</v>
      </c>
      <c r="K8" s="10" t="s">
        <v>42</v>
      </c>
      <c r="L8" s="10" t="s">
        <v>43</v>
      </c>
      <c r="M8" s="10">
        <v>195</v>
      </c>
      <c r="AD8" s="13">
        <f t="shared" si="0"/>
        <v>900</v>
      </c>
      <c r="AE8" s="14">
        <f>VLOOKUP($A8,'[1]Clients Export (002)'!$A:$M,9,0)</f>
        <v>0</v>
      </c>
      <c r="AF8" s="14">
        <f>VLOOKUP($A8,'[1]Clients Export (002)'!$A:$M,10,0)</f>
        <v>0</v>
      </c>
      <c r="AG8" s="14">
        <f>VLOOKUP($A8,'[1]Clients Export (002)'!$A:$M,11,0)</f>
        <v>0</v>
      </c>
      <c r="AH8" s="14" t="str">
        <f>VLOOKUP($A8,'[1]Clients Export (002)'!$A:$M,12,0)</f>
        <v>Local</v>
      </c>
      <c r="AI8" s="14">
        <f>VLOOKUP($A8,'[1]Clients Export (002)'!$A:$M,13,0)</f>
        <v>0</v>
      </c>
    </row>
    <row r="9" spans="1:35" x14ac:dyDescent="0.35">
      <c r="A9" s="10">
        <v>2965051</v>
      </c>
      <c r="B9" s="10">
        <v>2965052</v>
      </c>
      <c r="C9" s="10" t="s">
        <v>44</v>
      </c>
      <c r="D9" s="10" t="s">
        <v>45</v>
      </c>
      <c r="E9" s="10" t="s">
        <v>9</v>
      </c>
      <c r="F9" s="10" t="s">
        <v>10</v>
      </c>
      <c r="G9" s="10" t="s">
        <v>13</v>
      </c>
      <c r="H9" s="10" t="s">
        <v>46</v>
      </c>
      <c r="I9" s="10">
        <v>910</v>
      </c>
      <c r="AD9" s="13">
        <f t="shared" si="0"/>
        <v>910</v>
      </c>
      <c r="AE9" s="14">
        <f>VLOOKUP($A9,'[1]Clients Export (002)'!$A:$M,9,0)</f>
        <v>0</v>
      </c>
      <c r="AF9" s="14">
        <f>VLOOKUP($A9,'[1]Clients Export (002)'!$A:$M,10,0)</f>
        <v>0</v>
      </c>
      <c r="AG9" s="14">
        <f>VLOOKUP($A9,'[1]Clients Export (002)'!$A:$M,11,0)</f>
        <v>0</v>
      </c>
      <c r="AH9" s="14">
        <f>VLOOKUP($A9,'[1]Clients Export (002)'!$A:$M,12,0)</f>
        <v>0</v>
      </c>
      <c r="AI9" s="14">
        <f>VLOOKUP($A9,'[1]Clients Export (002)'!$A:$M,13,0)</f>
        <v>0</v>
      </c>
    </row>
    <row r="10" spans="1:35" x14ac:dyDescent="0.35">
      <c r="A10" s="10">
        <v>2965056</v>
      </c>
      <c r="B10" s="10">
        <v>2965055</v>
      </c>
      <c r="C10" s="10" t="s">
        <v>44</v>
      </c>
      <c r="D10" s="10" t="s">
        <v>47</v>
      </c>
      <c r="E10" s="10" t="s">
        <v>9</v>
      </c>
      <c r="F10" s="10" t="s">
        <v>41</v>
      </c>
      <c r="G10" s="10" t="s">
        <v>42</v>
      </c>
      <c r="H10" s="10" t="s">
        <v>48</v>
      </c>
      <c r="I10" s="10">
        <v>175</v>
      </c>
      <c r="J10" s="10" t="s">
        <v>41</v>
      </c>
      <c r="K10" s="10" t="s">
        <v>42</v>
      </c>
      <c r="L10" s="10" t="s">
        <v>49</v>
      </c>
      <c r="M10" s="10">
        <v>180</v>
      </c>
      <c r="AD10" s="13">
        <f t="shared" si="0"/>
        <v>355</v>
      </c>
      <c r="AE10" s="14">
        <f>VLOOKUP($A10,'[1]Clients Export (002)'!$A:$M,9,0)</f>
        <v>0</v>
      </c>
      <c r="AF10" s="14">
        <f>VLOOKUP($A10,'[1]Clients Export (002)'!$A:$M,10,0)</f>
        <v>0</v>
      </c>
      <c r="AG10" s="14">
        <f>VLOOKUP($A10,'[1]Clients Export (002)'!$A:$M,11,0)</f>
        <v>0</v>
      </c>
      <c r="AH10" s="14">
        <f>VLOOKUP($A10,'[1]Clients Export (002)'!$A:$M,12,0)</f>
        <v>0</v>
      </c>
      <c r="AI10" s="14">
        <f>VLOOKUP($A10,'[1]Clients Export (002)'!$A:$M,13,0)</f>
        <v>0</v>
      </c>
    </row>
    <row r="11" spans="1:35" x14ac:dyDescent="0.35">
      <c r="A11" s="10">
        <v>2965082</v>
      </c>
      <c r="B11" s="10">
        <v>2965081</v>
      </c>
      <c r="C11" s="10" t="s">
        <v>50</v>
      </c>
      <c r="D11" s="10" t="s">
        <v>51</v>
      </c>
      <c r="E11" s="10" t="s">
        <v>31</v>
      </c>
      <c r="F11" s="10" t="s">
        <v>41</v>
      </c>
      <c r="G11" s="10" t="s">
        <v>13</v>
      </c>
      <c r="H11" s="10" t="s">
        <v>52</v>
      </c>
      <c r="I11" s="10">
        <v>275</v>
      </c>
      <c r="J11" s="10" t="s">
        <v>41</v>
      </c>
      <c r="K11" s="10" t="s">
        <v>13</v>
      </c>
      <c r="L11" s="10" t="s">
        <v>53</v>
      </c>
      <c r="M11" s="10">
        <v>155</v>
      </c>
      <c r="N11" s="10" t="s">
        <v>41</v>
      </c>
      <c r="O11" s="10" t="s">
        <v>42</v>
      </c>
      <c r="P11" s="10" t="s">
        <v>43</v>
      </c>
      <c r="Q11" s="10">
        <v>195</v>
      </c>
      <c r="AD11" s="13">
        <f t="shared" si="0"/>
        <v>625</v>
      </c>
      <c r="AE11" s="14" t="str">
        <f>VLOOKUP($A11,'[1]Clients Export (002)'!$A:$M,9,0)</f>
        <v>36-45</v>
      </c>
      <c r="AF11" s="14" t="str">
        <f>VLOOKUP($A11,'[1]Clients Export (002)'!$A:$M,10,0)</f>
        <v>Woman</v>
      </c>
      <c r="AG11" s="14" t="str">
        <f>VLOOKUP($A11,'[1]Clients Export (002)'!$A:$M,11,0)</f>
        <v>Tourist</v>
      </c>
      <c r="AH11" s="14" t="str">
        <f>VLOOKUP($A11,'[1]Clients Export (002)'!$A:$M,12,0)</f>
        <v>Far East Asian</v>
      </c>
      <c r="AI11" s="14" t="str">
        <f>VLOOKUP($A11,'[1]Clients Export (002)'!$A:$M,13,0)</f>
        <v>Make-Up</v>
      </c>
    </row>
    <row r="12" spans="1:35" x14ac:dyDescent="0.35">
      <c r="A12" s="10">
        <v>2965146</v>
      </c>
      <c r="B12" s="10">
        <v>2965145</v>
      </c>
      <c r="C12" s="10" t="s">
        <v>54</v>
      </c>
      <c r="D12" s="10" t="s">
        <v>55</v>
      </c>
      <c r="E12" s="10" t="s">
        <v>56</v>
      </c>
      <c r="F12" s="10" t="s">
        <v>41</v>
      </c>
      <c r="G12" s="10" t="s">
        <v>42</v>
      </c>
      <c r="H12" s="10" t="s">
        <v>57</v>
      </c>
      <c r="I12" s="10">
        <v>120</v>
      </c>
      <c r="J12" s="10" t="s">
        <v>41</v>
      </c>
      <c r="K12" s="10" t="s">
        <v>42</v>
      </c>
      <c r="L12" s="10" t="s">
        <v>43</v>
      </c>
      <c r="M12" s="10">
        <v>195</v>
      </c>
      <c r="N12" s="10" t="s">
        <v>41</v>
      </c>
      <c r="O12" s="10" t="s">
        <v>13</v>
      </c>
      <c r="P12" s="10" t="s">
        <v>58</v>
      </c>
      <c r="Q12" s="10">
        <v>180</v>
      </c>
      <c r="R12" s="10" t="s">
        <v>10</v>
      </c>
      <c r="S12" s="10" t="s">
        <v>42</v>
      </c>
      <c r="T12" s="10" t="s">
        <v>59</v>
      </c>
      <c r="U12" s="10">
        <v>350</v>
      </c>
      <c r="AD12" s="13">
        <f t="shared" si="0"/>
        <v>845</v>
      </c>
      <c r="AE12" s="14">
        <f>VLOOKUP($A12,'[1]Clients Export (002)'!$A:$M,9,0)</f>
        <v>0</v>
      </c>
      <c r="AF12" s="14">
        <f>VLOOKUP($A12,'[1]Clients Export (002)'!$A:$M,10,0)</f>
        <v>0</v>
      </c>
      <c r="AG12" s="14">
        <f>VLOOKUP($A12,'[1]Clients Export (002)'!$A:$M,11,0)</f>
        <v>0</v>
      </c>
      <c r="AH12" s="14">
        <f>VLOOKUP($A12,'[1]Clients Export (002)'!$A:$M,12,0)</f>
        <v>0</v>
      </c>
      <c r="AI12" s="14">
        <f>VLOOKUP($A12,'[1]Clients Export (002)'!$A:$M,13,0)</f>
        <v>0</v>
      </c>
    </row>
    <row r="13" spans="1:35" x14ac:dyDescent="0.35">
      <c r="A13" s="10">
        <v>2965254</v>
      </c>
      <c r="B13" s="10">
        <v>2965253</v>
      </c>
      <c r="C13" s="10" t="s">
        <v>60</v>
      </c>
      <c r="D13" s="10" t="s">
        <v>61</v>
      </c>
      <c r="E13" s="10" t="s">
        <v>37</v>
      </c>
      <c r="F13" s="10" t="s">
        <v>25</v>
      </c>
      <c r="G13" s="10" t="s">
        <v>26</v>
      </c>
      <c r="H13" s="10" t="s">
        <v>62</v>
      </c>
      <c r="I13" s="10">
        <v>595</v>
      </c>
      <c r="J13" s="10" t="s">
        <v>41</v>
      </c>
      <c r="K13" s="10" t="s">
        <v>63</v>
      </c>
      <c r="L13" s="10" t="s">
        <v>64</v>
      </c>
      <c r="M13" s="10">
        <v>180</v>
      </c>
      <c r="N13" s="10" t="s">
        <v>41</v>
      </c>
      <c r="O13" s="10" t="s">
        <v>63</v>
      </c>
      <c r="P13" s="10" t="s">
        <v>65</v>
      </c>
      <c r="Q13" s="10">
        <v>130</v>
      </c>
      <c r="AD13" s="13">
        <f t="shared" si="0"/>
        <v>905</v>
      </c>
      <c r="AE13" s="14">
        <f>VLOOKUP($A13,'[1]Clients Export (002)'!$A:$M,9,0)</f>
        <v>0</v>
      </c>
      <c r="AF13" s="14">
        <f>VLOOKUP($A13,'[1]Clients Export (002)'!$A:$M,10,0)</f>
        <v>0</v>
      </c>
      <c r="AG13" s="14">
        <f>VLOOKUP($A13,'[1]Clients Export (002)'!$A:$M,11,0)</f>
        <v>0</v>
      </c>
      <c r="AH13" s="14">
        <f>VLOOKUP($A13,'[1]Clients Export (002)'!$A:$M,12,0)</f>
        <v>0</v>
      </c>
      <c r="AI13" s="14">
        <f>VLOOKUP($A13,'[1]Clients Export (002)'!$A:$M,13,0)</f>
        <v>0</v>
      </c>
    </row>
    <row r="14" spans="1:35" x14ac:dyDescent="0.35">
      <c r="A14" s="10">
        <v>2965270</v>
      </c>
      <c r="B14" s="10">
        <v>2965268</v>
      </c>
      <c r="C14" s="10" t="s">
        <v>50</v>
      </c>
      <c r="D14" s="10" t="s">
        <v>66</v>
      </c>
      <c r="E14" s="10" t="s">
        <v>31</v>
      </c>
      <c r="F14" s="10" t="s">
        <v>25</v>
      </c>
      <c r="G14" s="10" t="s">
        <v>26</v>
      </c>
      <c r="H14" s="10" t="s">
        <v>40</v>
      </c>
      <c r="I14" s="10">
        <v>705</v>
      </c>
      <c r="J14" s="10" t="s">
        <v>25</v>
      </c>
      <c r="K14" s="10" t="s">
        <v>26</v>
      </c>
      <c r="L14" s="10" t="s">
        <v>40</v>
      </c>
      <c r="M14" s="10">
        <v>705</v>
      </c>
      <c r="AD14" s="13">
        <f t="shared" si="0"/>
        <v>1410</v>
      </c>
      <c r="AE14" s="14" t="str">
        <f>VLOOKUP($A14,'[1]Clients Export (002)'!$A:$M,9,0)</f>
        <v>36-45</v>
      </c>
      <c r="AF14" s="14">
        <f>VLOOKUP($A14,'[1]Clients Export (002)'!$A:$M,10,0)</f>
        <v>0</v>
      </c>
      <c r="AG14" s="14" t="str">
        <f>VLOOKUP($A14,'[1]Clients Export (002)'!$A:$M,11,0)</f>
        <v>Tourist</v>
      </c>
      <c r="AH14" s="14">
        <f>VLOOKUP($A14,'[1]Clients Export (002)'!$A:$M,12,0)</f>
        <v>0</v>
      </c>
      <c r="AI14" s="14">
        <f>VLOOKUP($A14,'[1]Clients Export (002)'!$A:$M,13,0)</f>
        <v>0</v>
      </c>
    </row>
    <row r="15" spans="1:35" x14ac:dyDescent="0.35">
      <c r="A15" s="10">
        <v>2965282</v>
      </c>
      <c r="B15" s="10">
        <v>2965399</v>
      </c>
      <c r="C15" s="10" t="s">
        <v>7</v>
      </c>
      <c r="D15" s="10" t="s">
        <v>67</v>
      </c>
      <c r="E15" s="10" t="s">
        <v>9</v>
      </c>
      <c r="F15" s="10" t="s">
        <v>41</v>
      </c>
      <c r="G15" s="10" t="s">
        <v>42</v>
      </c>
      <c r="H15" s="10" t="s">
        <v>68</v>
      </c>
      <c r="I15" s="10">
        <v>195</v>
      </c>
      <c r="AD15" s="13">
        <f t="shared" si="0"/>
        <v>195</v>
      </c>
      <c r="AE15" s="14">
        <f>VLOOKUP($A15,'[1]Clients Export (002)'!$A:$M,9,0)</f>
        <v>0</v>
      </c>
      <c r="AF15" s="14">
        <f>VLOOKUP($A15,'[1]Clients Export (002)'!$A:$M,10,0)</f>
        <v>0</v>
      </c>
      <c r="AG15" s="14">
        <f>VLOOKUP($A15,'[1]Clients Export (002)'!$A:$M,11,0)</f>
        <v>0</v>
      </c>
      <c r="AH15" s="14">
        <f>VLOOKUP($A15,'[1]Clients Export (002)'!$A:$M,12,0)</f>
        <v>0</v>
      </c>
      <c r="AI15" s="14">
        <f>VLOOKUP($A15,'[1]Clients Export (002)'!$A:$M,13,0)</f>
        <v>0</v>
      </c>
    </row>
    <row r="16" spans="1:35" x14ac:dyDescent="0.35">
      <c r="A16" s="10">
        <v>2965401</v>
      </c>
      <c r="B16" s="10">
        <v>2965400</v>
      </c>
      <c r="C16" s="10" t="s">
        <v>60</v>
      </c>
      <c r="D16" s="10" t="s">
        <v>67</v>
      </c>
      <c r="E16" s="10" t="s">
        <v>37</v>
      </c>
      <c r="F16" s="10" t="s">
        <v>41</v>
      </c>
      <c r="G16" s="10" t="s">
        <v>42</v>
      </c>
      <c r="H16" s="10" t="s">
        <v>69</v>
      </c>
      <c r="I16" s="10">
        <v>180</v>
      </c>
      <c r="J16" s="10" t="s">
        <v>10</v>
      </c>
      <c r="K16" s="10" t="s">
        <v>42</v>
      </c>
      <c r="L16" s="10" t="s">
        <v>59</v>
      </c>
      <c r="M16" s="10">
        <v>350</v>
      </c>
      <c r="AD16" s="13">
        <f t="shared" si="0"/>
        <v>530</v>
      </c>
      <c r="AE16" s="14">
        <f>VLOOKUP($A16,'[1]Clients Export (002)'!$A:$M,9,0)</f>
        <v>0</v>
      </c>
      <c r="AF16" s="14">
        <f>VLOOKUP($A16,'[1]Clients Export (002)'!$A:$M,10,0)</f>
        <v>0</v>
      </c>
      <c r="AG16" s="14">
        <f>VLOOKUP($A16,'[1]Clients Export (002)'!$A:$M,11,0)</f>
        <v>0</v>
      </c>
      <c r="AH16" s="14">
        <f>VLOOKUP($A16,'[1]Clients Export (002)'!$A:$M,12,0)</f>
        <v>0</v>
      </c>
      <c r="AI16" s="14">
        <f>VLOOKUP($A16,'[1]Clients Export (002)'!$A:$M,13,0)</f>
        <v>0</v>
      </c>
    </row>
    <row r="17" spans="1:35" x14ac:dyDescent="0.35">
      <c r="A17" s="10">
        <v>2965404</v>
      </c>
      <c r="B17" s="10">
        <v>2965405</v>
      </c>
      <c r="C17" s="10" t="s">
        <v>44</v>
      </c>
      <c r="D17" s="10" t="s">
        <v>70</v>
      </c>
      <c r="E17" s="10" t="s">
        <v>9</v>
      </c>
      <c r="F17" s="10" t="s">
        <v>25</v>
      </c>
      <c r="G17" s="10" t="s">
        <v>26</v>
      </c>
      <c r="H17" s="10" t="s">
        <v>71</v>
      </c>
      <c r="I17" s="10">
        <v>445</v>
      </c>
      <c r="AD17" s="13">
        <f t="shared" si="0"/>
        <v>445</v>
      </c>
      <c r="AE17" s="14">
        <f>VLOOKUP($A17,'[1]Clients Export (002)'!$A:$M,9,0)</f>
        <v>0</v>
      </c>
      <c r="AF17" s="14">
        <f>VLOOKUP($A17,'[1]Clients Export (002)'!$A:$M,10,0)</f>
        <v>0</v>
      </c>
      <c r="AG17" s="14">
        <f>VLOOKUP($A17,'[1]Clients Export (002)'!$A:$M,11,0)</f>
        <v>0</v>
      </c>
      <c r="AH17" s="14">
        <f>VLOOKUP($A17,'[1]Clients Export (002)'!$A:$M,12,0)</f>
        <v>0</v>
      </c>
      <c r="AI17" s="14">
        <f>VLOOKUP($A17,'[1]Clients Export (002)'!$A:$M,13,0)</f>
        <v>0</v>
      </c>
    </row>
    <row r="18" spans="1:35" x14ac:dyDescent="0.35">
      <c r="A18" s="10">
        <v>2965415</v>
      </c>
      <c r="B18" s="10">
        <v>2965414</v>
      </c>
      <c r="C18" s="10" t="s">
        <v>54</v>
      </c>
      <c r="D18" s="10" t="s">
        <v>72</v>
      </c>
      <c r="E18" s="10" t="s">
        <v>56</v>
      </c>
      <c r="F18" s="10" t="s">
        <v>10</v>
      </c>
      <c r="G18" s="10" t="s">
        <v>13</v>
      </c>
      <c r="H18" s="10" t="s">
        <v>73</v>
      </c>
      <c r="I18" s="10">
        <v>1145</v>
      </c>
      <c r="J18" s="10" t="s">
        <v>41</v>
      </c>
      <c r="K18" s="10" t="s">
        <v>42</v>
      </c>
      <c r="L18" s="10" t="s">
        <v>43</v>
      </c>
      <c r="M18" s="10">
        <v>195</v>
      </c>
      <c r="N18" s="10" t="s">
        <v>41</v>
      </c>
      <c r="O18" s="10" t="s">
        <v>63</v>
      </c>
      <c r="P18" s="10" t="s">
        <v>74</v>
      </c>
      <c r="Q18" s="10">
        <v>160</v>
      </c>
      <c r="R18" s="10" t="s">
        <v>25</v>
      </c>
      <c r="S18" s="10" t="s">
        <v>26</v>
      </c>
      <c r="T18" s="10" t="s">
        <v>75</v>
      </c>
      <c r="U18" s="10">
        <v>695</v>
      </c>
      <c r="AD18" s="13">
        <f t="shared" si="0"/>
        <v>2195</v>
      </c>
      <c r="AE18" s="14">
        <f>VLOOKUP($A18,'[1]Clients Export (002)'!$A:$M,9,0)</f>
        <v>0</v>
      </c>
      <c r="AF18" s="14">
        <f>VLOOKUP($A18,'[1]Clients Export (002)'!$A:$M,10,0)</f>
        <v>0</v>
      </c>
      <c r="AG18" s="14">
        <f>VLOOKUP($A18,'[1]Clients Export (002)'!$A:$M,11,0)</f>
        <v>0</v>
      </c>
      <c r="AH18" s="14">
        <f>VLOOKUP($A18,'[1]Clients Export (002)'!$A:$M,12,0)</f>
        <v>0</v>
      </c>
      <c r="AI18" s="14">
        <f>VLOOKUP($A18,'[1]Clients Export (002)'!$A:$M,13,0)</f>
        <v>0</v>
      </c>
    </row>
    <row r="19" spans="1:35" x14ac:dyDescent="0.35">
      <c r="A19" s="10">
        <v>2965443</v>
      </c>
      <c r="B19" s="10">
        <v>2965442</v>
      </c>
      <c r="C19" s="10" t="s">
        <v>15</v>
      </c>
      <c r="D19" s="10" t="s">
        <v>76</v>
      </c>
      <c r="E19" s="10" t="s">
        <v>17</v>
      </c>
      <c r="F19" s="10" t="s">
        <v>10</v>
      </c>
      <c r="G19" s="10" t="s">
        <v>13</v>
      </c>
      <c r="H19" s="10" t="s">
        <v>77</v>
      </c>
      <c r="I19" s="10">
        <v>970</v>
      </c>
      <c r="J19" s="10" t="s">
        <v>10</v>
      </c>
      <c r="K19" s="10" t="s">
        <v>42</v>
      </c>
      <c r="L19" s="10" t="s">
        <v>78</v>
      </c>
      <c r="M19" s="10">
        <v>610</v>
      </c>
      <c r="N19" s="10" t="s">
        <v>10</v>
      </c>
      <c r="O19" s="10" t="s">
        <v>13</v>
      </c>
      <c r="P19" s="10" t="s">
        <v>79</v>
      </c>
      <c r="Q19" s="10">
        <v>995</v>
      </c>
      <c r="R19" s="10" t="s">
        <v>10</v>
      </c>
      <c r="S19" s="10" t="s">
        <v>13</v>
      </c>
      <c r="T19" s="10" t="s">
        <v>80</v>
      </c>
      <c r="U19" s="10">
        <v>920</v>
      </c>
      <c r="V19" s="10" t="s">
        <v>41</v>
      </c>
      <c r="W19" s="10" t="s">
        <v>42</v>
      </c>
      <c r="X19" s="10" t="s">
        <v>81</v>
      </c>
      <c r="Y19" s="10">
        <v>180</v>
      </c>
      <c r="Z19" s="10" t="s">
        <v>41</v>
      </c>
      <c r="AA19" s="10" t="s">
        <v>42</v>
      </c>
      <c r="AB19" s="10" t="s">
        <v>43</v>
      </c>
      <c r="AC19" s="10">
        <v>195</v>
      </c>
      <c r="AD19" s="13">
        <f t="shared" si="0"/>
        <v>3870</v>
      </c>
      <c r="AE19" s="14">
        <f>VLOOKUP($A19,'[1]Clients Export (002)'!$A:$M,9,0)</f>
        <v>0</v>
      </c>
      <c r="AF19" s="14">
        <f>VLOOKUP($A19,'[1]Clients Export (002)'!$A:$M,10,0)</f>
        <v>0</v>
      </c>
      <c r="AG19" s="14" t="str">
        <f>VLOOKUP($A19,'[1]Clients Export (002)'!$A:$M,11,0)</f>
        <v>Tourist</v>
      </c>
      <c r="AH19" s="14">
        <f>VLOOKUP($A19,'[1]Clients Export (002)'!$A:$M,12,0)</f>
        <v>0</v>
      </c>
      <c r="AI19" s="14">
        <f>VLOOKUP($A19,'[1]Clients Export (002)'!$A:$M,13,0)</f>
        <v>0</v>
      </c>
    </row>
    <row r="20" spans="1:35" x14ac:dyDescent="0.35">
      <c r="A20" s="10">
        <v>2965448</v>
      </c>
      <c r="B20" s="10">
        <v>2965449</v>
      </c>
      <c r="C20" s="10" t="s">
        <v>82</v>
      </c>
      <c r="D20" s="10" t="s">
        <v>83</v>
      </c>
      <c r="E20" s="10" t="s">
        <v>17</v>
      </c>
      <c r="F20" s="10" t="s">
        <v>41</v>
      </c>
      <c r="G20" s="10" t="s">
        <v>63</v>
      </c>
      <c r="H20" s="10" t="s">
        <v>84</v>
      </c>
      <c r="I20" s="10">
        <v>120</v>
      </c>
      <c r="J20" s="10" t="s">
        <v>41</v>
      </c>
      <c r="K20" s="10" t="s">
        <v>63</v>
      </c>
      <c r="L20" s="10" t="s">
        <v>85</v>
      </c>
      <c r="M20" s="10">
        <v>120</v>
      </c>
      <c r="N20" s="10" t="s">
        <v>41</v>
      </c>
      <c r="O20" s="10" t="s">
        <v>63</v>
      </c>
      <c r="P20" s="10" t="s">
        <v>84</v>
      </c>
      <c r="Q20" s="10">
        <v>120</v>
      </c>
      <c r="AD20" s="13">
        <f t="shared" si="0"/>
        <v>360</v>
      </c>
      <c r="AE20" s="14">
        <f>VLOOKUP($A20,'[1]Clients Export (002)'!$A:$M,9,0)</f>
        <v>0</v>
      </c>
      <c r="AF20" s="14">
        <f>VLOOKUP($A20,'[1]Clients Export (002)'!$A:$M,10,0)</f>
        <v>0</v>
      </c>
      <c r="AG20" s="14" t="str">
        <f>VLOOKUP($A20,'[1]Clients Export (002)'!$A:$M,11,0)</f>
        <v>Tourist</v>
      </c>
      <c r="AH20" s="14">
        <f>VLOOKUP($A20,'[1]Clients Export (002)'!$A:$M,12,0)</f>
        <v>0</v>
      </c>
      <c r="AI20" s="14">
        <f>VLOOKUP($A20,'[1]Clients Export (002)'!$A:$M,13,0)</f>
        <v>0</v>
      </c>
    </row>
    <row r="21" spans="1:35" x14ac:dyDescent="0.35">
      <c r="A21" s="10">
        <v>2965476</v>
      </c>
      <c r="B21" s="10">
        <v>2965474</v>
      </c>
      <c r="C21" s="10" t="s">
        <v>60</v>
      </c>
      <c r="D21" s="10" t="s">
        <v>86</v>
      </c>
      <c r="E21" s="10" t="s">
        <v>37</v>
      </c>
      <c r="F21" s="10" t="s">
        <v>41</v>
      </c>
      <c r="G21" s="10" t="s">
        <v>42</v>
      </c>
      <c r="H21" s="10" t="s">
        <v>49</v>
      </c>
      <c r="I21" s="10">
        <v>180</v>
      </c>
      <c r="J21" s="10" t="s">
        <v>25</v>
      </c>
      <c r="K21" s="10" t="s">
        <v>26</v>
      </c>
      <c r="L21" s="10" t="s">
        <v>62</v>
      </c>
      <c r="M21" s="10">
        <v>595</v>
      </c>
      <c r="AD21" s="13">
        <f t="shared" si="0"/>
        <v>775</v>
      </c>
      <c r="AE21" s="14">
        <f>VLOOKUP($A21,'[1]Clients Export (002)'!$A:$M,9,0)</f>
        <v>0</v>
      </c>
      <c r="AF21" s="14">
        <f>VLOOKUP($A21,'[1]Clients Export (002)'!$A:$M,10,0)</f>
        <v>0</v>
      </c>
      <c r="AG21" s="14">
        <f>VLOOKUP($A21,'[1]Clients Export (002)'!$A:$M,11,0)</f>
        <v>0</v>
      </c>
      <c r="AH21" s="14">
        <f>VLOOKUP($A21,'[1]Clients Export (002)'!$A:$M,12,0)</f>
        <v>0</v>
      </c>
      <c r="AI21" s="14">
        <f>VLOOKUP($A21,'[1]Clients Export (002)'!$A:$M,13,0)</f>
        <v>0</v>
      </c>
    </row>
    <row r="22" spans="1:35" x14ac:dyDescent="0.35">
      <c r="A22" s="10">
        <v>2965500</v>
      </c>
      <c r="B22" s="10">
        <v>2965499</v>
      </c>
      <c r="C22" s="10" t="s">
        <v>87</v>
      </c>
      <c r="D22" s="10" t="s">
        <v>88</v>
      </c>
      <c r="E22" s="10" t="s">
        <v>56</v>
      </c>
      <c r="F22" s="10" t="s">
        <v>41</v>
      </c>
      <c r="G22" s="10" t="s">
        <v>13</v>
      </c>
      <c r="H22" s="10" t="s">
        <v>89</v>
      </c>
      <c r="I22" s="10">
        <v>250</v>
      </c>
      <c r="J22" s="10" t="s">
        <v>10</v>
      </c>
      <c r="K22" s="10" t="s">
        <v>13</v>
      </c>
      <c r="L22" s="10" t="s">
        <v>80</v>
      </c>
      <c r="M22" s="10">
        <v>920</v>
      </c>
      <c r="AD22" s="13">
        <f t="shared" si="0"/>
        <v>1170</v>
      </c>
      <c r="AE22" s="14">
        <f>VLOOKUP($A22,'[1]Clients Export (002)'!$A:$M,9,0)</f>
        <v>0</v>
      </c>
      <c r="AF22" s="14" t="str">
        <f>VLOOKUP($A22,'[1]Clients Export (002)'!$A:$M,10,0)</f>
        <v>Woman</v>
      </c>
      <c r="AG22" s="14" t="str">
        <f>VLOOKUP($A22,'[1]Clients Export (002)'!$A:$M,11,0)</f>
        <v>Resident</v>
      </c>
      <c r="AH22" s="14" t="str">
        <f>VLOOKUP($A22,'[1]Clients Export (002)'!$A:$M,12,0)</f>
        <v>Westerner</v>
      </c>
      <c r="AI22" s="14" t="str">
        <f>VLOOKUP($A22,'[1]Clients Export (002)'!$A:$M,13,0)</f>
        <v>Make-Up,Skincare</v>
      </c>
    </row>
    <row r="23" spans="1:35" x14ac:dyDescent="0.35">
      <c r="A23" s="10">
        <v>2965620</v>
      </c>
      <c r="B23" s="10">
        <v>2965619</v>
      </c>
      <c r="C23" s="10" t="s">
        <v>90</v>
      </c>
      <c r="D23" s="10" t="s">
        <v>91</v>
      </c>
      <c r="E23" s="10" t="s">
        <v>92</v>
      </c>
      <c r="F23" s="10" t="s">
        <v>41</v>
      </c>
      <c r="G23" s="10" t="s">
        <v>42</v>
      </c>
      <c r="H23" s="10" t="s">
        <v>93</v>
      </c>
      <c r="I23" s="10">
        <v>275</v>
      </c>
      <c r="J23" s="10" t="s">
        <v>41</v>
      </c>
      <c r="K23" s="10" t="s">
        <v>13</v>
      </c>
      <c r="L23" s="10" t="s">
        <v>94</v>
      </c>
      <c r="M23" s="10">
        <v>265</v>
      </c>
      <c r="N23" s="10" t="s">
        <v>41</v>
      </c>
      <c r="O23" s="10" t="s">
        <v>63</v>
      </c>
      <c r="P23" s="10" t="s">
        <v>95</v>
      </c>
      <c r="Q23" s="10">
        <v>150</v>
      </c>
      <c r="R23" s="10" t="s">
        <v>41</v>
      </c>
      <c r="S23" s="10" t="s">
        <v>42</v>
      </c>
      <c r="T23" s="10" t="s">
        <v>49</v>
      </c>
      <c r="U23" s="10">
        <v>180</v>
      </c>
      <c r="AD23" s="13">
        <f t="shared" si="0"/>
        <v>870</v>
      </c>
      <c r="AE23" s="14">
        <f>VLOOKUP($A23,'[1]Clients Export (002)'!$A:$M,9,0)</f>
        <v>0</v>
      </c>
      <c r="AF23" s="14">
        <f>VLOOKUP($A23,'[1]Clients Export (002)'!$A:$M,10,0)</f>
        <v>0</v>
      </c>
      <c r="AG23" s="14" t="str">
        <f>VLOOKUP($A23,'[1]Clients Export (002)'!$A:$M,11,0)</f>
        <v>Resident</v>
      </c>
      <c r="AH23" s="14">
        <f>VLOOKUP($A23,'[1]Clients Export (002)'!$A:$M,12,0)</f>
        <v>0</v>
      </c>
      <c r="AI23" s="14">
        <f>VLOOKUP($A23,'[1]Clients Export (002)'!$A:$M,13,0)</f>
        <v>0</v>
      </c>
    </row>
    <row r="24" spans="1:35" x14ac:dyDescent="0.35">
      <c r="A24" s="10">
        <v>2965664</v>
      </c>
      <c r="B24" s="10">
        <v>2965505</v>
      </c>
      <c r="C24" s="10" t="s">
        <v>29</v>
      </c>
      <c r="D24" s="10" t="s">
        <v>96</v>
      </c>
      <c r="E24" s="10" t="s">
        <v>31</v>
      </c>
      <c r="F24" s="10" t="s">
        <v>41</v>
      </c>
      <c r="G24" s="10" t="s">
        <v>42</v>
      </c>
      <c r="H24" s="10" t="s">
        <v>97</v>
      </c>
      <c r="I24" s="10">
        <v>155</v>
      </c>
      <c r="J24" s="10" t="s">
        <v>41</v>
      </c>
      <c r="K24" s="10" t="s">
        <v>42</v>
      </c>
      <c r="L24" s="10" t="s">
        <v>97</v>
      </c>
      <c r="M24" s="10">
        <v>155</v>
      </c>
      <c r="N24" s="10" t="s">
        <v>41</v>
      </c>
      <c r="O24" s="10" t="s">
        <v>42</v>
      </c>
      <c r="P24" s="10" t="s">
        <v>97</v>
      </c>
      <c r="Q24" s="10">
        <v>155</v>
      </c>
      <c r="R24" s="10" t="s">
        <v>41</v>
      </c>
      <c r="S24" s="10" t="s">
        <v>42</v>
      </c>
      <c r="T24" s="10" t="s">
        <v>97</v>
      </c>
      <c r="U24" s="10">
        <v>155</v>
      </c>
      <c r="V24" s="10" t="s">
        <v>41</v>
      </c>
      <c r="W24" s="10" t="s">
        <v>42</v>
      </c>
      <c r="X24" s="10" t="s">
        <v>43</v>
      </c>
      <c r="Y24" s="10">
        <v>195</v>
      </c>
      <c r="AD24" s="13">
        <f t="shared" si="0"/>
        <v>815</v>
      </c>
      <c r="AE24" s="14">
        <f>VLOOKUP($A24,'[1]Clients Export (002)'!$A:$M,9,0)</f>
        <v>0</v>
      </c>
      <c r="AF24" s="14">
        <f>VLOOKUP($A24,'[1]Clients Export (002)'!$A:$M,10,0)</f>
        <v>0</v>
      </c>
      <c r="AG24" s="14" t="str">
        <f>VLOOKUP($A24,'[1]Clients Export (002)'!$A:$M,11,0)</f>
        <v>Resident</v>
      </c>
      <c r="AH24" s="14">
        <f>VLOOKUP($A24,'[1]Clients Export (002)'!$A:$M,12,0)</f>
        <v>0</v>
      </c>
      <c r="AI24" s="14">
        <f>VLOOKUP($A24,'[1]Clients Export (002)'!$A:$M,13,0)</f>
        <v>0</v>
      </c>
    </row>
    <row r="25" spans="1:35" x14ac:dyDescent="0.35">
      <c r="A25" s="10">
        <v>2965706</v>
      </c>
      <c r="B25" s="10">
        <v>2965705</v>
      </c>
      <c r="C25" s="10" t="s">
        <v>54</v>
      </c>
      <c r="D25" s="10" t="s">
        <v>98</v>
      </c>
      <c r="E25" s="10" t="s">
        <v>56</v>
      </c>
      <c r="F25" s="10" t="s">
        <v>41</v>
      </c>
      <c r="G25" s="10" t="s">
        <v>42</v>
      </c>
      <c r="H25" s="10" t="s">
        <v>99</v>
      </c>
      <c r="I25" s="10">
        <v>275</v>
      </c>
      <c r="AD25" s="13">
        <f t="shared" si="0"/>
        <v>275</v>
      </c>
      <c r="AE25" s="14">
        <f>VLOOKUP($A25,'[1]Clients Export (002)'!$A:$M,9,0)</f>
        <v>0</v>
      </c>
      <c r="AF25" s="14">
        <f>VLOOKUP($A25,'[1]Clients Export (002)'!$A:$M,10,0)</f>
        <v>0</v>
      </c>
      <c r="AG25" s="14" t="str">
        <f>VLOOKUP($A25,'[1]Clients Export (002)'!$A:$M,11,0)</f>
        <v>Resident</v>
      </c>
      <c r="AH25" s="14">
        <f>VLOOKUP($A25,'[1]Clients Export (002)'!$A:$M,12,0)</f>
        <v>0</v>
      </c>
      <c r="AI25" s="14">
        <f>VLOOKUP($A25,'[1]Clients Export (002)'!$A:$M,13,0)</f>
        <v>0</v>
      </c>
    </row>
    <row r="26" spans="1:35" x14ac:dyDescent="0.35">
      <c r="A26" s="10">
        <v>2965708</v>
      </c>
      <c r="B26" s="10">
        <v>2965707</v>
      </c>
      <c r="C26" s="10" t="s">
        <v>100</v>
      </c>
      <c r="D26" s="10" t="s">
        <v>101</v>
      </c>
      <c r="E26" s="10" t="s">
        <v>31</v>
      </c>
      <c r="F26" s="10" t="s">
        <v>25</v>
      </c>
      <c r="G26" s="10" t="s">
        <v>26</v>
      </c>
      <c r="H26" s="10" t="s">
        <v>102</v>
      </c>
      <c r="I26" s="10">
        <v>625</v>
      </c>
      <c r="J26" s="10" t="s">
        <v>41</v>
      </c>
      <c r="K26" s="10" t="s">
        <v>13</v>
      </c>
      <c r="L26" s="10" t="s">
        <v>52</v>
      </c>
      <c r="M26" s="10">
        <v>275</v>
      </c>
      <c r="AD26" s="13">
        <f t="shared" si="0"/>
        <v>900</v>
      </c>
      <c r="AE26" s="14" t="str">
        <f>VLOOKUP($A26,'[1]Clients Export (002)'!$A:$M,9,0)</f>
        <v>26-35</v>
      </c>
      <c r="AF26" s="14" t="str">
        <f>VLOOKUP($A26,'[1]Clients Export (002)'!$A:$M,10,0)</f>
        <v>Woman</v>
      </c>
      <c r="AG26" s="14" t="str">
        <f>VLOOKUP($A26,'[1]Clients Export (002)'!$A:$M,11,0)</f>
        <v>Resident</v>
      </c>
      <c r="AH26" s="14" t="str">
        <f>VLOOKUP($A26,'[1]Clients Export (002)'!$A:$M,12,0)</f>
        <v>Local</v>
      </c>
      <c r="AI26" s="14" t="str">
        <f>VLOOKUP($A26,'[1]Clients Export (002)'!$A:$M,13,0)</f>
        <v>Make-Up,Fragrance</v>
      </c>
    </row>
    <row r="27" spans="1:35" x14ac:dyDescent="0.35">
      <c r="A27" s="10">
        <v>2965713</v>
      </c>
      <c r="B27" s="10">
        <v>2965712</v>
      </c>
      <c r="C27" s="10" t="s">
        <v>100</v>
      </c>
      <c r="D27" s="10" t="s">
        <v>103</v>
      </c>
      <c r="E27" s="10" t="s">
        <v>31</v>
      </c>
      <c r="F27" s="10" t="s">
        <v>41</v>
      </c>
      <c r="G27" s="10" t="s">
        <v>63</v>
      </c>
      <c r="H27" s="10" t="s">
        <v>104</v>
      </c>
      <c r="I27" s="10">
        <v>160</v>
      </c>
      <c r="AD27" s="13">
        <f t="shared" si="0"/>
        <v>160</v>
      </c>
      <c r="AE27" s="14" t="str">
        <f>VLOOKUP($A27,'[1]Clients Export (002)'!$A:$M,9,0)</f>
        <v>26-35</v>
      </c>
      <c r="AF27" s="14" t="str">
        <f>VLOOKUP($A27,'[1]Clients Export (002)'!$A:$M,10,0)</f>
        <v>Woman</v>
      </c>
      <c r="AG27" s="14" t="str">
        <f>VLOOKUP($A27,'[1]Clients Export (002)'!$A:$M,11,0)</f>
        <v>Resident</v>
      </c>
      <c r="AH27" s="14" t="str">
        <f>VLOOKUP($A27,'[1]Clients Export (002)'!$A:$M,12,0)</f>
        <v>GCC Arab</v>
      </c>
      <c r="AI27" s="14" t="str">
        <f>VLOOKUP($A27,'[1]Clients Export (002)'!$A:$M,13,0)</f>
        <v>Make-Up</v>
      </c>
    </row>
    <row r="28" spans="1:35" x14ac:dyDescent="0.35">
      <c r="A28" s="10">
        <v>2965717</v>
      </c>
      <c r="B28" s="10">
        <v>2965716</v>
      </c>
      <c r="C28" s="10" t="s">
        <v>35</v>
      </c>
      <c r="D28" s="10" t="s">
        <v>105</v>
      </c>
      <c r="E28" s="10" t="s">
        <v>37</v>
      </c>
      <c r="F28" s="10" t="s">
        <v>41</v>
      </c>
      <c r="G28" s="10" t="s">
        <v>42</v>
      </c>
      <c r="H28" s="10" t="s">
        <v>48</v>
      </c>
      <c r="I28" s="10">
        <v>175</v>
      </c>
      <c r="J28" s="10" t="s">
        <v>41</v>
      </c>
      <c r="K28" s="10" t="s">
        <v>42</v>
      </c>
      <c r="L28" s="10" t="s">
        <v>106</v>
      </c>
      <c r="M28" s="10">
        <v>180</v>
      </c>
      <c r="N28" s="10" t="s">
        <v>10</v>
      </c>
      <c r="O28" s="10" t="s">
        <v>13</v>
      </c>
      <c r="P28" s="10" t="s">
        <v>107</v>
      </c>
      <c r="Q28" s="10">
        <v>190</v>
      </c>
      <c r="R28" s="10" t="s">
        <v>41</v>
      </c>
      <c r="S28" s="10" t="s">
        <v>13</v>
      </c>
      <c r="T28" s="10" t="s">
        <v>108</v>
      </c>
      <c r="U28" s="10">
        <v>155</v>
      </c>
      <c r="V28" s="10" t="s">
        <v>41</v>
      </c>
      <c r="W28" s="10" t="s">
        <v>13</v>
      </c>
      <c r="X28" s="10" t="s">
        <v>109</v>
      </c>
      <c r="Y28" s="10">
        <v>250</v>
      </c>
      <c r="Z28" s="10" t="s">
        <v>41</v>
      </c>
      <c r="AA28" s="10" t="s">
        <v>13</v>
      </c>
      <c r="AB28" s="10" t="s">
        <v>110</v>
      </c>
      <c r="AC28" s="10">
        <v>235</v>
      </c>
      <c r="AD28" s="13">
        <f t="shared" si="0"/>
        <v>1185</v>
      </c>
      <c r="AE28" s="14">
        <f>VLOOKUP($A28,'[1]Clients Export (002)'!$A:$M,9,0)</f>
        <v>0</v>
      </c>
      <c r="AF28" s="14">
        <f>VLOOKUP($A28,'[1]Clients Export (002)'!$A:$M,10,0)</f>
        <v>0</v>
      </c>
      <c r="AG28" s="14">
        <f>VLOOKUP($A28,'[1]Clients Export (002)'!$A:$M,11,0)</f>
        <v>0</v>
      </c>
      <c r="AH28" s="14">
        <f>VLOOKUP($A28,'[1]Clients Export (002)'!$A:$M,12,0)</f>
        <v>0</v>
      </c>
      <c r="AI28" s="14">
        <f>VLOOKUP($A28,'[1]Clients Export (002)'!$A:$M,13,0)</f>
        <v>0</v>
      </c>
    </row>
    <row r="29" spans="1:35" x14ac:dyDescent="0.35">
      <c r="A29" s="10">
        <v>2965722</v>
      </c>
      <c r="B29" s="10">
        <v>2965721</v>
      </c>
      <c r="C29" s="10" t="s">
        <v>35</v>
      </c>
      <c r="D29" s="10" t="s">
        <v>111</v>
      </c>
      <c r="E29" s="10" t="s">
        <v>37</v>
      </c>
      <c r="F29" s="10" t="s">
        <v>10</v>
      </c>
      <c r="G29" s="10" t="s">
        <v>13</v>
      </c>
      <c r="H29" s="10" t="s">
        <v>21</v>
      </c>
      <c r="I29" s="10">
        <v>250</v>
      </c>
      <c r="J29" s="10" t="s">
        <v>41</v>
      </c>
      <c r="K29" s="10" t="s">
        <v>13</v>
      </c>
      <c r="L29" s="10" t="s">
        <v>112</v>
      </c>
      <c r="M29" s="10">
        <v>250</v>
      </c>
      <c r="N29" s="10" t="s">
        <v>41</v>
      </c>
      <c r="O29" s="10" t="s">
        <v>42</v>
      </c>
      <c r="P29" s="10" t="s">
        <v>49</v>
      </c>
      <c r="Q29" s="10">
        <v>180</v>
      </c>
      <c r="AD29" s="13">
        <f t="shared" si="0"/>
        <v>680</v>
      </c>
      <c r="AE29" s="14">
        <f>VLOOKUP($A29,'[1]Clients Export (002)'!$A:$M,9,0)</f>
        <v>0</v>
      </c>
      <c r="AF29" s="14">
        <f>VLOOKUP($A29,'[1]Clients Export (002)'!$A:$M,10,0)</f>
        <v>0</v>
      </c>
      <c r="AG29" s="14">
        <f>VLOOKUP($A29,'[1]Clients Export (002)'!$A:$M,11,0)</f>
        <v>0</v>
      </c>
      <c r="AH29" s="14">
        <f>VLOOKUP($A29,'[1]Clients Export (002)'!$A:$M,12,0)</f>
        <v>0</v>
      </c>
      <c r="AI29" s="14">
        <f>VLOOKUP($A29,'[1]Clients Export (002)'!$A:$M,13,0)</f>
        <v>0</v>
      </c>
    </row>
    <row r="30" spans="1:35" x14ac:dyDescent="0.35">
      <c r="A30" s="10">
        <v>2965779</v>
      </c>
      <c r="B30" s="10">
        <v>2965778</v>
      </c>
      <c r="C30" s="10" t="s">
        <v>113</v>
      </c>
      <c r="D30" s="10" t="s">
        <v>114</v>
      </c>
      <c r="E30" s="10" t="s">
        <v>17</v>
      </c>
      <c r="F30" s="10" t="s">
        <v>41</v>
      </c>
      <c r="G30" s="10" t="s">
        <v>115</v>
      </c>
      <c r="H30" s="10" t="s">
        <v>116</v>
      </c>
      <c r="I30" s="10">
        <v>105</v>
      </c>
      <c r="J30" s="10" t="s">
        <v>41</v>
      </c>
      <c r="K30" s="10" t="s">
        <v>115</v>
      </c>
      <c r="L30" s="10" t="s">
        <v>117</v>
      </c>
      <c r="M30" s="10">
        <v>105</v>
      </c>
      <c r="N30" s="10" t="s">
        <v>41</v>
      </c>
      <c r="O30" s="10" t="s">
        <v>63</v>
      </c>
      <c r="P30" s="10" t="s">
        <v>118</v>
      </c>
      <c r="Q30" s="10">
        <v>160</v>
      </c>
      <c r="R30" s="10" t="s">
        <v>41</v>
      </c>
      <c r="S30" s="10" t="s">
        <v>42</v>
      </c>
      <c r="T30" s="10" t="s">
        <v>119</v>
      </c>
      <c r="U30" s="10">
        <v>125</v>
      </c>
      <c r="V30" s="10" t="s">
        <v>41</v>
      </c>
      <c r="W30" s="10" t="s">
        <v>42</v>
      </c>
      <c r="X30" s="10" t="s">
        <v>119</v>
      </c>
      <c r="Y30" s="10">
        <v>125</v>
      </c>
      <c r="Z30" s="10" t="s">
        <v>41</v>
      </c>
      <c r="AA30" s="10" t="s">
        <v>42</v>
      </c>
      <c r="AB30" s="10" t="s">
        <v>97</v>
      </c>
      <c r="AC30" s="10">
        <v>155</v>
      </c>
      <c r="AD30" s="13">
        <f t="shared" si="0"/>
        <v>775</v>
      </c>
      <c r="AE30" s="14">
        <f>VLOOKUP($A30,'[1]Clients Export (002)'!$A:$M,9,0)</f>
        <v>0</v>
      </c>
      <c r="AF30" s="14">
        <f>VLOOKUP($A30,'[1]Clients Export (002)'!$A:$M,10,0)</f>
        <v>0</v>
      </c>
      <c r="AG30" s="14">
        <f>VLOOKUP($A30,'[1]Clients Export (002)'!$A:$M,11,0)</f>
        <v>0</v>
      </c>
      <c r="AH30" s="14">
        <f>VLOOKUP($A30,'[1]Clients Export (002)'!$A:$M,12,0)</f>
        <v>0</v>
      </c>
      <c r="AI30" s="14">
        <f>VLOOKUP($A30,'[1]Clients Export (002)'!$A:$M,13,0)</f>
        <v>0</v>
      </c>
    </row>
    <row r="31" spans="1:35" x14ac:dyDescent="0.35">
      <c r="A31" s="10">
        <v>2965794</v>
      </c>
      <c r="B31" s="10">
        <v>2965793</v>
      </c>
      <c r="C31" s="10" t="s">
        <v>100</v>
      </c>
      <c r="D31" s="10" t="s">
        <v>120</v>
      </c>
      <c r="E31" s="10" t="s">
        <v>31</v>
      </c>
      <c r="F31" s="10" t="s">
        <v>10</v>
      </c>
      <c r="G31" s="10" t="s">
        <v>42</v>
      </c>
      <c r="H31" s="10" t="s">
        <v>121</v>
      </c>
      <c r="I31" s="10">
        <v>385</v>
      </c>
      <c r="AD31" s="13">
        <f t="shared" si="0"/>
        <v>385</v>
      </c>
      <c r="AE31" s="14" t="str">
        <f>VLOOKUP($A31,'[1]Clients Export (002)'!$A:$M,9,0)</f>
        <v>26-35</v>
      </c>
      <c r="AF31" s="14" t="str">
        <f>VLOOKUP($A31,'[1]Clients Export (002)'!$A:$M,10,0)</f>
        <v>Woman</v>
      </c>
      <c r="AG31" s="14" t="str">
        <f>VLOOKUP($A31,'[1]Clients Export (002)'!$A:$M,11,0)</f>
        <v>Tourist</v>
      </c>
      <c r="AH31" s="14" t="str">
        <f>VLOOKUP($A31,'[1]Clients Export (002)'!$A:$M,12,0)</f>
        <v>Far East Asian</v>
      </c>
      <c r="AI31" s="14" t="str">
        <f>VLOOKUP($A31,'[1]Clients Export (002)'!$A:$M,13,0)</f>
        <v>Skincare</v>
      </c>
    </row>
    <row r="32" spans="1:35" x14ac:dyDescent="0.35">
      <c r="A32" s="10">
        <v>2965885</v>
      </c>
      <c r="B32" s="10">
        <v>2965883</v>
      </c>
      <c r="C32" s="10" t="s">
        <v>50</v>
      </c>
      <c r="D32" s="10" t="s">
        <v>122</v>
      </c>
      <c r="E32" s="10" t="s">
        <v>31</v>
      </c>
      <c r="F32" s="10" t="s">
        <v>41</v>
      </c>
      <c r="G32" s="10" t="s">
        <v>13</v>
      </c>
      <c r="H32" s="10" t="s">
        <v>108</v>
      </c>
      <c r="I32" s="10">
        <v>155</v>
      </c>
      <c r="J32" s="10" t="s">
        <v>41</v>
      </c>
      <c r="K32" s="10" t="s">
        <v>42</v>
      </c>
      <c r="L32" s="10" t="s">
        <v>43</v>
      </c>
      <c r="M32" s="10">
        <v>195</v>
      </c>
      <c r="N32" s="10" t="s">
        <v>25</v>
      </c>
      <c r="O32" s="10" t="s">
        <v>26</v>
      </c>
      <c r="P32" s="10" t="s">
        <v>123</v>
      </c>
      <c r="Q32" s="10">
        <v>480</v>
      </c>
      <c r="AD32" s="13">
        <f t="shared" si="0"/>
        <v>830</v>
      </c>
      <c r="AE32" s="14" t="str">
        <f>VLOOKUP($A32,'[1]Clients Export (002)'!$A:$M,9,0)</f>
        <v>26-35</v>
      </c>
      <c r="AF32" s="14" t="str">
        <f>VLOOKUP($A32,'[1]Clients Export (002)'!$A:$M,10,0)</f>
        <v>Woman</v>
      </c>
      <c r="AG32" s="14" t="str">
        <f>VLOOKUP($A32,'[1]Clients Export (002)'!$A:$M,11,0)</f>
        <v>Tourist</v>
      </c>
      <c r="AH32" s="14">
        <f>VLOOKUP($A32,'[1]Clients Export (002)'!$A:$M,12,0)</f>
        <v>0</v>
      </c>
      <c r="AI32" s="14">
        <f>VLOOKUP($A32,'[1]Clients Export (002)'!$A:$M,13,0)</f>
        <v>0</v>
      </c>
    </row>
    <row r="33" spans="1:35" x14ac:dyDescent="0.35">
      <c r="A33" s="10">
        <v>2965887</v>
      </c>
      <c r="B33" s="10">
        <v>2965886</v>
      </c>
      <c r="C33" s="10" t="s">
        <v>124</v>
      </c>
      <c r="D33" s="10" t="s">
        <v>125</v>
      </c>
      <c r="E33" s="10" t="s">
        <v>92</v>
      </c>
      <c r="F33" s="10" t="s">
        <v>41</v>
      </c>
      <c r="G33" s="10" t="s">
        <v>63</v>
      </c>
      <c r="H33" s="10" t="s">
        <v>126</v>
      </c>
      <c r="I33" s="10">
        <v>160</v>
      </c>
      <c r="AD33" s="13">
        <f t="shared" si="0"/>
        <v>160</v>
      </c>
      <c r="AE33" s="14">
        <f>VLOOKUP($A33,'[1]Clients Export (002)'!$A:$M,9,0)</f>
        <v>0</v>
      </c>
      <c r="AF33" s="14">
        <f>VLOOKUP($A33,'[1]Clients Export (002)'!$A:$M,10,0)</f>
        <v>0</v>
      </c>
      <c r="AG33" s="14">
        <f>VLOOKUP($A33,'[1]Clients Export (002)'!$A:$M,11,0)</f>
        <v>0</v>
      </c>
      <c r="AH33" s="14">
        <f>VLOOKUP($A33,'[1]Clients Export (002)'!$A:$M,12,0)</f>
        <v>0</v>
      </c>
      <c r="AI33" s="14">
        <f>VLOOKUP($A33,'[1]Clients Export (002)'!$A:$M,13,0)</f>
        <v>0</v>
      </c>
    </row>
    <row r="34" spans="1:35" x14ac:dyDescent="0.35">
      <c r="A34" s="10">
        <v>2965899</v>
      </c>
      <c r="B34" s="10">
        <v>2965898</v>
      </c>
      <c r="C34" s="10" t="s">
        <v>100</v>
      </c>
      <c r="D34" s="10" t="s">
        <v>127</v>
      </c>
      <c r="E34" s="10" t="s">
        <v>31</v>
      </c>
      <c r="F34" s="10" t="s">
        <v>10</v>
      </c>
      <c r="G34" s="10" t="s">
        <v>42</v>
      </c>
      <c r="H34" s="10" t="s">
        <v>121</v>
      </c>
      <c r="I34" s="10">
        <v>385</v>
      </c>
      <c r="AD34" s="13">
        <f t="shared" si="0"/>
        <v>385</v>
      </c>
      <c r="AE34" s="14" t="str">
        <f>VLOOKUP($A34,'[1]Clients Export (002)'!$A:$M,9,0)</f>
        <v>26-35</v>
      </c>
      <c r="AF34" s="14" t="str">
        <f>VLOOKUP($A34,'[1]Clients Export (002)'!$A:$M,10,0)</f>
        <v>Woman</v>
      </c>
      <c r="AG34" s="14" t="str">
        <f>VLOOKUP($A34,'[1]Clients Export (002)'!$A:$M,11,0)</f>
        <v>Tourist</v>
      </c>
      <c r="AH34" s="14" t="str">
        <f>VLOOKUP($A34,'[1]Clients Export (002)'!$A:$M,12,0)</f>
        <v>Far East Asian</v>
      </c>
      <c r="AI34" s="14" t="str">
        <f>VLOOKUP($A34,'[1]Clients Export (002)'!$A:$M,13,0)</f>
        <v>Skincare</v>
      </c>
    </row>
    <row r="35" spans="1:35" x14ac:dyDescent="0.35">
      <c r="A35" s="10">
        <v>2965930</v>
      </c>
      <c r="B35" s="10">
        <v>2965929</v>
      </c>
      <c r="C35" s="10" t="s">
        <v>15</v>
      </c>
      <c r="D35" s="10" t="s">
        <v>128</v>
      </c>
      <c r="E35" s="10" t="s">
        <v>17</v>
      </c>
      <c r="F35" s="10" t="s">
        <v>41</v>
      </c>
      <c r="G35" s="10" t="s">
        <v>129</v>
      </c>
      <c r="H35" s="10" t="s">
        <v>130</v>
      </c>
      <c r="I35" s="10">
        <v>510</v>
      </c>
      <c r="J35" s="10" t="s">
        <v>41</v>
      </c>
      <c r="K35" s="10" t="s">
        <v>115</v>
      </c>
      <c r="L35" s="10" t="s">
        <v>131</v>
      </c>
      <c r="M35" s="10">
        <v>105</v>
      </c>
      <c r="AD35" s="13">
        <f t="shared" si="0"/>
        <v>615</v>
      </c>
      <c r="AE35" s="14">
        <f>VLOOKUP($A35,'[1]Clients Export (002)'!$A:$M,9,0)</f>
        <v>0</v>
      </c>
      <c r="AF35" s="14">
        <f>VLOOKUP($A35,'[1]Clients Export (002)'!$A:$M,10,0)</f>
        <v>0</v>
      </c>
      <c r="AG35" s="14">
        <f>VLOOKUP($A35,'[1]Clients Export (002)'!$A:$M,11,0)</f>
        <v>0</v>
      </c>
      <c r="AH35" s="14">
        <f>VLOOKUP($A35,'[1]Clients Export (002)'!$A:$M,12,0)</f>
        <v>0</v>
      </c>
      <c r="AI35" s="14">
        <f>VLOOKUP($A35,'[1]Clients Export (002)'!$A:$M,13,0)</f>
        <v>0</v>
      </c>
    </row>
    <row r="36" spans="1:35" x14ac:dyDescent="0.35">
      <c r="A36" s="10">
        <v>2966029</v>
      </c>
      <c r="B36" s="10">
        <v>2966028</v>
      </c>
      <c r="C36" s="10" t="s">
        <v>100</v>
      </c>
      <c r="D36" s="10" t="s">
        <v>132</v>
      </c>
      <c r="E36" s="10" t="s">
        <v>31</v>
      </c>
      <c r="F36" s="10" t="s">
        <v>25</v>
      </c>
      <c r="G36" s="10" t="s">
        <v>26</v>
      </c>
      <c r="H36" s="10" t="s">
        <v>38</v>
      </c>
      <c r="I36" s="10">
        <v>625</v>
      </c>
      <c r="AD36" s="13">
        <f t="shared" si="0"/>
        <v>625</v>
      </c>
      <c r="AE36" s="14" t="str">
        <f>VLOOKUP($A36,'[1]Clients Export (002)'!$A:$M,9,0)</f>
        <v>26-35</v>
      </c>
      <c r="AF36" s="14" t="str">
        <f>VLOOKUP($A36,'[1]Clients Export (002)'!$A:$M,10,0)</f>
        <v>Man</v>
      </c>
      <c r="AG36" s="14" t="str">
        <f>VLOOKUP($A36,'[1]Clients Export (002)'!$A:$M,11,0)</f>
        <v>Tourist</v>
      </c>
      <c r="AH36" s="14" t="str">
        <f>VLOOKUP($A36,'[1]Clients Export (002)'!$A:$M,12,0)</f>
        <v>Westerner</v>
      </c>
      <c r="AI36" s="14" t="str">
        <f>VLOOKUP($A36,'[1]Clients Export (002)'!$A:$M,13,0)</f>
        <v>Fragrance</v>
      </c>
    </row>
    <row r="37" spans="1:35" x14ac:dyDescent="0.35">
      <c r="A37" s="10">
        <v>2966092</v>
      </c>
      <c r="B37" s="10">
        <v>2966091</v>
      </c>
      <c r="C37" s="10" t="s">
        <v>100</v>
      </c>
      <c r="D37" s="10" t="s">
        <v>133</v>
      </c>
      <c r="E37" s="10" t="s">
        <v>31</v>
      </c>
      <c r="F37" s="10" t="s">
        <v>25</v>
      </c>
      <c r="G37" s="10" t="s">
        <v>26</v>
      </c>
      <c r="H37" s="10" t="s">
        <v>134</v>
      </c>
      <c r="I37" s="10">
        <v>480</v>
      </c>
      <c r="AD37" s="13">
        <f t="shared" si="0"/>
        <v>480</v>
      </c>
      <c r="AE37" s="14" t="str">
        <f>VLOOKUP($A37,'[1]Clients Export (002)'!$A:$M,9,0)</f>
        <v>26-35</v>
      </c>
      <c r="AF37" s="14" t="str">
        <f>VLOOKUP($A37,'[1]Clients Export (002)'!$A:$M,10,0)</f>
        <v>Woman</v>
      </c>
      <c r="AG37" s="14" t="str">
        <f>VLOOKUP($A37,'[1]Clients Export (002)'!$A:$M,11,0)</f>
        <v>Resident</v>
      </c>
      <c r="AH37" s="14" t="str">
        <f>VLOOKUP($A37,'[1]Clients Export (002)'!$A:$M,12,0)</f>
        <v>Local</v>
      </c>
      <c r="AI37" s="14" t="str">
        <f>VLOOKUP($A37,'[1]Clients Export (002)'!$A:$M,13,0)</f>
        <v>Fragrance</v>
      </c>
    </row>
    <row r="38" spans="1:35" x14ac:dyDescent="0.35">
      <c r="A38" s="10">
        <v>2966094</v>
      </c>
      <c r="B38" s="10">
        <v>2966095</v>
      </c>
      <c r="C38" s="10" t="s">
        <v>100</v>
      </c>
      <c r="D38" s="10" t="s">
        <v>135</v>
      </c>
      <c r="E38" s="10" t="s">
        <v>31</v>
      </c>
      <c r="F38" s="10" t="s">
        <v>25</v>
      </c>
      <c r="G38" s="10" t="s">
        <v>26</v>
      </c>
      <c r="H38" s="10" t="s">
        <v>40</v>
      </c>
      <c r="I38" s="10">
        <v>705</v>
      </c>
      <c r="AD38" s="13">
        <f t="shared" si="0"/>
        <v>705</v>
      </c>
      <c r="AE38" s="14" t="str">
        <f>VLOOKUP($A38,'[1]Clients Export (002)'!$A:$M,9,0)</f>
        <v>26-35</v>
      </c>
      <c r="AF38" s="14" t="str">
        <f>VLOOKUP($A38,'[1]Clients Export (002)'!$A:$M,10,0)</f>
        <v>Man</v>
      </c>
      <c r="AG38" s="14" t="str">
        <f>VLOOKUP($A38,'[1]Clients Export (002)'!$A:$M,11,0)</f>
        <v>Tourist</v>
      </c>
      <c r="AH38" s="14" t="str">
        <f>VLOOKUP($A38,'[1]Clients Export (002)'!$A:$M,12,0)</f>
        <v>Westerner</v>
      </c>
      <c r="AI38" s="14" t="str">
        <f>VLOOKUP($A38,'[1]Clients Export (002)'!$A:$M,13,0)</f>
        <v>Fragrance</v>
      </c>
    </row>
    <row r="39" spans="1:35" x14ac:dyDescent="0.35">
      <c r="A39" s="10">
        <v>2966098</v>
      </c>
      <c r="B39" s="10">
        <v>2966097</v>
      </c>
      <c r="C39" s="10" t="s">
        <v>136</v>
      </c>
      <c r="D39" s="10" t="s">
        <v>137</v>
      </c>
      <c r="E39" s="10" t="s">
        <v>9</v>
      </c>
      <c r="F39" s="10" t="s">
        <v>25</v>
      </c>
      <c r="G39" s="10" t="s">
        <v>26</v>
      </c>
      <c r="H39" s="10" t="s">
        <v>138</v>
      </c>
      <c r="I39" s="10">
        <v>705</v>
      </c>
      <c r="J39" s="10" t="s">
        <v>25</v>
      </c>
      <c r="K39" s="10" t="s">
        <v>26</v>
      </c>
      <c r="L39" s="10" t="s">
        <v>40</v>
      </c>
      <c r="M39" s="10">
        <v>705</v>
      </c>
      <c r="AD39" s="13">
        <f t="shared" si="0"/>
        <v>1410</v>
      </c>
      <c r="AE39" s="14">
        <f>VLOOKUP($A39,'[1]Clients Export (002)'!$A:$M,9,0)</f>
        <v>0</v>
      </c>
      <c r="AF39" s="14">
        <f>VLOOKUP($A39,'[1]Clients Export (002)'!$A:$M,10,0)</f>
        <v>0</v>
      </c>
      <c r="AG39" s="14">
        <f>VLOOKUP($A39,'[1]Clients Export (002)'!$A:$M,11,0)</f>
        <v>0</v>
      </c>
      <c r="AH39" s="14">
        <f>VLOOKUP($A39,'[1]Clients Export (002)'!$A:$M,12,0)</f>
        <v>0</v>
      </c>
      <c r="AI39" s="14">
        <f>VLOOKUP($A39,'[1]Clients Export (002)'!$A:$M,13,0)</f>
        <v>0</v>
      </c>
    </row>
    <row r="40" spans="1:35" x14ac:dyDescent="0.35">
      <c r="A40" s="10">
        <v>2966103</v>
      </c>
      <c r="B40" s="10">
        <v>2966104</v>
      </c>
      <c r="C40" s="10" t="s">
        <v>124</v>
      </c>
      <c r="D40" s="10" t="s">
        <v>139</v>
      </c>
      <c r="E40" s="10" t="s">
        <v>92</v>
      </c>
      <c r="F40" s="10" t="s">
        <v>10</v>
      </c>
      <c r="G40" s="10" t="s">
        <v>13</v>
      </c>
      <c r="H40" s="10" t="s">
        <v>140</v>
      </c>
      <c r="I40" s="10">
        <v>590</v>
      </c>
      <c r="AD40" s="13">
        <f t="shared" si="0"/>
        <v>590</v>
      </c>
      <c r="AE40" s="14">
        <f>VLOOKUP($A40,'[1]Clients Export (002)'!$A:$M,9,0)</f>
        <v>0</v>
      </c>
      <c r="AF40" s="14">
        <f>VLOOKUP($A40,'[1]Clients Export (002)'!$A:$M,10,0)</f>
        <v>0</v>
      </c>
      <c r="AG40" s="14">
        <f>VLOOKUP($A40,'[1]Clients Export (002)'!$A:$M,11,0)</f>
        <v>0</v>
      </c>
      <c r="AH40" s="14">
        <f>VLOOKUP($A40,'[1]Clients Export (002)'!$A:$M,12,0)</f>
        <v>0</v>
      </c>
      <c r="AI40" s="14">
        <f>VLOOKUP($A40,'[1]Clients Export (002)'!$A:$M,13,0)</f>
        <v>0</v>
      </c>
    </row>
    <row r="41" spans="1:35" x14ac:dyDescent="0.35">
      <c r="A41" s="10">
        <v>2966135</v>
      </c>
      <c r="B41" s="10">
        <v>2966134</v>
      </c>
      <c r="C41" s="10" t="s">
        <v>87</v>
      </c>
      <c r="D41" s="10" t="s">
        <v>141</v>
      </c>
      <c r="E41" s="10" t="s">
        <v>56</v>
      </c>
      <c r="F41" s="10" t="s">
        <v>41</v>
      </c>
      <c r="G41" s="10" t="s">
        <v>42</v>
      </c>
      <c r="H41" s="10" t="s">
        <v>142</v>
      </c>
      <c r="I41" s="10">
        <v>140</v>
      </c>
      <c r="J41" s="10" t="s">
        <v>25</v>
      </c>
      <c r="K41" s="10" t="s">
        <v>26</v>
      </c>
      <c r="L41" s="10" t="s">
        <v>102</v>
      </c>
      <c r="M41" s="10">
        <v>625</v>
      </c>
      <c r="N41" s="10" t="s">
        <v>10</v>
      </c>
      <c r="O41" s="10" t="s">
        <v>13</v>
      </c>
      <c r="P41" s="10" t="s">
        <v>143</v>
      </c>
      <c r="Q41" s="10">
        <v>460</v>
      </c>
      <c r="AD41" s="13">
        <f t="shared" si="0"/>
        <v>1225</v>
      </c>
      <c r="AE41" s="14">
        <f>VLOOKUP($A41,'[1]Clients Export (002)'!$A:$M,9,0)</f>
        <v>0</v>
      </c>
      <c r="AF41" s="14" t="str">
        <f>VLOOKUP($A41,'[1]Clients Export (002)'!$A:$M,10,0)</f>
        <v>Man</v>
      </c>
      <c r="AG41" s="14" t="str">
        <f>VLOOKUP($A41,'[1]Clients Export (002)'!$A:$M,11,0)</f>
        <v>Resident</v>
      </c>
      <c r="AH41" s="14" t="str">
        <f>VLOOKUP($A41,'[1]Clients Export (002)'!$A:$M,12,0)</f>
        <v>Expat Arab</v>
      </c>
      <c r="AI41" s="14" t="str">
        <f>VLOOKUP($A41,'[1]Clients Export (002)'!$A:$M,13,0)</f>
        <v>Fragrance,Make-Up,Skincare</v>
      </c>
    </row>
    <row r="42" spans="1:35" x14ac:dyDescent="0.35">
      <c r="A42" s="10">
        <v>2966186</v>
      </c>
      <c r="B42" s="10">
        <v>2966172</v>
      </c>
      <c r="C42" s="10" t="s">
        <v>35</v>
      </c>
      <c r="D42" s="10" t="s">
        <v>144</v>
      </c>
      <c r="E42" s="10" t="s">
        <v>37</v>
      </c>
      <c r="F42" s="10" t="s">
        <v>10</v>
      </c>
      <c r="G42" s="10" t="s">
        <v>145</v>
      </c>
      <c r="H42" s="10" t="s">
        <v>146</v>
      </c>
      <c r="I42" s="10">
        <v>255</v>
      </c>
      <c r="AD42" s="13">
        <f t="shared" si="0"/>
        <v>255</v>
      </c>
      <c r="AE42" s="14">
        <f>VLOOKUP($A42,'[1]Clients Export (002)'!$A:$M,9,0)</f>
        <v>0</v>
      </c>
      <c r="AF42" s="14">
        <f>VLOOKUP($A42,'[1]Clients Export (002)'!$A:$M,10,0)</f>
        <v>0</v>
      </c>
      <c r="AG42" s="14">
        <f>VLOOKUP($A42,'[1]Clients Export (002)'!$A:$M,11,0)</f>
        <v>0</v>
      </c>
      <c r="AH42" s="14">
        <f>VLOOKUP($A42,'[1]Clients Export (002)'!$A:$M,12,0)</f>
        <v>0</v>
      </c>
      <c r="AI42" s="14">
        <f>VLOOKUP($A42,'[1]Clients Export (002)'!$A:$M,13,0)</f>
        <v>0</v>
      </c>
    </row>
    <row r="43" spans="1:35" x14ac:dyDescent="0.35">
      <c r="A43" s="10">
        <v>2966237</v>
      </c>
      <c r="B43" s="10">
        <v>2966236</v>
      </c>
      <c r="C43" s="10" t="s">
        <v>147</v>
      </c>
      <c r="D43" s="10" t="s">
        <v>148</v>
      </c>
      <c r="E43" s="10" t="s">
        <v>9</v>
      </c>
      <c r="F43" s="10" t="s">
        <v>10</v>
      </c>
      <c r="G43" s="10" t="s">
        <v>42</v>
      </c>
      <c r="H43" s="10" t="s">
        <v>78</v>
      </c>
      <c r="I43" s="10">
        <v>610</v>
      </c>
      <c r="AD43" s="13">
        <f t="shared" si="0"/>
        <v>610</v>
      </c>
      <c r="AE43" s="14">
        <f>VLOOKUP($A43,'[1]Clients Export (002)'!$A:$M,9,0)</f>
        <v>0</v>
      </c>
      <c r="AF43" s="14">
        <f>VLOOKUP($A43,'[1]Clients Export (002)'!$A:$M,10,0)</f>
        <v>0</v>
      </c>
      <c r="AG43" s="14">
        <f>VLOOKUP($A43,'[1]Clients Export (002)'!$A:$M,11,0)</f>
        <v>0</v>
      </c>
      <c r="AH43" s="14">
        <f>VLOOKUP($A43,'[1]Clients Export (002)'!$A:$M,12,0)</f>
        <v>0</v>
      </c>
      <c r="AI43" s="14">
        <f>VLOOKUP($A43,'[1]Clients Export (002)'!$A:$M,13,0)</f>
        <v>0</v>
      </c>
    </row>
    <row r="44" spans="1:35" x14ac:dyDescent="0.35">
      <c r="A44" s="10">
        <v>2966312</v>
      </c>
      <c r="B44" s="10">
        <v>2966311</v>
      </c>
      <c r="C44" s="10" t="s">
        <v>136</v>
      </c>
      <c r="D44" s="10" t="s">
        <v>149</v>
      </c>
      <c r="E44" s="10" t="s">
        <v>9</v>
      </c>
      <c r="F44" s="10" t="s">
        <v>41</v>
      </c>
      <c r="G44" s="10" t="s">
        <v>13</v>
      </c>
      <c r="H44" s="10" t="s">
        <v>150</v>
      </c>
      <c r="I44" s="10">
        <v>265</v>
      </c>
      <c r="J44" s="10" t="s">
        <v>41</v>
      </c>
      <c r="K44" s="10" t="s">
        <v>13</v>
      </c>
      <c r="L44" s="10" t="s">
        <v>151</v>
      </c>
      <c r="M44" s="10">
        <v>250</v>
      </c>
      <c r="AD44" s="13">
        <f t="shared" si="0"/>
        <v>515</v>
      </c>
      <c r="AE44" s="14">
        <f>VLOOKUP($A44,'[1]Clients Export (002)'!$A:$M,9,0)</f>
        <v>0</v>
      </c>
      <c r="AF44" s="14">
        <f>VLOOKUP($A44,'[1]Clients Export (002)'!$A:$M,10,0)</f>
        <v>0</v>
      </c>
      <c r="AG44" s="14">
        <f>VLOOKUP($A44,'[1]Clients Export (002)'!$A:$M,11,0)</f>
        <v>0</v>
      </c>
      <c r="AH44" s="14">
        <f>VLOOKUP($A44,'[1]Clients Export (002)'!$A:$M,12,0)</f>
        <v>0</v>
      </c>
      <c r="AI44" s="14">
        <f>VLOOKUP($A44,'[1]Clients Export (002)'!$A:$M,13,0)</f>
        <v>0</v>
      </c>
    </row>
    <row r="45" spans="1:35" x14ac:dyDescent="0.35">
      <c r="A45" s="10">
        <v>2966331</v>
      </c>
      <c r="B45" s="10">
        <v>2966330</v>
      </c>
      <c r="C45" s="10" t="s">
        <v>124</v>
      </c>
      <c r="D45" s="10" t="s">
        <v>152</v>
      </c>
      <c r="E45" s="10" t="s">
        <v>92</v>
      </c>
      <c r="F45" s="10" t="s">
        <v>41</v>
      </c>
      <c r="G45" s="10" t="s">
        <v>13</v>
      </c>
      <c r="H45" s="10" t="s">
        <v>153</v>
      </c>
      <c r="I45" s="10">
        <v>200</v>
      </c>
      <c r="J45" s="10" t="s">
        <v>10</v>
      </c>
      <c r="K45" s="10" t="s">
        <v>42</v>
      </c>
      <c r="L45" s="10" t="s">
        <v>59</v>
      </c>
      <c r="M45" s="10">
        <v>350</v>
      </c>
      <c r="N45" s="10" t="s">
        <v>41</v>
      </c>
      <c r="O45" s="10" t="s">
        <v>42</v>
      </c>
      <c r="P45" s="10" t="s">
        <v>49</v>
      </c>
      <c r="Q45" s="10">
        <v>180</v>
      </c>
      <c r="AD45" s="13">
        <f t="shared" si="0"/>
        <v>730</v>
      </c>
      <c r="AE45" s="14">
        <f>VLOOKUP($A45,'[1]Clients Export (002)'!$A:$M,9,0)</f>
        <v>0</v>
      </c>
      <c r="AF45" s="14">
        <f>VLOOKUP($A45,'[1]Clients Export (002)'!$A:$M,10,0)</f>
        <v>0</v>
      </c>
      <c r="AG45" s="14">
        <f>VLOOKUP($A45,'[1]Clients Export (002)'!$A:$M,11,0)</f>
        <v>0</v>
      </c>
      <c r="AH45" s="14">
        <f>VLOOKUP($A45,'[1]Clients Export (002)'!$A:$M,12,0)</f>
        <v>0</v>
      </c>
      <c r="AI45" s="14">
        <f>VLOOKUP($A45,'[1]Clients Export (002)'!$A:$M,13,0)</f>
        <v>0</v>
      </c>
    </row>
    <row r="46" spans="1:35" x14ac:dyDescent="0.35">
      <c r="A46" s="10">
        <v>2966333</v>
      </c>
      <c r="B46" s="10">
        <v>2966332</v>
      </c>
      <c r="C46" s="10" t="s">
        <v>124</v>
      </c>
      <c r="D46" s="10" t="s">
        <v>152</v>
      </c>
      <c r="E46" s="10" t="s">
        <v>92</v>
      </c>
      <c r="F46" s="10" t="s">
        <v>10</v>
      </c>
      <c r="G46" s="10" t="s">
        <v>145</v>
      </c>
      <c r="H46" s="10" t="s">
        <v>154</v>
      </c>
      <c r="I46" s="10">
        <v>255</v>
      </c>
      <c r="AD46" s="13">
        <f t="shared" si="0"/>
        <v>255</v>
      </c>
      <c r="AE46" s="14">
        <f>VLOOKUP($A46,'[1]Clients Export (002)'!$A:$M,9,0)</f>
        <v>0</v>
      </c>
      <c r="AF46" s="14">
        <f>VLOOKUP($A46,'[1]Clients Export (002)'!$A:$M,10,0)</f>
        <v>0</v>
      </c>
      <c r="AG46" s="14">
        <f>VLOOKUP($A46,'[1]Clients Export (002)'!$A:$M,11,0)</f>
        <v>0</v>
      </c>
      <c r="AH46" s="14">
        <f>VLOOKUP($A46,'[1]Clients Export (002)'!$A:$M,12,0)</f>
        <v>0</v>
      </c>
      <c r="AI46" s="14">
        <f>VLOOKUP($A46,'[1]Clients Export (002)'!$A:$M,13,0)</f>
        <v>0</v>
      </c>
    </row>
    <row r="47" spans="1:35" x14ac:dyDescent="0.35">
      <c r="A47" s="10">
        <v>2966335</v>
      </c>
      <c r="B47" s="10">
        <v>2966334</v>
      </c>
      <c r="C47" s="10" t="s">
        <v>100</v>
      </c>
      <c r="D47" s="10" t="s">
        <v>155</v>
      </c>
      <c r="E47" s="10" t="s">
        <v>31</v>
      </c>
      <c r="F47" s="10" t="s">
        <v>41</v>
      </c>
      <c r="G47" s="10" t="s">
        <v>42</v>
      </c>
      <c r="H47" s="10" t="s">
        <v>43</v>
      </c>
      <c r="I47" s="10">
        <v>195</v>
      </c>
      <c r="J47" s="10" t="s">
        <v>41</v>
      </c>
      <c r="K47" s="10" t="s">
        <v>13</v>
      </c>
      <c r="L47" s="10" t="s">
        <v>156</v>
      </c>
      <c r="M47" s="10">
        <v>255</v>
      </c>
      <c r="N47" s="10" t="s">
        <v>25</v>
      </c>
      <c r="O47" s="10" t="s">
        <v>26</v>
      </c>
      <c r="P47" s="10" t="s">
        <v>40</v>
      </c>
      <c r="Q47" s="10">
        <v>705</v>
      </c>
      <c r="R47" s="10" t="s">
        <v>25</v>
      </c>
      <c r="S47" s="10" t="s">
        <v>26</v>
      </c>
      <c r="T47" s="10" t="s">
        <v>157</v>
      </c>
      <c r="U47" s="10">
        <v>690</v>
      </c>
      <c r="AD47" s="13">
        <f t="shared" si="0"/>
        <v>1845</v>
      </c>
      <c r="AE47" s="14" t="str">
        <f>VLOOKUP($A47,'[1]Clients Export (002)'!$A:$M,9,0)</f>
        <v>26-35</v>
      </c>
      <c r="AF47" s="14" t="str">
        <f>VLOOKUP($A47,'[1]Clients Export (002)'!$A:$M,10,0)</f>
        <v>Woman</v>
      </c>
      <c r="AG47" s="14" t="str">
        <f>VLOOKUP($A47,'[1]Clients Export (002)'!$A:$M,11,0)</f>
        <v>Resident</v>
      </c>
      <c r="AH47" s="14" t="str">
        <f>VLOOKUP($A47,'[1]Clients Export (002)'!$A:$M,12,0)</f>
        <v>Local</v>
      </c>
      <c r="AI47" s="14" t="str">
        <f>VLOOKUP($A47,'[1]Clients Export (002)'!$A:$M,13,0)</f>
        <v>Make-Up,Fragrance</v>
      </c>
    </row>
    <row r="48" spans="1:35" x14ac:dyDescent="0.35">
      <c r="A48" s="10">
        <v>2966337</v>
      </c>
      <c r="B48" s="10">
        <v>2966336</v>
      </c>
      <c r="C48" s="10" t="s">
        <v>100</v>
      </c>
      <c r="D48" s="10" t="s">
        <v>158</v>
      </c>
      <c r="E48" s="10" t="s">
        <v>31</v>
      </c>
      <c r="F48" s="10" t="s">
        <v>25</v>
      </c>
      <c r="G48" s="10" t="s">
        <v>26</v>
      </c>
      <c r="H48" s="10" t="s">
        <v>157</v>
      </c>
      <c r="I48" s="10">
        <v>690</v>
      </c>
      <c r="J48" s="10" t="s">
        <v>10</v>
      </c>
      <c r="K48" s="10" t="s">
        <v>13</v>
      </c>
      <c r="L48" s="10" t="s">
        <v>159</v>
      </c>
      <c r="M48" s="10">
        <v>305</v>
      </c>
      <c r="N48" s="10" t="s">
        <v>10</v>
      </c>
      <c r="O48" s="10" t="s">
        <v>145</v>
      </c>
      <c r="P48" s="10" t="s">
        <v>160</v>
      </c>
      <c r="Q48" s="10">
        <v>295</v>
      </c>
      <c r="AD48" s="13">
        <f t="shared" si="0"/>
        <v>1290</v>
      </c>
      <c r="AE48" s="14" t="str">
        <f>VLOOKUP($A48,'[1]Clients Export (002)'!$A:$M,9,0)</f>
        <v>26-35</v>
      </c>
      <c r="AF48" s="14" t="str">
        <f>VLOOKUP($A48,'[1]Clients Export (002)'!$A:$M,10,0)</f>
        <v>Woman</v>
      </c>
      <c r="AG48" s="14" t="str">
        <f>VLOOKUP($A48,'[1]Clients Export (002)'!$A:$M,11,0)</f>
        <v>Resident</v>
      </c>
      <c r="AH48" s="14" t="str">
        <f>VLOOKUP($A48,'[1]Clients Export (002)'!$A:$M,12,0)</f>
        <v>Far East Asian</v>
      </c>
      <c r="AI48" s="14" t="str">
        <f>VLOOKUP($A48,'[1]Clients Export (002)'!$A:$M,13,0)</f>
        <v>Skincare,Fragrance</v>
      </c>
    </row>
    <row r="49" spans="1:35" x14ac:dyDescent="0.35">
      <c r="A49" s="10">
        <v>2966341</v>
      </c>
      <c r="B49" s="10">
        <v>2966340</v>
      </c>
      <c r="C49" s="10" t="s">
        <v>100</v>
      </c>
      <c r="D49" s="10" t="s">
        <v>161</v>
      </c>
      <c r="E49" s="10" t="s">
        <v>31</v>
      </c>
      <c r="F49" s="10" t="s">
        <v>25</v>
      </c>
      <c r="G49" s="10" t="s">
        <v>26</v>
      </c>
      <c r="H49" s="10" t="s">
        <v>162</v>
      </c>
      <c r="I49" s="10">
        <v>390</v>
      </c>
      <c r="AD49" s="13">
        <f t="shared" si="0"/>
        <v>390</v>
      </c>
      <c r="AE49" s="14" t="str">
        <f>VLOOKUP($A49,'[1]Clients Export (002)'!$A:$M,9,0)</f>
        <v>26-35</v>
      </c>
      <c r="AF49" s="14" t="str">
        <f>VLOOKUP($A49,'[1]Clients Export (002)'!$A:$M,10,0)</f>
        <v>Woman</v>
      </c>
      <c r="AG49" s="14" t="str">
        <f>VLOOKUP($A49,'[1]Clients Export (002)'!$A:$M,11,0)</f>
        <v>Tourist</v>
      </c>
      <c r="AH49" s="14" t="str">
        <f>VLOOKUP($A49,'[1]Clients Export (002)'!$A:$M,12,0)</f>
        <v>Westerner</v>
      </c>
      <c r="AI49" s="14" t="str">
        <f>VLOOKUP($A49,'[1]Clients Export (002)'!$A:$M,13,0)</f>
        <v>Fragrance</v>
      </c>
    </row>
    <row r="50" spans="1:35" x14ac:dyDescent="0.35">
      <c r="A50" s="10">
        <v>2966343</v>
      </c>
      <c r="B50" s="10">
        <v>2966342</v>
      </c>
      <c r="C50" s="10" t="s">
        <v>124</v>
      </c>
      <c r="D50" s="10" t="s">
        <v>163</v>
      </c>
      <c r="E50" s="10" t="s">
        <v>92</v>
      </c>
      <c r="F50" s="10" t="s">
        <v>41</v>
      </c>
      <c r="G50" s="10" t="s">
        <v>13</v>
      </c>
      <c r="H50" s="10" t="s">
        <v>164</v>
      </c>
      <c r="I50" s="10">
        <v>250</v>
      </c>
      <c r="J50" s="10" t="s">
        <v>41</v>
      </c>
      <c r="K50" s="10" t="s">
        <v>13</v>
      </c>
      <c r="L50" s="10" t="s">
        <v>164</v>
      </c>
      <c r="M50" s="10">
        <v>250</v>
      </c>
      <c r="AD50" s="13">
        <f t="shared" si="0"/>
        <v>500</v>
      </c>
      <c r="AE50" s="14">
        <f>VLOOKUP($A50,'[1]Clients Export (002)'!$A:$M,9,0)</f>
        <v>0</v>
      </c>
      <c r="AF50" s="14">
        <f>VLOOKUP($A50,'[1]Clients Export (002)'!$A:$M,10,0)</f>
        <v>0</v>
      </c>
      <c r="AG50" s="14">
        <f>VLOOKUP($A50,'[1]Clients Export (002)'!$A:$M,11,0)</f>
        <v>0</v>
      </c>
      <c r="AH50" s="14">
        <f>VLOOKUP($A50,'[1]Clients Export (002)'!$A:$M,12,0)</f>
        <v>0</v>
      </c>
      <c r="AI50" s="14">
        <f>VLOOKUP($A50,'[1]Clients Export (002)'!$A:$M,13,0)</f>
        <v>0</v>
      </c>
    </row>
    <row r="51" spans="1:35" x14ac:dyDescent="0.35">
      <c r="A51" s="10">
        <v>2966434</v>
      </c>
      <c r="B51" s="10">
        <v>2966433</v>
      </c>
      <c r="C51" s="10" t="s">
        <v>165</v>
      </c>
      <c r="D51" s="10" t="s">
        <v>166</v>
      </c>
      <c r="E51" s="10" t="s">
        <v>17</v>
      </c>
      <c r="F51" s="10" t="s">
        <v>41</v>
      </c>
      <c r="G51" s="10" t="s">
        <v>13</v>
      </c>
      <c r="H51" s="10" t="s">
        <v>167</v>
      </c>
      <c r="I51" s="10">
        <v>255</v>
      </c>
      <c r="J51" s="10" t="s">
        <v>41</v>
      </c>
      <c r="K51" s="10" t="s">
        <v>13</v>
      </c>
      <c r="L51" s="10" t="s">
        <v>167</v>
      </c>
      <c r="M51" s="10">
        <v>255</v>
      </c>
      <c r="N51" s="10" t="s">
        <v>41</v>
      </c>
      <c r="O51" s="10" t="s">
        <v>13</v>
      </c>
      <c r="P51" s="10" t="s">
        <v>110</v>
      </c>
      <c r="Q51" s="10">
        <v>235</v>
      </c>
      <c r="R51" s="10" t="s">
        <v>41</v>
      </c>
      <c r="S51" s="10" t="s">
        <v>42</v>
      </c>
      <c r="T51" s="10" t="s">
        <v>168</v>
      </c>
      <c r="U51" s="10">
        <v>175</v>
      </c>
      <c r="V51" s="10" t="s">
        <v>10</v>
      </c>
      <c r="W51" s="10" t="s">
        <v>13</v>
      </c>
      <c r="X51" s="10" t="s">
        <v>22</v>
      </c>
      <c r="Y51" s="10">
        <v>310</v>
      </c>
      <c r="AD51" s="13">
        <f t="shared" si="0"/>
        <v>1230</v>
      </c>
      <c r="AE51" s="14">
        <f>VLOOKUP($A51,'[1]Clients Export (002)'!$A:$M,9,0)</f>
        <v>0</v>
      </c>
      <c r="AF51" s="14">
        <f>VLOOKUP($A51,'[1]Clients Export (002)'!$A:$M,10,0)</f>
        <v>0</v>
      </c>
      <c r="AG51" s="14">
        <f>VLOOKUP($A51,'[1]Clients Export (002)'!$A:$M,11,0)</f>
        <v>0</v>
      </c>
      <c r="AH51" s="14">
        <f>VLOOKUP($A51,'[1]Clients Export (002)'!$A:$M,12,0)</f>
        <v>0</v>
      </c>
      <c r="AI51" s="14">
        <f>VLOOKUP($A51,'[1]Clients Export (002)'!$A:$M,13,0)</f>
        <v>0</v>
      </c>
    </row>
    <row r="52" spans="1:35" x14ac:dyDescent="0.35">
      <c r="A52" s="10">
        <v>2966466</v>
      </c>
      <c r="B52" s="10">
        <v>2966467</v>
      </c>
      <c r="C52" s="10" t="s">
        <v>35</v>
      </c>
      <c r="D52" s="10" t="s">
        <v>169</v>
      </c>
      <c r="E52" s="10" t="s">
        <v>37</v>
      </c>
      <c r="F52" s="10" t="s">
        <v>41</v>
      </c>
      <c r="G52" s="10" t="s">
        <v>42</v>
      </c>
      <c r="H52" s="10" t="s">
        <v>48</v>
      </c>
      <c r="I52" s="10">
        <v>175</v>
      </c>
      <c r="AD52" s="13">
        <f t="shared" si="0"/>
        <v>175</v>
      </c>
      <c r="AE52" s="14">
        <f>VLOOKUP($A52,'[1]Clients Export (002)'!$A:$M,9,0)</f>
        <v>0</v>
      </c>
      <c r="AF52" s="14">
        <f>VLOOKUP($A52,'[1]Clients Export (002)'!$A:$M,10,0)</f>
        <v>0</v>
      </c>
      <c r="AG52" s="14">
        <f>VLOOKUP($A52,'[1]Clients Export (002)'!$A:$M,11,0)</f>
        <v>0</v>
      </c>
      <c r="AH52" s="14">
        <f>VLOOKUP($A52,'[1]Clients Export (002)'!$A:$M,12,0)</f>
        <v>0</v>
      </c>
      <c r="AI52" s="14">
        <f>VLOOKUP($A52,'[1]Clients Export (002)'!$A:$M,13,0)</f>
        <v>0</v>
      </c>
    </row>
    <row r="53" spans="1:35" x14ac:dyDescent="0.35">
      <c r="A53" s="10">
        <v>2966548</v>
      </c>
      <c r="B53" s="10">
        <v>2966547</v>
      </c>
      <c r="C53" s="10" t="s">
        <v>170</v>
      </c>
      <c r="D53" s="10" t="s">
        <v>171</v>
      </c>
      <c r="E53" s="10" t="s">
        <v>37</v>
      </c>
      <c r="F53" s="10" t="s">
        <v>41</v>
      </c>
      <c r="G53" s="10" t="s">
        <v>13</v>
      </c>
      <c r="H53" s="10" t="s">
        <v>172</v>
      </c>
      <c r="I53" s="10">
        <v>235</v>
      </c>
      <c r="J53" s="10" t="s">
        <v>41</v>
      </c>
      <c r="K53" s="10" t="s">
        <v>13</v>
      </c>
      <c r="L53" s="10" t="s">
        <v>173</v>
      </c>
      <c r="M53" s="10">
        <v>250</v>
      </c>
      <c r="N53" s="10" t="s">
        <v>41</v>
      </c>
      <c r="O53" s="10" t="s">
        <v>13</v>
      </c>
      <c r="P53" s="10" t="s">
        <v>174</v>
      </c>
      <c r="Q53" s="10">
        <v>235</v>
      </c>
      <c r="AD53" s="13">
        <f t="shared" si="0"/>
        <v>720</v>
      </c>
      <c r="AE53" s="14" t="str">
        <f>VLOOKUP($A53,'[1]Clients Export (002)'!$A:$M,9,0)</f>
        <v>26-35</v>
      </c>
      <c r="AF53" s="14">
        <f>VLOOKUP($A53,'[1]Clients Export (002)'!$A:$M,10,0)</f>
        <v>0</v>
      </c>
      <c r="AG53" s="14" t="str">
        <f>VLOOKUP($A53,'[1]Clients Export (002)'!$A:$M,11,0)</f>
        <v>Tourist</v>
      </c>
      <c r="AH53" s="14" t="str">
        <f>VLOOKUP($A53,'[1]Clients Export (002)'!$A:$M,12,0)</f>
        <v>Far East Asian</v>
      </c>
      <c r="AI53" s="14" t="str">
        <f>VLOOKUP($A53,'[1]Clients Export (002)'!$A:$M,13,0)</f>
        <v>Make-Up</v>
      </c>
    </row>
    <row r="54" spans="1:35" x14ac:dyDescent="0.35">
      <c r="A54" s="10">
        <v>2966550</v>
      </c>
      <c r="B54" s="10">
        <v>2966549</v>
      </c>
      <c r="C54" s="10" t="s">
        <v>170</v>
      </c>
      <c r="D54" s="10" t="s">
        <v>175</v>
      </c>
      <c r="E54" s="10" t="s">
        <v>37</v>
      </c>
      <c r="F54" s="10" t="s">
        <v>10</v>
      </c>
      <c r="G54" s="10" t="s">
        <v>13</v>
      </c>
      <c r="H54" s="10" t="s">
        <v>176</v>
      </c>
      <c r="I54" s="10">
        <v>250</v>
      </c>
      <c r="AD54" s="13">
        <f t="shared" si="0"/>
        <v>250</v>
      </c>
      <c r="AE54" s="14" t="str">
        <f>VLOOKUP($A54,'[1]Clients Export (002)'!$A:$M,9,0)</f>
        <v>18-25</v>
      </c>
      <c r="AF54" s="14" t="str">
        <f>VLOOKUP($A54,'[1]Clients Export (002)'!$A:$M,10,0)</f>
        <v>Woman</v>
      </c>
      <c r="AG54" s="14" t="str">
        <f>VLOOKUP($A54,'[1]Clients Export (002)'!$A:$M,11,0)</f>
        <v>Resident</v>
      </c>
      <c r="AH54" s="14" t="str">
        <f>VLOOKUP($A54,'[1]Clients Export (002)'!$A:$M,12,0)</f>
        <v>Far East Asian</v>
      </c>
      <c r="AI54" s="14" t="str">
        <f>VLOOKUP($A54,'[1]Clients Export (002)'!$A:$M,13,0)</f>
        <v>Make-Up</v>
      </c>
    </row>
    <row r="55" spans="1:35" x14ac:dyDescent="0.35">
      <c r="A55" s="10">
        <v>2966554</v>
      </c>
      <c r="B55" s="10">
        <v>2966553</v>
      </c>
      <c r="C55" s="10" t="s">
        <v>170</v>
      </c>
      <c r="D55" s="10" t="s">
        <v>177</v>
      </c>
      <c r="E55" s="10" t="s">
        <v>37</v>
      </c>
      <c r="F55" s="10" t="s">
        <v>41</v>
      </c>
      <c r="G55" s="10" t="s">
        <v>42</v>
      </c>
      <c r="H55" s="10" t="s">
        <v>48</v>
      </c>
      <c r="I55" s="10">
        <v>175</v>
      </c>
      <c r="AD55" s="13">
        <f t="shared" si="0"/>
        <v>175</v>
      </c>
      <c r="AE55" s="14" t="str">
        <f>VLOOKUP($A55,'[1]Clients Export (002)'!$A:$M,9,0)</f>
        <v>26-35</v>
      </c>
      <c r="AF55" s="14" t="str">
        <f>VLOOKUP($A55,'[1]Clients Export (002)'!$A:$M,10,0)</f>
        <v>Woman</v>
      </c>
      <c r="AG55" s="14" t="str">
        <f>VLOOKUP($A55,'[1]Clients Export (002)'!$A:$M,11,0)</f>
        <v>Tourist</v>
      </c>
      <c r="AH55" s="14" t="str">
        <f>VLOOKUP($A55,'[1]Clients Export (002)'!$A:$M,12,0)</f>
        <v>Far East Asian</v>
      </c>
      <c r="AI55" s="14" t="str">
        <f>VLOOKUP($A55,'[1]Clients Export (002)'!$A:$M,13,0)</f>
        <v>Make-Up</v>
      </c>
    </row>
    <row r="56" spans="1:35" x14ac:dyDescent="0.35">
      <c r="A56" s="10">
        <v>2966577</v>
      </c>
      <c r="B56" s="10">
        <v>2966576</v>
      </c>
      <c r="C56" s="10" t="s">
        <v>124</v>
      </c>
      <c r="D56" s="10" t="s">
        <v>178</v>
      </c>
      <c r="E56" s="10" t="s">
        <v>92</v>
      </c>
      <c r="F56" s="10" t="s">
        <v>41</v>
      </c>
      <c r="G56" s="10" t="s">
        <v>13</v>
      </c>
      <c r="H56" s="10" t="s">
        <v>179</v>
      </c>
      <c r="I56" s="10">
        <v>250</v>
      </c>
      <c r="AD56" s="13">
        <f t="shared" si="0"/>
        <v>250</v>
      </c>
      <c r="AE56" s="14">
        <f>VLOOKUP($A56,'[1]Clients Export (002)'!$A:$M,9,0)</f>
        <v>0</v>
      </c>
      <c r="AF56" s="14">
        <f>VLOOKUP($A56,'[1]Clients Export (002)'!$A:$M,10,0)</f>
        <v>0</v>
      </c>
      <c r="AG56" s="14">
        <f>VLOOKUP($A56,'[1]Clients Export (002)'!$A:$M,11,0)</f>
        <v>0</v>
      </c>
      <c r="AH56" s="14">
        <f>VLOOKUP($A56,'[1]Clients Export (002)'!$A:$M,12,0)</f>
        <v>0</v>
      </c>
      <c r="AI56" s="14">
        <f>VLOOKUP($A56,'[1]Clients Export (002)'!$A:$M,13,0)</f>
        <v>0</v>
      </c>
    </row>
    <row r="57" spans="1:35" x14ac:dyDescent="0.35">
      <c r="A57" s="10">
        <v>2966579</v>
      </c>
      <c r="B57" s="10">
        <v>2966578</v>
      </c>
      <c r="C57" s="10" t="s">
        <v>113</v>
      </c>
      <c r="D57" s="10" t="s">
        <v>180</v>
      </c>
      <c r="E57" s="10" t="s">
        <v>17</v>
      </c>
      <c r="F57" s="10" t="s">
        <v>41</v>
      </c>
      <c r="G57" s="10" t="s">
        <v>42</v>
      </c>
      <c r="H57" s="10" t="s">
        <v>49</v>
      </c>
      <c r="I57" s="10">
        <v>180</v>
      </c>
      <c r="J57" s="10" t="s">
        <v>41</v>
      </c>
      <c r="K57" s="10" t="s">
        <v>42</v>
      </c>
      <c r="L57" s="10" t="s">
        <v>181</v>
      </c>
      <c r="M57" s="10">
        <v>155</v>
      </c>
      <c r="AD57" s="13">
        <f t="shared" si="0"/>
        <v>335</v>
      </c>
      <c r="AE57" s="14">
        <f>VLOOKUP($A57,'[1]Clients Export (002)'!$A:$M,9,0)</f>
        <v>0</v>
      </c>
      <c r="AF57" s="14">
        <f>VLOOKUP($A57,'[1]Clients Export (002)'!$A:$M,10,0)</f>
        <v>0</v>
      </c>
      <c r="AG57" s="14">
        <f>VLOOKUP($A57,'[1]Clients Export (002)'!$A:$M,11,0)</f>
        <v>0</v>
      </c>
      <c r="AH57" s="14">
        <f>VLOOKUP($A57,'[1]Clients Export (002)'!$A:$M,12,0)</f>
        <v>0</v>
      </c>
      <c r="AI57" s="14">
        <f>VLOOKUP($A57,'[1]Clients Export (002)'!$A:$M,13,0)</f>
        <v>0</v>
      </c>
    </row>
    <row r="58" spans="1:35" x14ac:dyDescent="0.35">
      <c r="A58" s="10">
        <v>2966622</v>
      </c>
      <c r="B58" s="10">
        <v>2966621</v>
      </c>
      <c r="C58" s="10" t="s">
        <v>100</v>
      </c>
      <c r="D58" s="10" t="s">
        <v>182</v>
      </c>
      <c r="E58" s="10" t="s">
        <v>31</v>
      </c>
      <c r="F58" s="10" t="s">
        <v>41</v>
      </c>
      <c r="G58" s="10" t="s">
        <v>63</v>
      </c>
      <c r="H58" s="10" t="s">
        <v>183</v>
      </c>
      <c r="I58" s="10">
        <v>160</v>
      </c>
      <c r="AD58" s="13">
        <f t="shared" si="0"/>
        <v>160</v>
      </c>
      <c r="AE58" s="14" t="str">
        <f>VLOOKUP($A58,'[1]Clients Export (002)'!$A:$M,9,0)</f>
        <v>26-35</v>
      </c>
      <c r="AF58" s="14" t="str">
        <f>VLOOKUP($A58,'[1]Clients Export (002)'!$A:$M,10,0)</f>
        <v>Woman</v>
      </c>
      <c r="AG58" s="14" t="str">
        <f>VLOOKUP($A58,'[1]Clients Export (002)'!$A:$M,11,0)</f>
        <v>Resident</v>
      </c>
      <c r="AH58" s="14" t="str">
        <f>VLOOKUP($A58,'[1]Clients Export (002)'!$A:$M,12,0)</f>
        <v>Far East Asian</v>
      </c>
      <c r="AI58" s="14" t="str">
        <f>VLOOKUP($A58,'[1]Clients Export (002)'!$A:$M,13,0)</f>
        <v>Make-Up</v>
      </c>
    </row>
    <row r="59" spans="1:35" x14ac:dyDescent="0.35">
      <c r="A59" s="10">
        <v>2966626</v>
      </c>
      <c r="B59" s="10">
        <v>2966625</v>
      </c>
      <c r="C59" s="10" t="s">
        <v>100</v>
      </c>
      <c r="D59" s="10" t="s">
        <v>184</v>
      </c>
      <c r="E59" s="10" t="s">
        <v>31</v>
      </c>
      <c r="F59" s="10" t="s">
        <v>10</v>
      </c>
      <c r="G59" s="10" t="s">
        <v>13</v>
      </c>
      <c r="H59" s="10" t="s">
        <v>185</v>
      </c>
      <c r="I59" s="10">
        <v>150</v>
      </c>
      <c r="J59" s="10" t="s">
        <v>10</v>
      </c>
      <c r="K59" s="10" t="s">
        <v>13</v>
      </c>
      <c r="L59" s="10" t="s">
        <v>186</v>
      </c>
      <c r="M59" s="10">
        <v>220</v>
      </c>
      <c r="AD59" s="13">
        <f t="shared" si="0"/>
        <v>370</v>
      </c>
      <c r="AE59" s="14" t="str">
        <f>VLOOKUP($A59,'[1]Clients Export (002)'!$A:$M,9,0)</f>
        <v>26-35</v>
      </c>
      <c r="AF59" s="14" t="str">
        <f>VLOOKUP($A59,'[1]Clients Export (002)'!$A:$M,10,0)</f>
        <v>Man</v>
      </c>
      <c r="AG59" s="14" t="str">
        <f>VLOOKUP($A59,'[1]Clients Export (002)'!$A:$M,11,0)</f>
        <v>Tourist</v>
      </c>
      <c r="AH59" s="14" t="str">
        <f>VLOOKUP($A59,'[1]Clients Export (002)'!$A:$M,12,0)</f>
        <v>Far East Asian</v>
      </c>
      <c r="AI59" s="14" t="str">
        <f>VLOOKUP($A59,'[1]Clients Export (002)'!$A:$M,13,0)</f>
        <v>Skincare</v>
      </c>
    </row>
    <row r="60" spans="1:35" x14ac:dyDescent="0.35">
      <c r="A60" s="10">
        <v>2966632</v>
      </c>
      <c r="B60" s="10">
        <v>2966631</v>
      </c>
      <c r="C60" s="10" t="s">
        <v>87</v>
      </c>
      <c r="D60" s="10" t="s">
        <v>187</v>
      </c>
      <c r="E60" s="10" t="s">
        <v>56</v>
      </c>
      <c r="F60" s="10" t="s">
        <v>10</v>
      </c>
      <c r="G60" s="10" t="s">
        <v>13</v>
      </c>
      <c r="H60" s="10" t="s">
        <v>188</v>
      </c>
      <c r="I60" s="10">
        <v>215</v>
      </c>
      <c r="J60" s="10" t="s">
        <v>41</v>
      </c>
      <c r="K60" s="10" t="s">
        <v>13</v>
      </c>
      <c r="L60" s="10" t="s">
        <v>189</v>
      </c>
      <c r="M60" s="10">
        <v>280</v>
      </c>
      <c r="N60" s="10" t="s">
        <v>41</v>
      </c>
      <c r="O60" s="10" t="s">
        <v>42</v>
      </c>
      <c r="P60" s="10" t="s">
        <v>190</v>
      </c>
      <c r="Q60" s="10">
        <v>175</v>
      </c>
      <c r="R60" s="10" t="s">
        <v>41</v>
      </c>
      <c r="S60" s="10" t="s">
        <v>42</v>
      </c>
      <c r="T60" s="10" t="s">
        <v>168</v>
      </c>
      <c r="U60" s="10">
        <v>175</v>
      </c>
      <c r="V60" s="10" t="s">
        <v>41</v>
      </c>
      <c r="W60" s="10" t="s">
        <v>42</v>
      </c>
      <c r="X60" s="10" t="s">
        <v>168</v>
      </c>
      <c r="Y60" s="10">
        <v>175</v>
      </c>
      <c r="Z60" s="10" t="s">
        <v>41</v>
      </c>
      <c r="AA60" s="10" t="s">
        <v>42</v>
      </c>
      <c r="AB60" s="10" t="s">
        <v>181</v>
      </c>
      <c r="AC60" s="10">
        <v>155</v>
      </c>
      <c r="AD60" s="13">
        <f t="shared" si="0"/>
        <v>1175</v>
      </c>
      <c r="AE60" s="14">
        <f>VLOOKUP($A60,'[1]Clients Export (002)'!$A:$M,9,0)</f>
        <v>0</v>
      </c>
      <c r="AF60" s="14" t="str">
        <f>VLOOKUP($A60,'[1]Clients Export (002)'!$A:$M,10,0)</f>
        <v>Woman</v>
      </c>
      <c r="AG60" s="14" t="str">
        <f>VLOOKUP($A60,'[1]Clients Export (002)'!$A:$M,11,0)</f>
        <v>Tourist</v>
      </c>
      <c r="AH60" s="14" t="str">
        <f>VLOOKUP($A60,'[1]Clients Export (002)'!$A:$M,12,0)</f>
        <v>Westerner</v>
      </c>
      <c r="AI60" s="14" t="str">
        <f>VLOOKUP($A60,'[1]Clients Export (002)'!$A:$M,13,0)</f>
        <v>Skincare,Make-Up</v>
      </c>
    </row>
    <row r="61" spans="1:35" x14ac:dyDescent="0.35">
      <c r="A61" s="10">
        <v>2966719</v>
      </c>
      <c r="B61" s="10">
        <v>2966718</v>
      </c>
      <c r="C61" s="10" t="s">
        <v>191</v>
      </c>
      <c r="D61" s="10" t="s">
        <v>192</v>
      </c>
      <c r="E61" s="10" t="s">
        <v>37</v>
      </c>
      <c r="F61" s="10" t="s">
        <v>25</v>
      </c>
      <c r="G61" s="10" t="s">
        <v>26</v>
      </c>
      <c r="H61" s="10" t="s">
        <v>28</v>
      </c>
      <c r="I61" s="10">
        <v>510</v>
      </c>
      <c r="AD61" s="13">
        <f t="shared" si="0"/>
        <v>510</v>
      </c>
      <c r="AE61" s="14">
        <f>VLOOKUP($A61,'[1]Clients Export (002)'!$A:$M,9,0)</f>
        <v>0</v>
      </c>
      <c r="AF61" s="14">
        <f>VLOOKUP($A61,'[1]Clients Export (002)'!$A:$M,10,0)</f>
        <v>0</v>
      </c>
      <c r="AG61" s="14">
        <f>VLOOKUP($A61,'[1]Clients Export (002)'!$A:$M,11,0)</f>
        <v>0</v>
      </c>
      <c r="AH61" s="14">
        <f>VLOOKUP($A61,'[1]Clients Export (002)'!$A:$M,12,0)</f>
        <v>0</v>
      </c>
      <c r="AI61" s="14">
        <f>VLOOKUP($A61,'[1]Clients Export (002)'!$A:$M,13,0)</f>
        <v>0</v>
      </c>
    </row>
    <row r="62" spans="1:35" x14ac:dyDescent="0.35">
      <c r="A62" s="10">
        <v>2966740</v>
      </c>
      <c r="B62" s="10">
        <v>2966739</v>
      </c>
      <c r="C62" s="10" t="s">
        <v>191</v>
      </c>
      <c r="D62" s="10" t="s">
        <v>193</v>
      </c>
      <c r="E62" s="10" t="s">
        <v>37</v>
      </c>
      <c r="F62" s="10" t="s">
        <v>25</v>
      </c>
      <c r="G62" s="10" t="s">
        <v>26</v>
      </c>
      <c r="H62" s="10" t="s">
        <v>157</v>
      </c>
      <c r="I62" s="10">
        <v>690</v>
      </c>
      <c r="AD62" s="13">
        <f t="shared" si="0"/>
        <v>690</v>
      </c>
      <c r="AE62" s="14">
        <f>VLOOKUP($A62,'[1]Clients Export (002)'!$A:$M,9,0)</f>
        <v>0</v>
      </c>
      <c r="AF62" s="14">
        <f>VLOOKUP($A62,'[1]Clients Export (002)'!$A:$M,10,0)</f>
        <v>0</v>
      </c>
      <c r="AG62" s="14">
        <f>VLOOKUP($A62,'[1]Clients Export (002)'!$A:$M,11,0)</f>
        <v>0</v>
      </c>
      <c r="AH62" s="14">
        <f>VLOOKUP($A62,'[1]Clients Export (002)'!$A:$M,12,0)</f>
        <v>0</v>
      </c>
      <c r="AI62" s="14">
        <f>VLOOKUP($A62,'[1]Clients Export (002)'!$A:$M,13,0)</f>
        <v>0</v>
      </c>
    </row>
    <row r="63" spans="1:35" x14ac:dyDescent="0.35">
      <c r="A63" s="10">
        <v>2966742</v>
      </c>
      <c r="B63" s="10">
        <v>2966741</v>
      </c>
      <c r="C63" s="10" t="s">
        <v>100</v>
      </c>
      <c r="D63" s="10" t="s">
        <v>194</v>
      </c>
      <c r="E63" s="10" t="s">
        <v>31</v>
      </c>
      <c r="F63" s="10" t="s">
        <v>25</v>
      </c>
      <c r="G63" s="10" t="s">
        <v>26</v>
      </c>
      <c r="H63" s="10" t="s">
        <v>157</v>
      </c>
      <c r="I63" s="10">
        <v>690</v>
      </c>
      <c r="J63" s="10" t="s">
        <v>25</v>
      </c>
      <c r="K63" s="10" t="s">
        <v>26</v>
      </c>
      <c r="L63" s="10" t="s">
        <v>157</v>
      </c>
      <c r="M63" s="10">
        <v>690</v>
      </c>
      <c r="AD63" s="13">
        <f t="shared" si="0"/>
        <v>1380</v>
      </c>
      <c r="AE63" s="14" t="str">
        <f>VLOOKUP($A63,'[1]Clients Export (002)'!$A:$M,9,0)</f>
        <v>26-35</v>
      </c>
      <c r="AF63" s="14" t="str">
        <f>VLOOKUP($A63,'[1]Clients Export (002)'!$A:$M,10,0)</f>
        <v>Man</v>
      </c>
      <c r="AG63" s="14" t="str">
        <f>VLOOKUP($A63,'[1]Clients Export (002)'!$A:$M,11,0)</f>
        <v>Tourist</v>
      </c>
      <c r="AH63" s="14" t="str">
        <f>VLOOKUP($A63,'[1]Clients Export (002)'!$A:$M,12,0)</f>
        <v>GCC Arab</v>
      </c>
      <c r="AI63" s="14" t="str">
        <f>VLOOKUP($A63,'[1]Clients Export (002)'!$A:$M,13,0)</f>
        <v>Fragrance</v>
      </c>
    </row>
    <row r="64" spans="1:35" x14ac:dyDescent="0.35">
      <c r="A64" s="10">
        <v>2966744</v>
      </c>
      <c r="B64" s="10">
        <v>2966743</v>
      </c>
      <c r="C64" s="10" t="s">
        <v>100</v>
      </c>
      <c r="D64" s="10" t="s">
        <v>195</v>
      </c>
      <c r="E64" s="10" t="s">
        <v>31</v>
      </c>
      <c r="F64" s="10" t="s">
        <v>25</v>
      </c>
      <c r="G64" s="10" t="s">
        <v>26</v>
      </c>
      <c r="H64" s="10" t="s">
        <v>138</v>
      </c>
      <c r="I64" s="10">
        <v>705</v>
      </c>
      <c r="J64" s="10" t="s">
        <v>25</v>
      </c>
      <c r="K64" s="10" t="s">
        <v>26</v>
      </c>
      <c r="L64" s="10" t="s">
        <v>40</v>
      </c>
      <c r="M64" s="10">
        <v>705</v>
      </c>
      <c r="N64" s="10" t="s">
        <v>25</v>
      </c>
      <c r="O64" s="10" t="s">
        <v>26</v>
      </c>
      <c r="P64" s="10" t="s">
        <v>40</v>
      </c>
      <c r="Q64" s="10">
        <v>705</v>
      </c>
      <c r="R64" s="10" t="s">
        <v>25</v>
      </c>
      <c r="S64" s="10" t="s">
        <v>26</v>
      </c>
      <c r="T64" s="10" t="s">
        <v>40</v>
      </c>
      <c r="U64" s="10">
        <v>705</v>
      </c>
      <c r="AD64" s="13">
        <f t="shared" si="0"/>
        <v>2820</v>
      </c>
      <c r="AE64" s="14" t="str">
        <f>VLOOKUP($A64,'[1]Clients Export (002)'!$A:$M,9,0)</f>
        <v>26-35</v>
      </c>
      <c r="AF64" s="14" t="str">
        <f>VLOOKUP($A64,'[1]Clients Export (002)'!$A:$M,10,0)</f>
        <v>Man</v>
      </c>
      <c r="AG64" s="14" t="str">
        <f>VLOOKUP($A64,'[1]Clients Export (002)'!$A:$M,11,0)</f>
        <v>Tourist</v>
      </c>
      <c r="AH64" s="14" t="str">
        <f>VLOOKUP($A64,'[1]Clients Export (002)'!$A:$M,12,0)</f>
        <v>GCC Arab</v>
      </c>
      <c r="AI64" s="14" t="str">
        <f>VLOOKUP($A64,'[1]Clients Export (002)'!$A:$M,13,0)</f>
        <v>Fragrance</v>
      </c>
    </row>
    <row r="65" spans="1:35" x14ac:dyDescent="0.35">
      <c r="A65" s="10">
        <v>2966746</v>
      </c>
      <c r="B65" s="10">
        <v>2966745</v>
      </c>
      <c r="C65" s="10" t="s">
        <v>100</v>
      </c>
      <c r="D65" s="10" t="s">
        <v>196</v>
      </c>
      <c r="E65" s="10" t="s">
        <v>31</v>
      </c>
      <c r="F65" s="10" t="s">
        <v>10</v>
      </c>
      <c r="G65" s="10" t="s">
        <v>13</v>
      </c>
      <c r="H65" s="10" t="s">
        <v>197</v>
      </c>
      <c r="I65" s="10">
        <v>170</v>
      </c>
      <c r="AD65" s="13">
        <f t="shared" si="0"/>
        <v>170</v>
      </c>
      <c r="AE65" s="14" t="str">
        <f>VLOOKUP($A65,'[1]Clients Export (002)'!$A:$M,9,0)</f>
        <v>26-35</v>
      </c>
      <c r="AF65" s="14" t="str">
        <f>VLOOKUP($A65,'[1]Clients Export (002)'!$A:$M,10,0)</f>
        <v>Man</v>
      </c>
      <c r="AG65" s="14" t="str">
        <f>VLOOKUP($A65,'[1]Clients Export (002)'!$A:$M,11,0)</f>
        <v>Resident</v>
      </c>
      <c r="AH65" s="14" t="str">
        <f>VLOOKUP($A65,'[1]Clients Export (002)'!$A:$M,12,0)</f>
        <v>Far East Asian</v>
      </c>
      <c r="AI65" s="14" t="str">
        <f>VLOOKUP($A65,'[1]Clients Export (002)'!$A:$M,13,0)</f>
        <v>Skincare</v>
      </c>
    </row>
    <row r="66" spans="1:35" x14ac:dyDescent="0.35">
      <c r="A66" s="10">
        <v>2966798</v>
      </c>
      <c r="B66" s="10">
        <v>2966797</v>
      </c>
      <c r="C66" s="10" t="s">
        <v>124</v>
      </c>
      <c r="D66" s="10" t="s">
        <v>198</v>
      </c>
      <c r="E66" s="10" t="s">
        <v>92</v>
      </c>
      <c r="F66" s="10" t="s">
        <v>41</v>
      </c>
      <c r="G66" s="10" t="s">
        <v>63</v>
      </c>
      <c r="H66" s="10" t="s">
        <v>199</v>
      </c>
      <c r="I66" s="10">
        <v>180</v>
      </c>
      <c r="AD66" s="13">
        <f t="shared" si="0"/>
        <v>180</v>
      </c>
      <c r="AE66" s="14">
        <f>VLOOKUP($A66,'[1]Clients Export (002)'!$A:$M,9,0)</f>
        <v>0</v>
      </c>
      <c r="AF66" s="14">
        <f>VLOOKUP($A66,'[1]Clients Export (002)'!$A:$M,10,0)</f>
        <v>0</v>
      </c>
      <c r="AG66" s="14">
        <f>VLOOKUP($A66,'[1]Clients Export (002)'!$A:$M,11,0)</f>
        <v>0</v>
      </c>
      <c r="AH66" s="14">
        <f>VLOOKUP($A66,'[1]Clients Export (002)'!$A:$M,12,0)</f>
        <v>0</v>
      </c>
      <c r="AI66" s="14">
        <f>VLOOKUP($A66,'[1]Clients Export (002)'!$A:$M,13,0)</f>
        <v>0</v>
      </c>
    </row>
    <row r="67" spans="1:35" x14ac:dyDescent="0.35">
      <c r="A67" s="10">
        <v>2966811</v>
      </c>
      <c r="B67" s="10">
        <v>2966810</v>
      </c>
      <c r="C67" s="10" t="s">
        <v>87</v>
      </c>
      <c r="D67" s="10" t="s">
        <v>200</v>
      </c>
      <c r="E67" s="10" t="s">
        <v>56</v>
      </c>
      <c r="F67" s="10" t="s">
        <v>10</v>
      </c>
      <c r="G67" s="10" t="s">
        <v>13</v>
      </c>
      <c r="H67" s="10" t="s">
        <v>73</v>
      </c>
      <c r="I67" s="10">
        <v>1145</v>
      </c>
      <c r="AD67" s="13">
        <f t="shared" ref="AD67:AD130" si="1">I67+M67+Q67+U67+Y67+AC67</f>
        <v>1145</v>
      </c>
      <c r="AE67" s="14">
        <f>VLOOKUP($A67,'[1]Clients Export (002)'!$A:$M,9,0)</f>
        <v>0</v>
      </c>
      <c r="AF67" s="14" t="str">
        <f>VLOOKUP($A67,'[1]Clients Export (002)'!$A:$M,10,0)</f>
        <v>Woman</v>
      </c>
      <c r="AG67" s="14" t="str">
        <f>VLOOKUP($A67,'[1]Clients Export (002)'!$A:$M,11,0)</f>
        <v>Tourist</v>
      </c>
      <c r="AH67" s="14" t="str">
        <f>VLOOKUP($A67,'[1]Clients Export (002)'!$A:$M,12,0)</f>
        <v>Westerner</v>
      </c>
      <c r="AI67" s="14" t="str">
        <f>VLOOKUP($A67,'[1]Clients Export (002)'!$A:$M,13,0)</f>
        <v>Skincare</v>
      </c>
    </row>
    <row r="68" spans="1:35" x14ac:dyDescent="0.35">
      <c r="A68" s="10">
        <v>2966813</v>
      </c>
      <c r="B68" s="10">
        <v>2966812</v>
      </c>
      <c r="C68" s="10" t="s">
        <v>170</v>
      </c>
      <c r="D68" s="10" t="s">
        <v>201</v>
      </c>
      <c r="E68" s="10" t="s">
        <v>37</v>
      </c>
      <c r="F68" s="10" t="s">
        <v>10</v>
      </c>
      <c r="G68" s="10" t="s">
        <v>13</v>
      </c>
      <c r="H68" s="10" t="s">
        <v>202</v>
      </c>
      <c r="I68" s="10">
        <v>295</v>
      </c>
      <c r="J68" s="10" t="s">
        <v>10</v>
      </c>
      <c r="K68" s="10" t="s">
        <v>13</v>
      </c>
      <c r="L68" s="10" t="s">
        <v>202</v>
      </c>
      <c r="M68" s="10">
        <v>295</v>
      </c>
      <c r="N68" s="10" t="s">
        <v>41</v>
      </c>
      <c r="O68" s="10" t="s">
        <v>42</v>
      </c>
      <c r="P68" s="10" t="s">
        <v>81</v>
      </c>
      <c r="Q68" s="10">
        <v>180</v>
      </c>
      <c r="AD68" s="13">
        <f t="shared" si="1"/>
        <v>770</v>
      </c>
      <c r="AE68" s="14" t="str">
        <f>VLOOKUP($A68,'[1]Clients Export (002)'!$A:$M,9,0)</f>
        <v>26-35</v>
      </c>
      <c r="AF68" s="14" t="str">
        <f>VLOOKUP($A68,'[1]Clients Export (002)'!$A:$M,10,0)</f>
        <v>Woman</v>
      </c>
      <c r="AG68" s="14" t="str">
        <f>VLOOKUP($A68,'[1]Clients Export (002)'!$A:$M,11,0)</f>
        <v>Resident</v>
      </c>
      <c r="AH68" s="14" t="str">
        <f>VLOOKUP($A68,'[1]Clients Export (002)'!$A:$M,12,0)</f>
        <v>Far East Asian</v>
      </c>
      <c r="AI68" s="14" t="str">
        <f>VLOOKUP($A68,'[1]Clients Export (002)'!$A:$M,13,0)</f>
        <v>Skincare</v>
      </c>
    </row>
    <row r="69" spans="1:35" x14ac:dyDescent="0.35">
      <c r="A69" s="10">
        <v>2966834</v>
      </c>
      <c r="B69" s="10">
        <v>2966835</v>
      </c>
      <c r="C69" s="10" t="s">
        <v>203</v>
      </c>
      <c r="D69" s="10" t="s">
        <v>204</v>
      </c>
      <c r="E69" s="10" t="s">
        <v>17</v>
      </c>
      <c r="F69" s="10" t="s">
        <v>25</v>
      </c>
      <c r="G69" s="10" t="s">
        <v>26</v>
      </c>
      <c r="H69" s="10" t="s">
        <v>38</v>
      </c>
      <c r="I69" s="10">
        <v>625</v>
      </c>
      <c r="J69" s="10" t="s">
        <v>25</v>
      </c>
      <c r="K69" s="10" t="s">
        <v>26</v>
      </c>
      <c r="L69" s="10" t="s">
        <v>38</v>
      </c>
      <c r="M69" s="10">
        <v>625</v>
      </c>
      <c r="AD69" s="13">
        <f t="shared" si="1"/>
        <v>1250</v>
      </c>
      <c r="AE69" s="14">
        <f>VLOOKUP($A69,'[1]Clients Export (002)'!$A:$M,9,0)</f>
        <v>0</v>
      </c>
      <c r="AF69" s="14">
        <f>VLOOKUP($A69,'[1]Clients Export (002)'!$A:$M,10,0)</f>
        <v>0</v>
      </c>
      <c r="AG69" s="14">
        <f>VLOOKUP($A69,'[1]Clients Export (002)'!$A:$M,11,0)</f>
        <v>0</v>
      </c>
      <c r="AH69" s="14">
        <f>VLOOKUP($A69,'[1]Clients Export (002)'!$A:$M,12,0)</f>
        <v>0</v>
      </c>
      <c r="AI69" s="14">
        <f>VLOOKUP($A69,'[1]Clients Export (002)'!$A:$M,13,0)</f>
        <v>0</v>
      </c>
    </row>
    <row r="70" spans="1:35" x14ac:dyDescent="0.35">
      <c r="A70" s="10">
        <v>2966870</v>
      </c>
      <c r="B70" s="10">
        <v>2966869</v>
      </c>
      <c r="C70" s="10" t="s">
        <v>170</v>
      </c>
      <c r="D70" s="10" t="s">
        <v>205</v>
      </c>
      <c r="E70" s="10" t="s">
        <v>37</v>
      </c>
      <c r="F70" s="10" t="s">
        <v>10</v>
      </c>
      <c r="G70" s="10" t="s">
        <v>13</v>
      </c>
      <c r="H70" s="10" t="s">
        <v>206</v>
      </c>
      <c r="I70" s="10">
        <v>210</v>
      </c>
      <c r="J70" s="10" t="s">
        <v>41</v>
      </c>
      <c r="K70" s="10" t="s">
        <v>42</v>
      </c>
      <c r="L70" s="10" t="s">
        <v>207</v>
      </c>
      <c r="M70" s="10">
        <v>175</v>
      </c>
      <c r="N70" s="10" t="s">
        <v>41</v>
      </c>
      <c r="O70" s="10" t="s">
        <v>42</v>
      </c>
      <c r="P70" s="10" t="s">
        <v>207</v>
      </c>
      <c r="Q70" s="10">
        <v>175</v>
      </c>
      <c r="R70" s="10" t="s">
        <v>41</v>
      </c>
      <c r="S70" s="10" t="s">
        <v>13</v>
      </c>
      <c r="T70" s="10" t="s">
        <v>208</v>
      </c>
      <c r="U70" s="10">
        <v>235</v>
      </c>
      <c r="AD70" s="13">
        <f t="shared" si="1"/>
        <v>795</v>
      </c>
      <c r="AE70" s="14" t="str">
        <f>VLOOKUP($A70,'[1]Clients Export (002)'!$A:$M,9,0)</f>
        <v>18-25</v>
      </c>
      <c r="AF70" s="14" t="str">
        <f>VLOOKUP($A70,'[1]Clients Export (002)'!$A:$M,10,0)</f>
        <v>Woman</v>
      </c>
      <c r="AG70" s="14" t="str">
        <f>VLOOKUP($A70,'[1]Clients Export (002)'!$A:$M,11,0)</f>
        <v>Tourist</v>
      </c>
      <c r="AH70" s="14" t="str">
        <f>VLOOKUP($A70,'[1]Clients Export (002)'!$A:$M,12,0)</f>
        <v>Far East Asian</v>
      </c>
      <c r="AI70" s="14" t="str">
        <f>VLOOKUP($A70,'[1]Clients Export (002)'!$A:$M,13,0)</f>
        <v>Skincare</v>
      </c>
    </row>
    <row r="71" spans="1:35" x14ac:dyDescent="0.35">
      <c r="A71" s="10">
        <v>2966875</v>
      </c>
      <c r="B71" s="10">
        <v>2966874</v>
      </c>
      <c r="C71" s="10" t="s">
        <v>100</v>
      </c>
      <c r="D71" s="10" t="s">
        <v>209</v>
      </c>
      <c r="E71" s="10" t="s">
        <v>31</v>
      </c>
      <c r="F71" s="10" t="s">
        <v>41</v>
      </c>
      <c r="G71" s="10" t="s">
        <v>13</v>
      </c>
      <c r="H71" s="10" t="s">
        <v>210</v>
      </c>
      <c r="I71" s="10">
        <v>255</v>
      </c>
      <c r="J71" s="10" t="s">
        <v>25</v>
      </c>
      <c r="K71" s="10" t="s">
        <v>26</v>
      </c>
      <c r="L71" s="10" t="s">
        <v>38</v>
      </c>
      <c r="M71" s="10">
        <v>625</v>
      </c>
      <c r="AD71" s="13">
        <f t="shared" si="1"/>
        <v>880</v>
      </c>
      <c r="AE71" s="14" t="str">
        <f>VLOOKUP($A71,'[1]Clients Export (002)'!$A:$M,9,0)</f>
        <v>36-45</v>
      </c>
      <c r="AF71" s="14" t="str">
        <f>VLOOKUP($A71,'[1]Clients Export (002)'!$A:$M,10,0)</f>
        <v>Woman</v>
      </c>
      <c r="AG71" s="14" t="str">
        <f>VLOOKUP($A71,'[1]Clients Export (002)'!$A:$M,11,0)</f>
        <v>Resident</v>
      </c>
      <c r="AH71" s="14" t="str">
        <f>VLOOKUP($A71,'[1]Clients Export (002)'!$A:$M,12,0)</f>
        <v>Local</v>
      </c>
      <c r="AI71" s="14" t="str">
        <f>VLOOKUP($A71,'[1]Clients Export (002)'!$A:$M,13,0)</f>
        <v>Fragrance,Make-Up</v>
      </c>
    </row>
    <row r="72" spans="1:35" x14ac:dyDescent="0.35">
      <c r="A72" s="10">
        <v>2966881</v>
      </c>
      <c r="B72" s="10">
        <v>2966880</v>
      </c>
      <c r="C72" s="10" t="s">
        <v>170</v>
      </c>
      <c r="D72" s="10" t="s">
        <v>211</v>
      </c>
      <c r="E72" s="10" t="s">
        <v>37</v>
      </c>
      <c r="F72" s="10" t="s">
        <v>41</v>
      </c>
      <c r="G72" s="10" t="s">
        <v>42</v>
      </c>
      <c r="H72" s="10" t="s">
        <v>119</v>
      </c>
      <c r="I72" s="10">
        <v>125</v>
      </c>
      <c r="AD72" s="13">
        <f t="shared" si="1"/>
        <v>125</v>
      </c>
      <c r="AE72" s="14">
        <f>VLOOKUP($A72,'[1]Clients Export (002)'!$A:$M,9,0)</f>
        <v>0</v>
      </c>
      <c r="AF72" s="14" t="str">
        <f>VLOOKUP($A72,'[1]Clients Export (002)'!$A:$M,10,0)</f>
        <v>Woman</v>
      </c>
      <c r="AG72" s="14">
        <f>VLOOKUP($A72,'[1]Clients Export (002)'!$A:$M,11,0)</f>
        <v>0</v>
      </c>
      <c r="AH72" s="14" t="str">
        <f>VLOOKUP($A72,'[1]Clients Export (002)'!$A:$M,12,0)</f>
        <v>GCC Arab</v>
      </c>
      <c r="AI72" s="14" t="str">
        <f>VLOOKUP($A72,'[1]Clients Export (002)'!$A:$M,13,0)</f>
        <v>Make-Up</v>
      </c>
    </row>
    <row r="73" spans="1:35" x14ac:dyDescent="0.35">
      <c r="A73" s="10">
        <v>2966900</v>
      </c>
      <c r="B73" s="10">
        <v>2966899</v>
      </c>
      <c r="C73" s="10" t="s">
        <v>100</v>
      </c>
      <c r="D73" s="10" t="s">
        <v>212</v>
      </c>
      <c r="E73" s="10" t="s">
        <v>31</v>
      </c>
      <c r="F73" s="10" t="s">
        <v>41</v>
      </c>
      <c r="G73" s="10" t="s">
        <v>42</v>
      </c>
      <c r="H73" s="10" t="s">
        <v>119</v>
      </c>
      <c r="I73" s="10">
        <v>125</v>
      </c>
      <c r="J73" s="10" t="s">
        <v>25</v>
      </c>
      <c r="K73" s="10" t="s">
        <v>26</v>
      </c>
      <c r="L73" s="10" t="s">
        <v>213</v>
      </c>
      <c r="M73" s="10">
        <v>390</v>
      </c>
      <c r="AD73" s="13">
        <f t="shared" si="1"/>
        <v>515</v>
      </c>
      <c r="AE73" s="14" t="str">
        <f>VLOOKUP($A73,'[1]Clients Export (002)'!$A:$M,9,0)</f>
        <v>26-35</v>
      </c>
      <c r="AF73" s="14" t="str">
        <f>VLOOKUP($A73,'[1]Clients Export (002)'!$A:$M,10,0)</f>
        <v>Woman</v>
      </c>
      <c r="AG73" s="14" t="str">
        <f>VLOOKUP($A73,'[1]Clients Export (002)'!$A:$M,11,0)</f>
        <v>Resident</v>
      </c>
      <c r="AH73" s="14" t="str">
        <f>VLOOKUP($A73,'[1]Clients Export (002)'!$A:$M,12,0)</f>
        <v>Local</v>
      </c>
      <c r="AI73" s="14" t="str">
        <f>VLOOKUP($A73,'[1]Clients Export (002)'!$A:$M,13,0)</f>
        <v>Make-Up,Fragrance</v>
      </c>
    </row>
    <row r="74" spans="1:35" x14ac:dyDescent="0.35">
      <c r="A74" s="10">
        <v>2966969</v>
      </c>
      <c r="B74" s="10">
        <v>2966968</v>
      </c>
      <c r="C74" s="10" t="s">
        <v>87</v>
      </c>
      <c r="D74" s="10" t="s">
        <v>214</v>
      </c>
      <c r="E74" s="10" t="s">
        <v>56</v>
      </c>
      <c r="F74" s="10" t="s">
        <v>10</v>
      </c>
      <c r="G74" s="10" t="s">
        <v>13</v>
      </c>
      <c r="H74" s="10" t="s">
        <v>215</v>
      </c>
      <c r="I74" s="10">
        <v>220</v>
      </c>
      <c r="J74" s="10" t="s">
        <v>41</v>
      </c>
      <c r="K74" s="10" t="s">
        <v>63</v>
      </c>
      <c r="L74" s="10" t="s">
        <v>216</v>
      </c>
      <c r="M74" s="10">
        <v>180</v>
      </c>
      <c r="N74" s="10" t="s">
        <v>41</v>
      </c>
      <c r="O74" s="10" t="s">
        <v>42</v>
      </c>
      <c r="P74" s="10" t="s">
        <v>217</v>
      </c>
      <c r="Q74" s="10">
        <v>180</v>
      </c>
      <c r="R74" s="10" t="s">
        <v>41</v>
      </c>
      <c r="S74" s="10" t="s">
        <v>13</v>
      </c>
      <c r="T74" s="10" t="s">
        <v>189</v>
      </c>
      <c r="U74" s="10">
        <v>280</v>
      </c>
      <c r="V74" s="10" t="s">
        <v>10</v>
      </c>
      <c r="W74" s="10" t="s">
        <v>13</v>
      </c>
      <c r="X74" s="10" t="s">
        <v>215</v>
      </c>
      <c r="Y74" s="10">
        <v>220</v>
      </c>
      <c r="AD74" s="13">
        <f t="shared" si="1"/>
        <v>1080</v>
      </c>
      <c r="AE74" s="14" t="str">
        <f>VLOOKUP($A74,'[1]Clients Export (002)'!$A:$M,9,0)</f>
        <v>26-35</v>
      </c>
      <c r="AF74" s="14" t="str">
        <f>VLOOKUP($A74,'[1]Clients Export (002)'!$A:$M,10,0)</f>
        <v>Woman</v>
      </c>
      <c r="AG74" s="14" t="str">
        <f>VLOOKUP($A74,'[1]Clients Export (002)'!$A:$M,11,0)</f>
        <v>Resident</v>
      </c>
      <c r="AH74" s="14" t="str">
        <f>VLOOKUP($A74,'[1]Clients Export (002)'!$A:$M,12,0)</f>
        <v>Expat Arab</v>
      </c>
      <c r="AI74" s="14" t="str">
        <f>VLOOKUP($A74,'[1]Clients Export (002)'!$A:$M,13,0)</f>
        <v>Skincare,Make-Up</v>
      </c>
    </row>
    <row r="75" spans="1:35" x14ac:dyDescent="0.35">
      <c r="A75" s="10">
        <v>2966975</v>
      </c>
      <c r="B75" s="10">
        <v>2966974</v>
      </c>
      <c r="C75" s="10" t="s">
        <v>113</v>
      </c>
      <c r="D75" s="10" t="s">
        <v>218</v>
      </c>
      <c r="E75" s="10" t="s">
        <v>17</v>
      </c>
      <c r="F75" s="10" t="s">
        <v>25</v>
      </c>
      <c r="G75" s="10" t="s">
        <v>26</v>
      </c>
      <c r="H75" s="10" t="s">
        <v>102</v>
      </c>
      <c r="I75" s="10">
        <v>625</v>
      </c>
      <c r="AD75" s="13">
        <f t="shared" si="1"/>
        <v>625</v>
      </c>
      <c r="AE75" s="14">
        <f>VLOOKUP($A75,'[1]Clients Export (002)'!$A:$M,9,0)</f>
        <v>0</v>
      </c>
      <c r="AF75" s="14">
        <f>VLOOKUP($A75,'[1]Clients Export (002)'!$A:$M,10,0)</f>
        <v>0</v>
      </c>
      <c r="AG75" s="14">
        <f>VLOOKUP($A75,'[1]Clients Export (002)'!$A:$M,11,0)</f>
        <v>0</v>
      </c>
      <c r="AH75" s="14">
        <f>VLOOKUP($A75,'[1]Clients Export (002)'!$A:$M,12,0)</f>
        <v>0</v>
      </c>
      <c r="AI75" s="14">
        <f>VLOOKUP($A75,'[1]Clients Export (002)'!$A:$M,13,0)</f>
        <v>0</v>
      </c>
    </row>
    <row r="76" spans="1:35" x14ac:dyDescent="0.35">
      <c r="A76" s="10">
        <v>2966987</v>
      </c>
      <c r="B76" s="10">
        <v>2966986</v>
      </c>
      <c r="C76" s="10" t="s">
        <v>100</v>
      </c>
      <c r="D76" s="10" t="s">
        <v>219</v>
      </c>
      <c r="E76" s="10" t="s">
        <v>31</v>
      </c>
      <c r="F76" s="10" t="s">
        <v>25</v>
      </c>
      <c r="G76" s="10" t="s">
        <v>26</v>
      </c>
      <c r="H76" s="10" t="s">
        <v>220</v>
      </c>
      <c r="I76" s="10">
        <v>595</v>
      </c>
      <c r="AD76" s="13">
        <f t="shared" si="1"/>
        <v>595</v>
      </c>
      <c r="AE76" s="14" t="str">
        <f>VLOOKUP($A76,'[1]Clients Export (002)'!$A:$M,9,0)</f>
        <v>26-35</v>
      </c>
      <c r="AF76" s="14" t="str">
        <f>VLOOKUP($A76,'[1]Clients Export (002)'!$A:$M,10,0)</f>
        <v>Woman</v>
      </c>
      <c r="AG76" s="14" t="str">
        <f>VLOOKUP($A76,'[1]Clients Export (002)'!$A:$M,11,0)</f>
        <v>Tourist</v>
      </c>
      <c r="AH76" s="14" t="str">
        <f>VLOOKUP($A76,'[1]Clients Export (002)'!$A:$M,12,0)</f>
        <v>Westerner</v>
      </c>
      <c r="AI76" s="14" t="str">
        <f>VLOOKUP($A76,'[1]Clients Export (002)'!$A:$M,13,0)</f>
        <v>Fragrance</v>
      </c>
    </row>
    <row r="77" spans="1:35" x14ac:dyDescent="0.35">
      <c r="A77" s="10">
        <v>2966990</v>
      </c>
      <c r="B77" s="10">
        <v>2966989</v>
      </c>
      <c r="C77" s="10" t="s">
        <v>100</v>
      </c>
      <c r="D77" s="10" t="s">
        <v>221</v>
      </c>
      <c r="E77" s="10" t="s">
        <v>31</v>
      </c>
      <c r="F77" s="10" t="s">
        <v>41</v>
      </c>
      <c r="G77" s="10" t="s">
        <v>13</v>
      </c>
      <c r="H77" s="10" t="s">
        <v>52</v>
      </c>
      <c r="I77" s="10">
        <v>275</v>
      </c>
      <c r="AD77" s="13">
        <f t="shared" si="1"/>
        <v>275</v>
      </c>
      <c r="AE77" s="14" t="str">
        <f>VLOOKUP($A77,'[1]Clients Export (002)'!$A:$M,9,0)</f>
        <v>26-35</v>
      </c>
      <c r="AF77" s="14" t="str">
        <f>VLOOKUP($A77,'[1]Clients Export (002)'!$A:$M,10,0)</f>
        <v>Woman</v>
      </c>
      <c r="AG77" s="14" t="str">
        <f>VLOOKUP($A77,'[1]Clients Export (002)'!$A:$M,11,0)</f>
        <v>Resident</v>
      </c>
      <c r="AH77" s="14" t="str">
        <f>VLOOKUP($A77,'[1]Clients Export (002)'!$A:$M,12,0)</f>
        <v>Local</v>
      </c>
      <c r="AI77" s="14" t="str">
        <f>VLOOKUP($A77,'[1]Clients Export (002)'!$A:$M,13,0)</f>
        <v>Make-Up</v>
      </c>
    </row>
    <row r="78" spans="1:35" x14ac:dyDescent="0.35">
      <c r="A78" s="10">
        <v>2966994</v>
      </c>
      <c r="B78" s="10">
        <v>2966993</v>
      </c>
      <c r="C78" s="10" t="s">
        <v>100</v>
      </c>
      <c r="D78" s="10" t="s">
        <v>222</v>
      </c>
      <c r="E78" s="10" t="s">
        <v>31</v>
      </c>
      <c r="F78" s="10" t="s">
        <v>25</v>
      </c>
      <c r="G78" s="10" t="s">
        <v>26</v>
      </c>
      <c r="H78" s="10" t="s">
        <v>213</v>
      </c>
      <c r="I78" s="10">
        <v>390</v>
      </c>
      <c r="AD78" s="13">
        <f t="shared" si="1"/>
        <v>390</v>
      </c>
      <c r="AE78" s="14" t="str">
        <f>VLOOKUP($A78,'[1]Clients Export (002)'!$A:$M,9,0)</f>
        <v>26-35</v>
      </c>
      <c r="AF78" s="14" t="str">
        <f>VLOOKUP($A78,'[1]Clients Export (002)'!$A:$M,10,0)</f>
        <v>Man</v>
      </c>
      <c r="AG78" s="14" t="str">
        <f>VLOOKUP($A78,'[1]Clients Export (002)'!$A:$M,11,0)</f>
        <v>Resident</v>
      </c>
      <c r="AH78" s="14" t="str">
        <f>VLOOKUP($A78,'[1]Clients Export (002)'!$A:$M,12,0)</f>
        <v>Local</v>
      </c>
      <c r="AI78" s="14" t="str">
        <f>VLOOKUP($A78,'[1]Clients Export (002)'!$A:$M,13,0)</f>
        <v>Fragrance</v>
      </c>
    </row>
    <row r="79" spans="1:35" x14ac:dyDescent="0.35">
      <c r="A79" s="10">
        <v>2966996</v>
      </c>
      <c r="B79" s="10">
        <v>2966995</v>
      </c>
      <c r="C79" s="10" t="s">
        <v>100</v>
      </c>
      <c r="D79" s="10" t="s">
        <v>223</v>
      </c>
      <c r="E79" s="10" t="s">
        <v>31</v>
      </c>
      <c r="F79" s="10" t="s">
        <v>25</v>
      </c>
      <c r="G79" s="10" t="s">
        <v>26</v>
      </c>
      <c r="H79" s="10" t="s">
        <v>123</v>
      </c>
      <c r="I79" s="10">
        <v>480</v>
      </c>
      <c r="AD79" s="13">
        <f t="shared" si="1"/>
        <v>480</v>
      </c>
      <c r="AE79" s="14" t="str">
        <f>VLOOKUP($A79,'[1]Clients Export (002)'!$A:$M,9,0)</f>
        <v>26-35</v>
      </c>
      <c r="AF79" s="14" t="str">
        <f>VLOOKUP($A79,'[1]Clients Export (002)'!$A:$M,10,0)</f>
        <v>Woman</v>
      </c>
      <c r="AG79" s="14" t="str">
        <f>VLOOKUP($A79,'[1]Clients Export (002)'!$A:$M,11,0)</f>
        <v>Resident</v>
      </c>
      <c r="AH79" s="14" t="str">
        <f>VLOOKUP($A79,'[1]Clients Export (002)'!$A:$M,12,0)</f>
        <v>Local</v>
      </c>
      <c r="AI79" s="14" t="str">
        <f>VLOOKUP($A79,'[1]Clients Export (002)'!$A:$M,13,0)</f>
        <v>Fragrance</v>
      </c>
    </row>
    <row r="80" spans="1:35" x14ac:dyDescent="0.35">
      <c r="A80" s="10">
        <v>2966998</v>
      </c>
      <c r="B80" s="10">
        <v>2966997</v>
      </c>
      <c r="C80" s="10" t="s">
        <v>100</v>
      </c>
      <c r="D80" s="10" t="s">
        <v>224</v>
      </c>
      <c r="E80" s="10" t="s">
        <v>31</v>
      </c>
      <c r="F80" s="10" t="s">
        <v>25</v>
      </c>
      <c r="G80" s="10" t="s">
        <v>26</v>
      </c>
      <c r="H80" s="10" t="s">
        <v>123</v>
      </c>
      <c r="I80" s="10">
        <v>480</v>
      </c>
      <c r="AD80" s="13">
        <f t="shared" si="1"/>
        <v>480</v>
      </c>
      <c r="AE80" s="14" t="str">
        <f>VLOOKUP($A80,'[1]Clients Export (002)'!$A:$M,9,0)</f>
        <v>26-35</v>
      </c>
      <c r="AF80" s="14" t="str">
        <f>VLOOKUP($A80,'[1]Clients Export (002)'!$A:$M,10,0)</f>
        <v>Woman</v>
      </c>
      <c r="AG80" s="14" t="str">
        <f>VLOOKUP($A80,'[1]Clients Export (002)'!$A:$M,11,0)</f>
        <v>Resident</v>
      </c>
      <c r="AH80" s="14" t="str">
        <f>VLOOKUP($A80,'[1]Clients Export (002)'!$A:$M,12,0)</f>
        <v>Westerner</v>
      </c>
      <c r="AI80" s="14" t="str">
        <f>VLOOKUP($A80,'[1]Clients Export (002)'!$A:$M,13,0)</f>
        <v>Fragrance</v>
      </c>
    </row>
    <row r="81" spans="1:35" x14ac:dyDescent="0.35">
      <c r="A81" s="10">
        <v>2967006</v>
      </c>
      <c r="B81" s="10">
        <v>2967007</v>
      </c>
      <c r="C81" s="10" t="s">
        <v>100</v>
      </c>
      <c r="D81" s="10" t="s">
        <v>225</v>
      </c>
      <c r="E81" s="10" t="s">
        <v>31</v>
      </c>
      <c r="F81" s="10" t="s">
        <v>41</v>
      </c>
      <c r="G81" s="10" t="s">
        <v>13</v>
      </c>
      <c r="H81" s="10" t="s">
        <v>226</v>
      </c>
      <c r="I81" s="10">
        <v>280</v>
      </c>
      <c r="AD81" s="13">
        <f t="shared" si="1"/>
        <v>280</v>
      </c>
      <c r="AE81" s="14" t="str">
        <f>VLOOKUP($A81,'[1]Clients Export (002)'!$A:$M,9,0)</f>
        <v>26-35</v>
      </c>
      <c r="AF81" s="14" t="str">
        <f>VLOOKUP($A81,'[1]Clients Export (002)'!$A:$M,10,0)</f>
        <v>Woman</v>
      </c>
      <c r="AG81" s="14" t="str">
        <f>VLOOKUP($A81,'[1]Clients Export (002)'!$A:$M,11,0)</f>
        <v>Resident</v>
      </c>
      <c r="AH81" s="14" t="str">
        <f>VLOOKUP($A81,'[1]Clients Export (002)'!$A:$M,12,0)</f>
        <v>Local</v>
      </c>
      <c r="AI81" s="14" t="str">
        <f>VLOOKUP($A81,'[1]Clients Export (002)'!$A:$M,13,0)</f>
        <v>Make-Up</v>
      </c>
    </row>
    <row r="82" spans="1:35" x14ac:dyDescent="0.35">
      <c r="A82" s="10">
        <v>2967059</v>
      </c>
      <c r="B82" s="10">
        <v>2967057</v>
      </c>
      <c r="C82" s="10" t="s">
        <v>100</v>
      </c>
      <c r="D82" s="10" t="s">
        <v>227</v>
      </c>
      <c r="E82" s="10" t="s">
        <v>31</v>
      </c>
      <c r="F82" s="10" t="s">
        <v>25</v>
      </c>
      <c r="G82" s="10" t="s">
        <v>26</v>
      </c>
      <c r="H82" s="10" t="s">
        <v>38</v>
      </c>
      <c r="I82" s="10">
        <v>625</v>
      </c>
      <c r="J82" s="10" t="s">
        <v>25</v>
      </c>
      <c r="K82" s="10" t="s">
        <v>26</v>
      </c>
      <c r="L82" s="10" t="s">
        <v>228</v>
      </c>
      <c r="M82" s="10">
        <v>225</v>
      </c>
      <c r="AD82" s="13">
        <f t="shared" si="1"/>
        <v>850</v>
      </c>
      <c r="AE82" s="14" t="str">
        <f>VLOOKUP($A82,'[1]Clients Export (002)'!$A:$M,9,0)</f>
        <v>26-35</v>
      </c>
      <c r="AF82" s="14" t="str">
        <f>VLOOKUP($A82,'[1]Clients Export (002)'!$A:$M,10,0)</f>
        <v>Man</v>
      </c>
      <c r="AG82" s="14" t="str">
        <f>VLOOKUP($A82,'[1]Clients Export (002)'!$A:$M,11,0)</f>
        <v>Resident</v>
      </c>
      <c r="AH82" s="14" t="str">
        <f>VLOOKUP($A82,'[1]Clients Export (002)'!$A:$M,12,0)</f>
        <v>Local</v>
      </c>
      <c r="AI82" s="14" t="str">
        <f>VLOOKUP($A82,'[1]Clients Export (002)'!$A:$M,13,0)</f>
        <v>Fragrance</v>
      </c>
    </row>
    <row r="83" spans="1:35" x14ac:dyDescent="0.35">
      <c r="A83" s="10">
        <v>2967068</v>
      </c>
      <c r="B83" s="10">
        <v>2967067</v>
      </c>
      <c r="C83" s="10" t="s">
        <v>100</v>
      </c>
      <c r="D83" s="10" t="s">
        <v>229</v>
      </c>
      <c r="E83" s="10" t="s">
        <v>31</v>
      </c>
      <c r="F83" s="10" t="s">
        <v>41</v>
      </c>
      <c r="G83" s="10" t="s">
        <v>129</v>
      </c>
      <c r="H83" s="10" t="s">
        <v>130</v>
      </c>
      <c r="I83" s="10">
        <v>510</v>
      </c>
      <c r="AD83" s="13">
        <f t="shared" si="1"/>
        <v>510</v>
      </c>
      <c r="AE83" s="14" t="str">
        <f>VLOOKUP($A83,'[1]Clients Export (002)'!$A:$M,9,0)</f>
        <v>26-35</v>
      </c>
      <c r="AF83" s="14" t="str">
        <f>VLOOKUP($A83,'[1]Clients Export (002)'!$A:$M,10,0)</f>
        <v>Man</v>
      </c>
      <c r="AG83" s="14" t="str">
        <f>VLOOKUP($A83,'[1]Clients Export (002)'!$A:$M,11,0)</f>
        <v>Tourist</v>
      </c>
      <c r="AH83" s="14" t="str">
        <f>VLOOKUP($A83,'[1]Clients Export (002)'!$A:$M,12,0)</f>
        <v>Indian Subcontinent</v>
      </c>
      <c r="AI83" s="14" t="str">
        <f>VLOOKUP($A83,'[1]Clients Export (002)'!$A:$M,13,0)</f>
        <v>Make-Up</v>
      </c>
    </row>
    <row r="84" spans="1:35" x14ac:dyDescent="0.35">
      <c r="A84" s="10">
        <v>2967086</v>
      </c>
      <c r="B84" s="10">
        <v>2967085</v>
      </c>
      <c r="C84" s="10" t="s">
        <v>230</v>
      </c>
      <c r="D84" s="10" t="s">
        <v>231</v>
      </c>
      <c r="E84" s="10" t="s">
        <v>9</v>
      </c>
      <c r="F84" s="10" t="s">
        <v>41</v>
      </c>
      <c r="G84" s="10" t="s">
        <v>42</v>
      </c>
      <c r="H84" s="10" t="s">
        <v>81</v>
      </c>
      <c r="I84" s="10">
        <v>180</v>
      </c>
      <c r="AD84" s="13">
        <f t="shared" si="1"/>
        <v>180</v>
      </c>
      <c r="AE84" s="14">
        <f>VLOOKUP($A84,'[1]Clients Export (002)'!$A:$M,9,0)</f>
        <v>0</v>
      </c>
      <c r="AF84" s="14">
        <f>VLOOKUP($A84,'[1]Clients Export (002)'!$A:$M,10,0)</f>
        <v>0</v>
      </c>
      <c r="AG84" s="14" t="str">
        <f>VLOOKUP($A84,'[1]Clients Export (002)'!$A:$M,11,0)</f>
        <v>Tourist</v>
      </c>
      <c r="AH84" s="14">
        <f>VLOOKUP($A84,'[1]Clients Export (002)'!$A:$M,12,0)</f>
        <v>0</v>
      </c>
      <c r="AI84" s="14">
        <f>VLOOKUP($A84,'[1]Clients Export (002)'!$A:$M,13,0)</f>
        <v>0</v>
      </c>
    </row>
    <row r="85" spans="1:35" x14ac:dyDescent="0.35">
      <c r="A85" s="10">
        <v>2967088</v>
      </c>
      <c r="B85" s="10">
        <v>2967087</v>
      </c>
      <c r="C85" s="10" t="s">
        <v>165</v>
      </c>
      <c r="D85" s="10" t="s">
        <v>232</v>
      </c>
      <c r="E85" s="10" t="s">
        <v>17</v>
      </c>
      <c r="F85" s="10" t="s">
        <v>41</v>
      </c>
      <c r="G85" s="10" t="s">
        <v>63</v>
      </c>
      <c r="H85" s="10" t="s">
        <v>233</v>
      </c>
      <c r="I85" s="10">
        <v>150</v>
      </c>
      <c r="J85" s="10" t="s">
        <v>41</v>
      </c>
      <c r="K85" s="10" t="s">
        <v>63</v>
      </c>
      <c r="L85" s="10" t="s">
        <v>183</v>
      </c>
      <c r="M85" s="10">
        <v>160</v>
      </c>
      <c r="N85" s="10" t="s">
        <v>41</v>
      </c>
      <c r="O85" s="10" t="s">
        <v>42</v>
      </c>
      <c r="P85" s="10" t="s">
        <v>49</v>
      </c>
      <c r="Q85" s="10">
        <v>180</v>
      </c>
      <c r="R85" s="10" t="s">
        <v>41</v>
      </c>
      <c r="S85" s="10" t="s">
        <v>63</v>
      </c>
      <c r="T85" s="10" t="s">
        <v>234</v>
      </c>
      <c r="U85" s="10">
        <v>160</v>
      </c>
      <c r="V85" s="10" t="s">
        <v>41</v>
      </c>
      <c r="W85" s="10" t="s">
        <v>63</v>
      </c>
      <c r="X85" s="10" t="s">
        <v>235</v>
      </c>
      <c r="Y85" s="10">
        <v>160</v>
      </c>
      <c r="Z85" s="10" t="s">
        <v>41</v>
      </c>
      <c r="AA85" s="10" t="s">
        <v>63</v>
      </c>
      <c r="AB85" s="10" t="s">
        <v>236</v>
      </c>
      <c r="AC85" s="10">
        <v>170</v>
      </c>
      <c r="AD85" s="13">
        <f t="shared" si="1"/>
        <v>980</v>
      </c>
      <c r="AE85" s="14">
        <f>VLOOKUP($A85,'[1]Clients Export (002)'!$A:$M,9,0)</f>
        <v>0</v>
      </c>
      <c r="AF85" s="14">
        <f>VLOOKUP($A85,'[1]Clients Export (002)'!$A:$M,10,0)</f>
        <v>0</v>
      </c>
      <c r="AG85" s="14" t="str">
        <f>VLOOKUP($A85,'[1]Clients Export (002)'!$A:$M,11,0)</f>
        <v>Tourist</v>
      </c>
      <c r="AH85" s="14">
        <f>VLOOKUP($A85,'[1]Clients Export (002)'!$A:$M,12,0)</f>
        <v>0</v>
      </c>
      <c r="AI85" s="14">
        <f>VLOOKUP($A85,'[1]Clients Export (002)'!$A:$M,13,0)</f>
        <v>0</v>
      </c>
    </row>
    <row r="86" spans="1:35" x14ac:dyDescent="0.35">
      <c r="A86" s="10">
        <v>2967675</v>
      </c>
      <c r="B86" s="10">
        <v>2966093</v>
      </c>
      <c r="C86" s="10" t="s">
        <v>44</v>
      </c>
      <c r="D86" s="10" t="s">
        <v>237</v>
      </c>
      <c r="E86" s="10" t="s">
        <v>9</v>
      </c>
      <c r="F86" s="10" t="s">
        <v>41</v>
      </c>
      <c r="G86" s="10" t="s">
        <v>42</v>
      </c>
      <c r="H86" s="10" t="s">
        <v>81</v>
      </c>
      <c r="I86" s="10">
        <v>180</v>
      </c>
      <c r="J86" s="10" t="s">
        <v>41</v>
      </c>
      <c r="K86" s="10" t="s">
        <v>63</v>
      </c>
      <c r="L86" s="10" t="s">
        <v>238</v>
      </c>
      <c r="M86" s="10">
        <v>150</v>
      </c>
      <c r="AD86" s="13">
        <f t="shared" si="1"/>
        <v>330</v>
      </c>
      <c r="AE86" s="14">
        <f>VLOOKUP($A86,'[1]Clients Export (002)'!$A:$M,9,0)</f>
        <v>0</v>
      </c>
      <c r="AF86" s="14">
        <f>VLOOKUP($A86,'[1]Clients Export (002)'!$A:$M,10,0)</f>
        <v>0</v>
      </c>
      <c r="AG86" s="14" t="str">
        <f>VLOOKUP($A86,'[1]Clients Export (002)'!$A:$M,11,0)</f>
        <v>Tourist</v>
      </c>
      <c r="AH86" s="14">
        <f>VLOOKUP($A86,'[1]Clients Export (002)'!$A:$M,12,0)</f>
        <v>0</v>
      </c>
      <c r="AI86" s="14">
        <f>VLOOKUP($A86,'[1]Clients Export (002)'!$A:$M,13,0)</f>
        <v>0</v>
      </c>
    </row>
    <row r="87" spans="1:35" x14ac:dyDescent="0.35">
      <c r="A87" s="10">
        <v>2967683</v>
      </c>
      <c r="B87" s="10">
        <v>2967682</v>
      </c>
      <c r="C87" s="10" t="s">
        <v>44</v>
      </c>
      <c r="D87" s="10" t="s">
        <v>239</v>
      </c>
      <c r="E87" s="10" t="s">
        <v>9</v>
      </c>
      <c r="F87" s="10" t="s">
        <v>41</v>
      </c>
      <c r="G87" s="10" t="s">
        <v>42</v>
      </c>
      <c r="H87" s="10" t="s">
        <v>49</v>
      </c>
      <c r="I87" s="10">
        <v>180</v>
      </c>
      <c r="J87" s="10" t="s">
        <v>10</v>
      </c>
      <c r="K87" s="10" t="s">
        <v>42</v>
      </c>
      <c r="L87" s="10" t="s">
        <v>240</v>
      </c>
      <c r="M87" s="10">
        <v>175</v>
      </c>
      <c r="AD87" s="13">
        <f t="shared" si="1"/>
        <v>355</v>
      </c>
      <c r="AE87" s="14">
        <f>VLOOKUP($A87,'[1]Clients Export (002)'!$A:$M,9,0)</f>
        <v>0</v>
      </c>
      <c r="AF87" s="14">
        <f>VLOOKUP($A87,'[1]Clients Export (002)'!$A:$M,10,0)</f>
        <v>0</v>
      </c>
      <c r="AG87" s="14" t="str">
        <f>VLOOKUP($A87,'[1]Clients Export (002)'!$A:$M,11,0)</f>
        <v>Tourist</v>
      </c>
      <c r="AH87" s="14">
        <f>VLOOKUP($A87,'[1]Clients Export (002)'!$A:$M,12,0)</f>
        <v>0</v>
      </c>
      <c r="AI87" s="14">
        <f>VLOOKUP($A87,'[1]Clients Export (002)'!$A:$M,13,0)</f>
        <v>0</v>
      </c>
    </row>
    <row r="88" spans="1:35" x14ac:dyDescent="0.35">
      <c r="A88" s="10">
        <v>2967858</v>
      </c>
      <c r="B88" s="10">
        <v>2967857</v>
      </c>
      <c r="C88" s="10" t="s">
        <v>82</v>
      </c>
      <c r="D88" s="10" t="s">
        <v>241</v>
      </c>
      <c r="E88" s="10" t="s">
        <v>17</v>
      </c>
      <c r="F88" s="10" t="s">
        <v>25</v>
      </c>
      <c r="G88" s="10" t="s">
        <v>26</v>
      </c>
      <c r="H88" s="10" t="s">
        <v>40</v>
      </c>
      <c r="I88" s="10">
        <v>705</v>
      </c>
      <c r="AD88" s="13">
        <f t="shared" si="1"/>
        <v>705</v>
      </c>
      <c r="AE88" s="14">
        <f>VLOOKUP($A88,'[1]Clients Export (002)'!$A:$M,9,0)</f>
        <v>0</v>
      </c>
      <c r="AF88" s="14">
        <f>VLOOKUP($A88,'[1]Clients Export (002)'!$A:$M,10,0)</f>
        <v>0</v>
      </c>
      <c r="AG88" s="14" t="str">
        <f>VLOOKUP($A88,'[1]Clients Export (002)'!$A:$M,11,0)</f>
        <v>Tourist</v>
      </c>
      <c r="AH88" s="14">
        <f>VLOOKUP($A88,'[1]Clients Export (002)'!$A:$M,12,0)</f>
        <v>0</v>
      </c>
      <c r="AI88" s="14">
        <f>VLOOKUP($A88,'[1]Clients Export (002)'!$A:$M,13,0)</f>
        <v>0</v>
      </c>
    </row>
    <row r="89" spans="1:35" x14ac:dyDescent="0.35">
      <c r="A89" s="10">
        <v>2967917</v>
      </c>
      <c r="B89" s="10">
        <v>2967916</v>
      </c>
      <c r="C89" s="10" t="s">
        <v>35</v>
      </c>
      <c r="D89" s="10" t="s">
        <v>242</v>
      </c>
      <c r="E89" s="10" t="s">
        <v>37</v>
      </c>
      <c r="F89" s="10" t="s">
        <v>41</v>
      </c>
      <c r="G89" s="10" t="s">
        <v>42</v>
      </c>
      <c r="H89" s="10" t="s">
        <v>243</v>
      </c>
      <c r="I89" s="10">
        <v>275</v>
      </c>
      <c r="J89" s="10" t="s">
        <v>41</v>
      </c>
      <c r="K89" s="10" t="s">
        <v>244</v>
      </c>
      <c r="L89" s="10" t="s">
        <v>245</v>
      </c>
      <c r="M89" s="10">
        <v>130</v>
      </c>
      <c r="N89" s="10" t="s">
        <v>41</v>
      </c>
      <c r="O89" s="10" t="s">
        <v>42</v>
      </c>
      <c r="P89" s="10" t="s">
        <v>81</v>
      </c>
      <c r="Q89" s="10">
        <v>180</v>
      </c>
      <c r="R89" s="10" t="s">
        <v>41</v>
      </c>
      <c r="S89" s="10" t="s">
        <v>13</v>
      </c>
      <c r="T89" s="10" t="s">
        <v>246</v>
      </c>
      <c r="U89" s="10">
        <v>255</v>
      </c>
      <c r="AD89" s="13">
        <f t="shared" si="1"/>
        <v>840</v>
      </c>
      <c r="AE89" s="14">
        <f>VLOOKUP($A89,'[1]Clients Export (002)'!$A:$M,9,0)</f>
        <v>0</v>
      </c>
      <c r="AF89" s="14">
        <f>VLOOKUP($A89,'[1]Clients Export (002)'!$A:$M,10,0)</f>
        <v>0</v>
      </c>
      <c r="AG89" s="14">
        <f>VLOOKUP($A89,'[1]Clients Export (002)'!$A:$M,11,0)</f>
        <v>0</v>
      </c>
      <c r="AH89" s="14">
        <f>VLOOKUP($A89,'[1]Clients Export (002)'!$A:$M,12,0)</f>
        <v>0</v>
      </c>
      <c r="AI89" s="14">
        <f>VLOOKUP($A89,'[1]Clients Export (002)'!$A:$M,13,0)</f>
        <v>0</v>
      </c>
    </row>
    <row r="90" spans="1:35" x14ac:dyDescent="0.35">
      <c r="A90" s="10">
        <v>2967972</v>
      </c>
      <c r="B90" s="10">
        <v>2967973</v>
      </c>
      <c r="C90" s="10" t="s">
        <v>15</v>
      </c>
      <c r="D90" s="10" t="s">
        <v>247</v>
      </c>
      <c r="E90" s="10" t="s">
        <v>17</v>
      </c>
      <c r="F90" s="10" t="s">
        <v>10</v>
      </c>
      <c r="G90" s="10" t="s">
        <v>13</v>
      </c>
      <c r="H90" s="10" t="s">
        <v>215</v>
      </c>
      <c r="I90" s="10">
        <v>220</v>
      </c>
      <c r="J90" s="10" t="s">
        <v>10</v>
      </c>
      <c r="K90" s="10" t="s">
        <v>13</v>
      </c>
      <c r="L90" s="10" t="s">
        <v>215</v>
      </c>
      <c r="M90" s="10">
        <v>220</v>
      </c>
      <c r="N90" s="10" t="s">
        <v>10</v>
      </c>
      <c r="O90" s="10" t="s">
        <v>13</v>
      </c>
      <c r="P90" s="10" t="s">
        <v>186</v>
      </c>
      <c r="Q90" s="10">
        <v>220</v>
      </c>
      <c r="R90" s="10" t="s">
        <v>10</v>
      </c>
      <c r="S90" s="10" t="s">
        <v>13</v>
      </c>
      <c r="T90" s="10" t="s">
        <v>186</v>
      </c>
      <c r="U90" s="10">
        <v>220</v>
      </c>
      <c r="V90" s="10" t="s">
        <v>10</v>
      </c>
      <c r="W90" s="10" t="s">
        <v>13</v>
      </c>
      <c r="X90" s="10" t="s">
        <v>215</v>
      </c>
      <c r="Y90" s="10">
        <v>220</v>
      </c>
      <c r="Z90" s="10" t="s">
        <v>10</v>
      </c>
      <c r="AA90" s="10" t="s">
        <v>13</v>
      </c>
      <c r="AB90" s="10" t="s">
        <v>186</v>
      </c>
      <c r="AC90" s="10">
        <v>220</v>
      </c>
      <c r="AD90" s="13">
        <f t="shared" si="1"/>
        <v>1320</v>
      </c>
      <c r="AE90" s="14">
        <f>VLOOKUP($A90,'[1]Clients Export (002)'!$A:$M,9,0)</f>
        <v>0</v>
      </c>
      <c r="AF90" s="14">
        <f>VLOOKUP($A90,'[1]Clients Export (002)'!$A:$M,10,0)</f>
        <v>0</v>
      </c>
      <c r="AG90" s="14">
        <f>VLOOKUP($A90,'[1]Clients Export (002)'!$A:$M,11,0)</f>
        <v>0</v>
      </c>
      <c r="AH90" s="14">
        <f>VLOOKUP($A90,'[1]Clients Export (002)'!$A:$M,12,0)</f>
        <v>0</v>
      </c>
      <c r="AI90" s="14">
        <f>VLOOKUP($A90,'[1]Clients Export (002)'!$A:$M,13,0)</f>
        <v>0</v>
      </c>
    </row>
    <row r="91" spans="1:35" x14ac:dyDescent="0.35">
      <c r="A91" s="10">
        <v>2967991</v>
      </c>
      <c r="B91" s="10">
        <v>2967990</v>
      </c>
      <c r="C91" s="10" t="s">
        <v>29</v>
      </c>
      <c r="D91" s="10" t="s">
        <v>248</v>
      </c>
      <c r="E91" s="10" t="s">
        <v>31</v>
      </c>
      <c r="F91" s="10" t="s">
        <v>41</v>
      </c>
      <c r="G91" s="10" t="s">
        <v>13</v>
      </c>
      <c r="H91" s="10" t="s">
        <v>52</v>
      </c>
      <c r="I91" s="10">
        <v>275</v>
      </c>
      <c r="J91" s="10" t="s">
        <v>41</v>
      </c>
      <c r="K91" s="10" t="s">
        <v>13</v>
      </c>
      <c r="L91" s="10" t="s">
        <v>52</v>
      </c>
      <c r="M91" s="10">
        <v>275</v>
      </c>
      <c r="N91" s="10" t="s">
        <v>41</v>
      </c>
      <c r="O91" s="10" t="s">
        <v>13</v>
      </c>
      <c r="P91" s="10" t="s">
        <v>52</v>
      </c>
      <c r="Q91" s="10">
        <v>275</v>
      </c>
      <c r="R91" s="10" t="s">
        <v>41</v>
      </c>
      <c r="S91" s="10" t="s">
        <v>13</v>
      </c>
      <c r="T91" s="10" t="s">
        <v>52</v>
      </c>
      <c r="U91" s="10">
        <v>275</v>
      </c>
      <c r="V91" s="10" t="s">
        <v>10</v>
      </c>
      <c r="W91" s="10" t="s">
        <v>13</v>
      </c>
      <c r="X91" s="10" t="s">
        <v>143</v>
      </c>
      <c r="Y91" s="10">
        <v>460</v>
      </c>
      <c r="Z91" s="10" t="s">
        <v>25</v>
      </c>
      <c r="AA91" s="10" t="s">
        <v>26</v>
      </c>
      <c r="AB91" s="10" t="s">
        <v>38</v>
      </c>
      <c r="AC91" s="10">
        <v>625</v>
      </c>
      <c r="AD91" s="13">
        <f t="shared" si="1"/>
        <v>2185</v>
      </c>
      <c r="AE91" s="14">
        <f>VLOOKUP($A91,'[1]Clients Export (002)'!$A:$M,9,0)</f>
        <v>0</v>
      </c>
      <c r="AF91" s="14">
        <f>VLOOKUP($A91,'[1]Clients Export (002)'!$A:$M,10,0)</f>
        <v>0</v>
      </c>
      <c r="AG91" s="14" t="str">
        <f>VLOOKUP($A91,'[1]Clients Export (002)'!$A:$M,11,0)</f>
        <v>Tourist</v>
      </c>
      <c r="AH91" s="14">
        <f>VLOOKUP($A91,'[1]Clients Export (002)'!$A:$M,12,0)</f>
        <v>0</v>
      </c>
      <c r="AI91" s="14">
        <f>VLOOKUP($A91,'[1]Clients Export (002)'!$A:$M,13,0)</f>
        <v>0</v>
      </c>
    </row>
    <row r="92" spans="1:35" x14ac:dyDescent="0.35">
      <c r="A92" s="10">
        <v>2968027</v>
      </c>
      <c r="B92" s="10">
        <v>2968026</v>
      </c>
      <c r="C92" s="10" t="s">
        <v>7</v>
      </c>
      <c r="D92" s="10" t="s">
        <v>249</v>
      </c>
      <c r="E92" s="10" t="s">
        <v>9</v>
      </c>
      <c r="F92" s="10" t="s">
        <v>25</v>
      </c>
      <c r="G92" s="10" t="s">
        <v>26</v>
      </c>
      <c r="H92" s="10" t="s">
        <v>250</v>
      </c>
      <c r="I92" s="10">
        <v>450</v>
      </c>
      <c r="AD92" s="13">
        <f t="shared" si="1"/>
        <v>450</v>
      </c>
      <c r="AE92" s="14">
        <f>VLOOKUP($A92,'[1]Clients Export (002)'!$A:$M,9,0)</f>
        <v>0</v>
      </c>
      <c r="AF92" s="14">
        <f>VLOOKUP($A92,'[1]Clients Export (002)'!$A:$M,10,0)</f>
        <v>0</v>
      </c>
      <c r="AG92" s="14" t="str">
        <f>VLOOKUP($A92,'[1]Clients Export (002)'!$A:$M,11,0)</f>
        <v>Tourist</v>
      </c>
      <c r="AH92" s="14">
        <f>VLOOKUP($A92,'[1]Clients Export (002)'!$A:$M,12,0)</f>
        <v>0</v>
      </c>
      <c r="AI92" s="14">
        <f>VLOOKUP($A92,'[1]Clients Export (002)'!$A:$M,13,0)</f>
        <v>0</v>
      </c>
    </row>
    <row r="93" spans="1:35" x14ac:dyDescent="0.35">
      <c r="A93" s="10">
        <v>2968033</v>
      </c>
      <c r="B93" s="10">
        <v>2968032</v>
      </c>
      <c r="C93" s="10" t="s">
        <v>7</v>
      </c>
      <c r="D93" s="10" t="s">
        <v>251</v>
      </c>
      <c r="E93" s="10" t="s">
        <v>9</v>
      </c>
      <c r="F93" s="10" t="s">
        <v>41</v>
      </c>
      <c r="G93" s="10" t="s">
        <v>13</v>
      </c>
      <c r="H93" s="10" t="s">
        <v>246</v>
      </c>
      <c r="I93" s="10">
        <v>255</v>
      </c>
      <c r="J93" s="10" t="s">
        <v>41</v>
      </c>
      <c r="K93" s="10" t="s">
        <v>42</v>
      </c>
      <c r="L93" s="10" t="s">
        <v>68</v>
      </c>
      <c r="M93" s="10">
        <v>195</v>
      </c>
      <c r="N93" s="10" t="s">
        <v>41</v>
      </c>
      <c r="O93" s="10" t="s">
        <v>42</v>
      </c>
      <c r="P93" s="10" t="s">
        <v>252</v>
      </c>
      <c r="Q93" s="10">
        <v>185</v>
      </c>
      <c r="R93" s="10" t="s">
        <v>41</v>
      </c>
      <c r="S93" s="10" t="s">
        <v>13</v>
      </c>
      <c r="T93" s="10" t="s">
        <v>153</v>
      </c>
      <c r="U93" s="10">
        <v>200</v>
      </c>
      <c r="V93" s="10" t="s">
        <v>41</v>
      </c>
      <c r="W93" s="10" t="s">
        <v>42</v>
      </c>
      <c r="X93" s="10" t="s">
        <v>253</v>
      </c>
      <c r="Y93" s="10">
        <v>125</v>
      </c>
      <c r="Z93" s="10" t="s">
        <v>41</v>
      </c>
      <c r="AA93" s="10" t="s">
        <v>115</v>
      </c>
      <c r="AB93" s="10" t="s">
        <v>254</v>
      </c>
      <c r="AC93" s="10">
        <v>105</v>
      </c>
      <c r="AD93" s="13">
        <f t="shared" si="1"/>
        <v>1065</v>
      </c>
      <c r="AE93" s="14">
        <f>VLOOKUP($A93,'[1]Clients Export (002)'!$A:$M,9,0)</f>
        <v>0</v>
      </c>
      <c r="AF93" s="14">
        <f>VLOOKUP($A93,'[1]Clients Export (002)'!$A:$M,10,0)</f>
        <v>0</v>
      </c>
      <c r="AG93" s="14" t="str">
        <f>VLOOKUP($A93,'[1]Clients Export (002)'!$A:$M,11,0)</f>
        <v>Tourist</v>
      </c>
      <c r="AH93" s="14">
        <f>VLOOKUP($A93,'[1]Clients Export (002)'!$A:$M,12,0)</f>
        <v>0</v>
      </c>
      <c r="AI93" s="14">
        <f>VLOOKUP($A93,'[1]Clients Export (002)'!$A:$M,13,0)</f>
        <v>0</v>
      </c>
    </row>
    <row r="94" spans="1:35" x14ac:dyDescent="0.35">
      <c r="A94" s="10">
        <v>2968039</v>
      </c>
      <c r="B94" s="10">
        <v>2968040</v>
      </c>
      <c r="C94" s="10" t="s">
        <v>7</v>
      </c>
      <c r="D94" s="10" t="s">
        <v>255</v>
      </c>
      <c r="E94" s="10" t="s">
        <v>9</v>
      </c>
      <c r="F94" s="10" t="s">
        <v>10</v>
      </c>
      <c r="G94" s="10" t="s">
        <v>13</v>
      </c>
      <c r="H94" s="10" t="s">
        <v>256</v>
      </c>
      <c r="I94" s="10">
        <v>270</v>
      </c>
      <c r="J94" s="10" t="s">
        <v>10</v>
      </c>
      <c r="K94" s="10" t="s">
        <v>13</v>
      </c>
      <c r="L94" s="10" t="s">
        <v>257</v>
      </c>
      <c r="M94" s="10">
        <v>155</v>
      </c>
      <c r="N94" s="10" t="s">
        <v>10</v>
      </c>
      <c r="O94" s="10" t="s">
        <v>13</v>
      </c>
      <c r="P94" s="10" t="s">
        <v>258</v>
      </c>
      <c r="Q94" s="10">
        <v>210</v>
      </c>
      <c r="R94" s="10" t="s">
        <v>10</v>
      </c>
      <c r="S94" s="10" t="s">
        <v>13</v>
      </c>
      <c r="T94" s="10" t="s">
        <v>259</v>
      </c>
      <c r="U94" s="10">
        <v>335</v>
      </c>
      <c r="AD94" s="13">
        <f t="shared" si="1"/>
        <v>970</v>
      </c>
      <c r="AE94" s="14">
        <f>VLOOKUP($A94,'[1]Clients Export (002)'!$A:$M,9,0)</f>
        <v>0</v>
      </c>
      <c r="AF94" s="14">
        <f>VLOOKUP($A94,'[1]Clients Export (002)'!$A:$M,10,0)</f>
        <v>0</v>
      </c>
      <c r="AG94" s="14">
        <f>VLOOKUP($A94,'[1]Clients Export (002)'!$A:$M,11,0)</f>
        <v>0</v>
      </c>
      <c r="AH94" s="14">
        <f>VLOOKUP($A94,'[1]Clients Export (002)'!$A:$M,12,0)</f>
        <v>0</v>
      </c>
      <c r="AI94" s="14">
        <f>VLOOKUP($A94,'[1]Clients Export (002)'!$A:$M,13,0)</f>
        <v>0</v>
      </c>
    </row>
    <row r="95" spans="1:35" x14ac:dyDescent="0.35">
      <c r="A95" s="10">
        <v>2968081</v>
      </c>
      <c r="B95" s="10">
        <v>2968080</v>
      </c>
      <c r="C95" s="10" t="s">
        <v>230</v>
      </c>
      <c r="D95" s="10" t="s">
        <v>260</v>
      </c>
      <c r="E95" s="10" t="s">
        <v>9</v>
      </c>
      <c r="F95" s="10" t="s">
        <v>41</v>
      </c>
      <c r="G95" s="10" t="s">
        <v>42</v>
      </c>
      <c r="H95" s="10" t="s">
        <v>49</v>
      </c>
      <c r="I95" s="10">
        <v>180</v>
      </c>
      <c r="AD95" s="13">
        <f t="shared" si="1"/>
        <v>180</v>
      </c>
      <c r="AE95" s="14">
        <f>VLOOKUP($A95,'[1]Clients Export (002)'!$A:$M,9,0)</f>
        <v>0</v>
      </c>
      <c r="AF95" s="14">
        <f>VLOOKUP($A95,'[1]Clients Export (002)'!$A:$M,10,0)</f>
        <v>0</v>
      </c>
      <c r="AG95" s="14">
        <f>VLOOKUP($A95,'[1]Clients Export (002)'!$A:$M,11,0)</f>
        <v>0</v>
      </c>
      <c r="AH95" s="14">
        <f>VLOOKUP($A95,'[1]Clients Export (002)'!$A:$M,12,0)</f>
        <v>0</v>
      </c>
      <c r="AI95" s="14">
        <f>VLOOKUP($A95,'[1]Clients Export (002)'!$A:$M,13,0)</f>
        <v>0</v>
      </c>
    </row>
    <row r="96" spans="1:35" x14ac:dyDescent="0.35">
      <c r="A96" s="10">
        <v>2968085</v>
      </c>
      <c r="B96" s="10">
        <v>2968084</v>
      </c>
      <c r="C96" s="10" t="s">
        <v>82</v>
      </c>
      <c r="D96" s="10" t="s">
        <v>261</v>
      </c>
      <c r="E96" s="10" t="s">
        <v>17</v>
      </c>
      <c r="F96" s="10" t="s">
        <v>25</v>
      </c>
      <c r="G96" s="10" t="s">
        <v>26</v>
      </c>
      <c r="H96" s="10" t="s">
        <v>262</v>
      </c>
      <c r="I96" s="10">
        <v>250</v>
      </c>
      <c r="J96" s="10" t="s">
        <v>10</v>
      </c>
      <c r="K96" s="10" t="s">
        <v>13</v>
      </c>
      <c r="L96" s="10" t="s">
        <v>159</v>
      </c>
      <c r="M96" s="10">
        <v>305</v>
      </c>
      <c r="N96" s="10" t="s">
        <v>10</v>
      </c>
      <c r="O96" s="10" t="s">
        <v>13</v>
      </c>
      <c r="P96" s="10" t="s">
        <v>22</v>
      </c>
      <c r="Q96" s="10">
        <v>310</v>
      </c>
      <c r="AD96" s="13">
        <f t="shared" si="1"/>
        <v>865</v>
      </c>
      <c r="AE96" s="14" t="str">
        <f>VLOOKUP($A96,'[1]Clients Export (002)'!$A:$M,9,0)</f>
        <v>18-25</v>
      </c>
      <c r="AF96" s="14" t="str">
        <f>VLOOKUP($A96,'[1]Clients Export (002)'!$A:$M,10,0)</f>
        <v>Man</v>
      </c>
      <c r="AG96" s="14" t="str">
        <f>VLOOKUP($A96,'[1]Clients Export (002)'!$A:$M,11,0)</f>
        <v>Resident</v>
      </c>
      <c r="AH96" s="14" t="str">
        <f>VLOOKUP($A96,'[1]Clients Export (002)'!$A:$M,12,0)</f>
        <v>Local</v>
      </c>
      <c r="AI96" s="14" t="str">
        <f>VLOOKUP($A96,'[1]Clients Export (002)'!$A:$M,13,0)</f>
        <v>Skincare</v>
      </c>
    </row>
    <row r="97" spans="1:35" x14ac:dyDescent="0.35">
      <c r="A97" s="10">
        <v>2968096</v>
      </c>
      <c r="B97" s="10">
        <v>2968095</v>
      </c>
      <c r="C97" s="10" t="s">
        <v>113</v>
      </c>
      <c r="D97" s="10" t="s">
        <v>263</v>
      </c>
      <c r="E97" s="10" t="s">
        <v>17</v>
      </c>
      <c r="F97" s="10" t="s">
        <v>25</v>
      </c>
      <c r="G97" s="10" t="s">
        <v>26</v>
      </c>
      <c r="H97" s="10" t="s">
        <v>264</v>
      </c>
      <c r="I97" s="10">
        <v>440</v>
      </c>
      <c r="AD97" s="13">
        <f t="shared" si="1"/>
        <v>440</v>
      </c>
      <c r="AE97" s="14">
        <f>VLOOKUP($A97,'[1]Clients Export (002)'!$A:$M,9,0)</f>
        <v>0</v>
      </c>
      <c r="AF97" s="14">
        <f>VLOOKUP($A97,'[1]Clients Export (002)'!$A:$M,10,0)</f>
        <v>0</v>
      </c>
      <c r="AG97" s="14">
        <f>VLOOKUP($A97,'[1]Clients Export (002)'!$A:$M,11,0)</f>
        <v>0</v>
      </c>
      <c r="AH97" s="14">
        <f>VLOOKUP($A97,'[1]Clients Export (002)'!$A:$M,12,0)</f>
        <v>0</v>
      </c>
      <c r="AI97" s="14">
        <f>VLOOKUP($A97,'[1]Clients Export (002)'!$A:$M,13,0)</f>
        <v>0</v>
      </c>
    </row>
    <row r="98" spans="1:35" x14ac:dyDescent="0.35">
      <c r="A98" s="10">
        <v>2968114</v>
      </c>
      <c r="B98" s="10">
        <v>2968113</v>
      </c>
      <c r="C98" s="10" t="s">
        <v>29</v>
      </c>
      <c r="D98" s="10" t="s">
        <v>265</v>
      </c>
      <c r="E98" s="10" t="s">
        <v>31</v>
      </c>
      <c r="F98" s="10" t="s">
        <v>25</v>
      </c>
      <c r="G98" s="10" t="s">
        <v>26</v>
      </c>
      <c r="H98" s="10" t="s">
        <v>266</v>
      </c>
      <c r="I98" s="10">
        <v>550</v>
      </c>
      <c r="AD98" s="13">
        <f t="shared" si="1"/>
        <v>550</v>
      </c>
      <c r="AE98" s="14">
        <f>VLOOKUP($A98,'[1]Clients Export (002)'!$A:$M,9,0)</f>
        <v>0</v>
      </c>
      <c r="AF98" s="14">
        <f>VLOOKUP($A98,'[1]Clients Export (002)'!$A:$M,10,0)</f>
        <v>0</v>
      </c>
      <c r="AG98" s="14">
        <f>VLOOKUP($A98,'[1]Clients Export (002)'!$A:$M,11,0)</f>
        <v>0</v>
      </c>
      <c r="AH98" s="14">
        <f>VLOOKUP($A98,'[1]Clients Export (002)'!$A:$M,12,0)</f>
        <v>0</v>
      </c>
      <c r="AI98" s="14">
        <f>VLOOKUP($A98,'[1]Clients Export (002)'!$A:$M,13,0)</f>
        <v>0</v>
      </c>
    </row>
    <row r="99" spans="1:35" x14ac:dyDescent="0.35">
      <c r="A99" s="10">
        <v>2968152</v>
      </c>
      <c r="B99" s="10">
        <v>2968151</v>
      </c>
      <c r="C99" s="10" t="s">
        <v>87</v>
      </c>
      <c r="D99" s="10" t="s">
        <v>267</v>
      </c>
      <c r="E99" s="10" t="s">
        <v>56</v>
      </c>
      <c r="F99" s="10" t="s">
        <v>25</v>
      </c>
      <c r="G99" s="10" t="s">
        <v>26</v>
      </c>
      <c r="H99" s="10" t="s">
        <v>38</v>
      </c>
      <c r="I99" s="10">
        <v>625</v>
      </c>
      <c r="AD99" s="13">
        <f t="shared" si="1"/>
        <v>625</v>
      </c>
      <c r="AE99" s="14">
        <f>VLOOKUP($A99,'[1]Clients Export (002)'!$A:$M,9,0)</f>
        <v>0</v>
      </c>
      <c r="AF99" s="14" t="str">
        <f>VLOOKUP($A99,'[1]Clients Export (002)'!$A:$M,10,0)</f>
        <v>Man</v>
      </c>
      <c r="AG99" s="14" t="str">
        <f>VLOOKUP($A99,'[1]Clients Export (002)'!$A:$M,11,0)</f>
        <v>Tourist</v>
      </c>
      <c r="AH99" s="14" t="str">
        <f>VLOOKUP($A99,'[1]Clients Export (002)'!$A:$M,12,0)</f>
        <v>Expat Arab</v>
      </c>
      <c r="AI99" s="14" t="str">
        <f>VLOOKUP($A99,'[1]Clients Export (002)'!$A:$M,13,0)</f>
        <v>Fragrance</v>
      </c>
    </row>
    <row r="100" spans="1:35" x14ac:dyDescent="0.35">
      <c r="A100" s="10">
        <v>2968155</v>
      </c>
      <c r="B100" s="10">
        <v>2968153</v>
      </c>
      <c r="C100" s="10" t="s">
        <v>87</v>
      </c>
      <c r="D100" s="10" t="s">
        <v>268</v>
      </c>
      <c r="E100" s="10" t="s">
        <v>56</v>
      </c>
      <c r="F100" s="10" t="s">
        <v>41</v>
      </c>
      <c r="G100" s="10" t="s">
        <v>42</v>
      </c>
      <c r="H100" s="10" t="s">
        <v>269</v>
      </c>
      <c r="I100" s="10">
        <v>180</v>
      </c>
      <c r="J100" s="10" t="s">
        <v>41</v>
      </c>
      <c r="K100" s="10" t="s">
        <v>42</v>
      </c>
      <c r="L100" s="10" t="s">
        <v>270</v>
      </c>
      <c r="M100" s="10">
        <v>275</v>
      </c>
      <c r="AD100" s="13">
        <f t="shared" si="1"/>
        <v>455</v>
      </c>
      <c r="AE100" s="14">
        <f>VLOOKUP($A100,'[1]Clients Export (002)'!$A:$M,9,0)</f>
        <v>0</v>
      </c>
      <c r="AF100" s="14" t="str">
        <f>VLOOKUP($A100,'[1]Clients Export (002)'!$A:$M,10,0)</f>
        <v>Woman</v>
      </c>
      <c r="AG100" s="14" t="str">
        <f>VLOOKUP($A100,'[1]Clients Export (002)'!$A:$M,11,0)</f>
        <v>Tourist</v>
      </c>
      <c r="AH100" s="14" t="str">
        <f>VLOOKUP($A100,'[1]Clients Export (002)'!$A:$M,12,0)</f>
        <v>Far East Asian</v>
      </c>
      <c r="AI100" s="14" t="str">
        <f>VLOOKUP($A100,'[1]Clients Export (002)'!$A:$M,13,0)</f>
        <v>Make-Up</v>
      </c>
    </row>
    <row r="101" spans="1:35" x14ac:dyDescent="0.35">
      <c r="A101" s="10">
        <v>2968223</v>
      </c>
      <c r="B101" s="10">
        <v>2968222</v>
      </c>
      <c r="C101" s="10" t="s">
        <v>90</v>
      </c>
      <c r="D101" s="10" t="s">
        <v>271</v>
      </c>
      <c r="E101" s="10" t="s">
        <v>92</v>
      </c>
      <c r="F101" s="10" t="s">
        <v>41</v>
      </c>
      <c r="G101" s="10" t="s">
        <v>42</v>
      </c>
      <c r="H101" s="10" t="s">
        <v>43</v>
      </c>
      <c r="I101" s="10">
        <v>195</v>
      </c>
      <c r="J101" s="10" t="s">
        <v>41</v>
      </c>
      <c r="K101" s="10" t="s">
        <v>13</v>
      </c>
      <c r="L101" s="10" t="s">
        <v>272</v>
      </c>
      <c r="M101" s="10">
        <v>250</v>
      </c>
      <c r="N101" s="10" t="s">
        <v>10</v>
      </c>
      <c r="O101" s="10" t="s">
        <v>13</v>
      </c>
      <c r="P101" s="10" t="s">
        <v>273</v>
      </c>
      <c r="Q101" s="10">
        <v>210</v>
      </c>
      <c r="R101" s="10" t="s">
        <v>25</v>
      </c>
      <c r="S101" s="10" t="s">
        <v>26</v>
      </c>
      <c r="T101" s="10" t="s">
        <v>274</v>
      </c>
      <c r="U101" s="10">
        <v>390</v>
      </c>
      <c r="V101" s="10" t="s">
        <v>25</v>
      </c>
      <c r="W101" s="10" t="s">
        <v>26</v>
      </c>
      <c r="X101" s="10" t="s">
        <v>28</v>
      </c>
      <c r="Y101" s="10">
        <v>510</v>
      </c>
      <c r="AD101" s="13">
        <f t="shared" si="1"/>
        <v>1555</v>
      </c>
      <c r="AE101" s="14">
        <f>VLOOKUP($A101,'[1]Clients Export (002)'!$A:$M,9,0)</f>
        <v>0</v>
      </c>
      <c r="AF101" s="14">
        <f>VLOOKUP($A101,'[1]Clients Export (002)'!$A:$M,10,0)</f>
        <v>0</v>
      </c>
      <c r="AG101" s="14">
        <f>VLOOKUP($A101,'[1]Clients Export (002)'!$A:$M,11,0)</f>
        <v>0</v>
      </c>
      <c r="AH101" s="14">
        <f>VLOOKUP($A101,'[1]Clients Export (002)'!$A:$M,12,0)</f>
        <v>0</v>
      </c>
      <c r="AI101" s="14">
        <f>VLOOKUP($A101,'[1]Clients Export (002)'!$A:$M,13,0)</f>
        <v>0</v>
      </c>
    </row>
    <row r="102" spans="1:35" x14ac:dyDescent="0.35">
      <c r="A102" s="10">
        <v>2968230</v>
      </c>
      <c r="B102" s="10">
        <v>2968228</v>
      </c>
      <c r="C102" s="10" t="s">
        <v>44</v>
      </c>
      <c r="D102" s="10" t="s">
        <v>275</v>
      </c>
      <c r="E102" s="10" t="s">
        <v>9</v>
      </c>
      <c r="F102" s="10" t="s">
        <v>41</v>
      </c>
      <c r="G102" s="10" t="s">
        <v>42</v>
      </c>
      <c r="H102" s="10" t="s">
        <v>48</v>
      </c>
      <c r="I102" s="10">
        <v>175</v>
      </c>
      <c r="J102" s="10" t="s">
        <v>41</v>
      </c>
      <c r="K102" s="10" t="s">
        <v>13</v>
      </c>
      <c r="L102" s="10" t="s">
        <v>276</v>
      </c>
      <c r="M102" s="10">
        <v>200</v>
      </c>
      <c r="N102" s="10" t="s">
        <v>41</v>
      </c>
      <c r="O102" s="10" t="s">
        <v>13</v>
      </c>
      <c r="P102" s="10" t="s">
        <v>272</v>
      </c>
      <c r="Q102" s="10">
        <v>250</v>
      </c>
      <c r="R102" s="10" t="s">
        <v>41</v>
      </c>
      <c r="S102" s="10" t="s">
        <v>42</v>
      </c>
      <c r="T102" s="10" t="s">
        <v>68</v>
      </c>
      <c r="U102" s="10">
        <v>195</v>
      </c>
      <c r="V102" s="10" t="s">
        <v>41</v>
      </c>
      <c r="W102" s="10" t="s">
        <v>42</v>
      </c>
      <c r="X102" s="10" t="s">
        <v>277</v>
      </c>
      <c r="Y102" s="10">
        <v>140</v>
      </c>
      <c r="AD102" s="13">
        <f t="shared" si="1"/>
        <v>960</v>
      </c>
      <c r="AE102" s="14">
        <f>VLOOKUP($A102,'[1]Clients Export (002)'!$A:$M,9,0)</f>
        <v>0</v>
      </c>
      <c r="AF102" s="14">
        <f>VLOOKUP($A102,'[1]Clients Export (002)'!$A:$M,10,0)</f>
        <v>0</v>
      </c>
      <c r="AG102" s="14">
        <f>VLOOKUP($A102,'[1]Clients Export (002)'!$A:$M,11,0)</f>
        <v>0</v>
      </c>
      <c r="AH102" s="14">
        <f>VLOOKUP($A102,'[1]Clients Export (002)'!$A:$M,12,0)</f>
        <v>0</v>
      </c>
      <c r="AI102" s="14">
        <f>VLOOKUP($A102,'[1]Clients Export (002)'!$A:$M,13,0)</f>
        <v>0</v>
      </c>
    </row>
    <row r="103" spans="1:35" x14ac:dyDescent="0.35">
      <c r="A103" s="10">
        <v>2968234</v>
      </c>
      <c r="B103" s="10">
        <v>2968233</v>
      </c>
      <c r="C103" s="10" t="s">
        <v>90</v>
      </c>
      <c r="D103" s="10" t="s">
        <v>278</v>
      </c>
      <c r="E103" s="10" t="s">
        <v>92</v>
      </c>
      <c r="F103" s="10" t="s">
        <v>41</v>
      </c>
      <c r="G103" s="10" t="s">
        <v>63</v>
      </c>
      <c r="H103" s="10" t="s">
        <v>279</v>
      </c>
      <c r="I103" s="10">
        <v>160</v>
      </c>
      <c r="J103" s="10" t="s">
        <v>41</v>
      </c>
      <c r="K103" s="10" t="s">
        <v>13</v>
      </c>
      <c r="L103" s="10" t="s">
        <v>280</v>
      </c>
      <c r="M103" s="10">
        <v>200</v>
      </c>
      <c r="N103" s="10" t="s">
        <v>41</v>
      </c>
      <c r="O103" s="10" t="s">
        <v>42</v>
      </c>
      <c r="P103" s="10" t="s">
        <v>43</v>
      </c>
      <c r="Q103" s="10">
        <v>195</v>
      </c>
      <c r="R103" s="10" t="s">
        <v>25</v>
      </c>
      <c r="S103" s="10" t="s">
        <v>26</v>
      </c>
      <c r="T103" s="10" t="s">
        <v>220</v>
      </c>
      <c r="U103" s="10">
        <v>595</v>
      </c>
      <c r="V103" s="10" t="s">
        <v>25</v>
      </c>
      <c r="W103" s="10" t="s">
        <v>26</v>
      </c>
      <c r="X103" s="10" t="s">
        <v>274</v>
      </c>
      <c r="Y103" s="10">
        <v>390</v>
      </c>
      <c r="Z103" s="10" t="s">
        <v>41</v>
      </c>
      <c r="AA103" s="10" t="s">
        <v>42</v>
      </c>
      <c r="AB103" s="10" t="s">
        <v>281</v>
      </c>
      <c r="AC103" s="10">
        <v>125</v>
      </c>
      <c r="AD103" s="13">
        <f t="shared" si="1"/>
        <v>1665</v>
      </c>
      <c r="AE103" s="14">
        <f>VLOOKUP($A103,'[1]Clients Export (002)'!$A:$M,9,0)</f>
        <v>0</v>
      </c>
      <c r="AF103" s="14">
        <f>VLOOKUP($A103,'[1]Clients Export (002)'!$A:$M,10,0)</f>
        <v>0</v>
      </c>
      <c r="AG103" s="14">
        <f>VLOOKUP($A103,'[1]Clients Export (002)'!$A:$M,11,0)</f>
        <v>0</v>
      </c>
      <c r="AH103" s="14">
        <f>VLOOKUP($A103,'[1]Clients Export (002)'!$A:$M,12,0)</f>
        <v>0</v>
      </c>
      <c r="AI103" s="14">
        <f>VLOOKUP($A103,'[1]Clients Export (002)'!$A:$M,13,0)</f>
        <v>0</v>
      </c>
    </row>
    <row r="104" spans="1:35" x14ac:dyDescent="0.35">
      <c r="A104" s="10">
        <v>2968248</v>
      </c>
      <c r="B104" s="10">
        <v>2968247</v>
      </c>
      <c r="C104" s="10" t="s">
        <v>82</v>
      </c>
      <c r="D104" s="10" t="s">
        <v>282</v>
      </c>
      <c r="E104" s="10" t="s">
        <v>17</v>
      </c>
      <c r="F104" s="10" t="s">
        <v>41</v>
      </c>
      <c r="G104" s="10" t="s">
        <v>42</v>
      </c>
      <c r="H104" s="10" t="s">
        <v>49</v>
      </c>
      <c r="I104" s="10">
        <v>180</v>
      </c>
      <c r="J104" s="10" t="s">
        <v>41</v>
      </c>
      <c r="K104" s="10" t="s">
        <v>13</v>
      </c>
      <c r="L104" s="10" t="s">
        <v>283</v>
      </c>
      <c r="M104" s="10">
        <v>265</v>
      </c>
      <c r="N104" s="10" t="s">
        <v>10</v>
      </c>
      <c r="O104" s="10" t="s">
        <v>13</v>
      </c>
      <c r="P104" s="10" t="s">
        <v>14</v>
      </c>
      <c r="Q104" s="10">
        <v>175</v>
      </c>
      <c r="R104" s="10" t="s">
        <v>10</v>
      </c>
      <c r="S104" s="10" t="s">
        <v>42</v>
      </c>
      <c r="T104" s="10" t="s">
        <v>59</v>
      </c>
      <c r="U104" s="10">
        <v>350</v>
      </c>
      <c r="V104" s="10" t="s">
        <v>10</v>
      </c>
      <c r="W104" s="10" t="s">
        <v>13</v>
      </c>
      <c r="X104" s="10" t="s">
        <v>197</v>
      </c>
      <c r="Y104" s="10">
        <v>170</v>
      </c>
      <c r="AD104" s="13">
        <f t="shared" si="1"/>
        <v>1140</v>
      </c>
      <c r="AE104" s="14" t="str">
        <f>VLOOKUP($A104,'[1]Clients Export (002)'!$A:$M,9,0)</f>
        <v>26-35</v>
      </c>
      <c r="AF104" s="14" t="str">
        <f>VLOOKUP($A104,'[1]Clients Export (002)'!$A:$M,10,0)</f>
        <v>Woman</v>
      </c>
      <c r="AG104" s="14" t="str">
        <f>VLOOKUP($A104,'[1]Clients Export (002)'!$A:$M,11,0)</f>
        <v>Resident</v>
      </c>
      <c r="AH104" s="14" t="str">
        <f>VLOOKUP($A104,'[1]Clients Export (002)'!$A:$M,12,0)</f>
        <v>Expat Arab</v>
      </c>
      <c r="AI104" s="14" t="str">
        <f>VLOOKUP($A104,'[1]Clients Export (002)'!$A:$M,13,0)</f>
        <v>Make-Up,Skincare</v>
      </c>
    </row>
    <row r="105" spans="1:35" x14ac:dyDescent="0.35">
      <c r="A105" s="10">
        <v>2968251</v>
      </c>
      <c r="B105" s="10">
        <v>2968250</v>
      </c>
      <c r="C105" s="10" t="s">
        <v>113</v>
      </c>
      <c r="D105" s="10" t="s">
        <v>284</v>
      </c>
      <c r="E105" s="10" t="s">
        <v>17</v>
      </c>
      <c r="F105" s="10" t="s">
        <v>10</v>
      </c>
      <c r="G105" s="10" t="s">
        <v>42</v>
      </c>
      <c r="H105" s="10" t="s">
        <v>285</v>
      </c>
      <c r="I105" s="10">
        <v>325</v>
      </c>
      <c r="AD105" s="13">
        <f t="shared" si="1"/>
        <v>325</v>
      </c>
      <c r="AE105" s="14">
        <f>VLOOKUP($A105,'[1]Clients Export (002)'!$A:$M,9,0)</f>
        <v>0</v>
      </c>
      <c r="AF105" s="14">
        <f>VLOOKUP($A105,'[1]Clients Export (002)'!$A:$M,10,0)</f>
        <v>0</v>
      </c>
      <c r="AG105" s="14">
        <f>VLOOKUP($A105,'[1]Clients Export (002)'!$A:$M,11,0)</f>
        <v>0</v>
      </c>
      <c r="AH105" s="14">
        <f>VLOOKUP($A105,'[1]Clients Export (002)'!$A:$M,12,0)</f>
        <v>0</v>
      </c>
      <c r="AI105" s="14">
        <f>VLOOKUP($A105,'[1]Clients Export (002)'!$A:$M,13,0)</f>
        <v>0</v>
      </c>
    </row>
    <row r="106" spans="1:35" x14ac:dyDescent="0.35">
      <c r="A106" s="10">
        <v>2968410</v>
      </c>
      <c r="B106" s="10">
        <v>2968409</v>
      </c>
      <c r="C106" s="10" t="s">
        <v>90</v>
      </c>
      <c r="D106" s="10" t="s">
        <v>286</v>
      </c>
      <c r="E106" s="10" t="s">
        <v>92</v>
      </c>
      <c r="F106" s="10" t="s">
        <v>25</v>
      </c>
      <c r="G106" s="10" t="s">
        <v>26</v>
      </c>
      <c r="H106" s="10" t="s">
        <v>62</v>
      </c>
      <c r="I106" s="10">
        <v>595</v>
      </c>
      <c r="AD106" s="13">
        <f t="shared" si="1"/>
        <v>595</v>
      </c>
      <c r="AE106" s="14">
        <f>VLOOKUP($A106,'[1]Clients Export (002)'!$A:$M,9,0)</f>
        <v>0</v>
      </c>
      <c r="AF106" s="14">
        <f>VLOOKUP($A106,'[1]Clients Export (002)'!$A:$M,10,0)</f>
        <v>0</v>
      </c>
      <c r="AG106" s="14">
        <f>VLOOKUP($A106,'[1]Clients Export (002)'!$A:$M,11,0)</f>
        <v>0</v>
      </c>
      <c r="AH106" s="14">
        <f>VLOOKUP($A106,'[1]Clients Export (002)'!$A:$M,12,0)</f>
        <v>0</v>
      </c>
      <c r="AI106" s="14">
        <f>VLOOKUP($A106,'[1]Clients Export (002)'!$A:$M,13,0)</f>
        <v>0</v>
      </c>
    </row>
    <row r="107" spans="1:35" x14ac:dyDescent="0.35">
      <c r="A107" s="10">
        <v>2968428</v>
      </c>
      <c r="B107" s="10">
        <v>2968426</v>
      </c>
      <c r="C107" s="10" t="s">
        <v>230</v>
      </c>
      <c r="D107" s="10" t="s">
        <v>287</v>
      </c>
      <c r="E107" s="10" t="s">
        <v>9</v>
      </c>
      <c r="F107" s="10" t="s">
        <v>41</v>
      </c>
      <c r="G107" s="10" t="s">
        <v>13</v>
      </c>
      <c r="H107" s="10" t="s">
        <v>288</v>
      </c>
      <c r="I107" s="10">
        <v>245</v>
      </c>
      <c r="J107" s="10" t="s">
        <v>41</v>
      </c>
      <c r="K107" s="10" t="s">
        <v>13</v>
      </c>
      <c r="L107" s="10" t="s">
        <v>289</v>
      </c>
      <c r="M107" s="10">
        <v>200</v>
      </c>
      <c r="AD107" s="13">
        <f t="shared" si="1"/>
        <v>445</v>
      </c>
      <c r="AE107" s="14">
        <f>VLOOKUP($A107,'[1]Clients Export (002)'!$A:$M,9,0)</f>
        <v>0</v>
      </c>
      <c r="AF107" s="14">
        <f>VLOOKUP($A107,'[1]Clients Export (002)'!$A:$M,10,0)</f>
        <v>0</v>
      </c>
      <c r="AG107" s="14">
        <f>VLOOKUP($A107,'[1]Clients Export (002)'!$A:$M,11,0)</f>
        <v>0</v>
      </c>
      <c r="AH107" s="14">
        <f>VLOOKUP($A107,'[1]Clients Export (002)'!$A:$M,12,0)</f>
        <v>0</v>
      </c>
      <c r="AI107" s="14">
        <f>VLOOKUP($A107,'[1]Clients Export (002)'!$A:$M,13,0)</f>
        <v>0</v>
      </c>
    </row>
    <row r="108" spans="1:35" x14ac:dyDescent="0.35">
      <c r="A108" s="10">
        <v>2968496</v>
      </c>
      <c r="B108" s="10">
        <v>2968495</v>
      </c>
      <c r="C108" s="10" t="s">
        <v>100</v>
      </c>
      <c r="D108" s="10" t="s">
        <v>290</v>
      </c>
      <c r="E108" s="10" t="s">
        <v>31</v>
      </c>
      <c r="F108" s="10" t="s">
        <v>41</v>
      </c>
      <c r="G108" s="10" t="s">
        <v>115</v>
      </c>
      <c r="H108" s="10" t="s">
        <v>117</v>
      </c>
      <c r="I108" s="10">
        <v>105</v>
      </c>
      <c r="AD108" s="13">
        <f t="shared" si="1"/>
        <v>105</v>
      </c>
      <c r="AE108" s="14">
        <f>VLOOKUP($A108,'[1]Clients Export (002)'!$A:$M,9,0)</f>
        <v>0</v>
      </c>
      <c r="AF108" s="14" t="str">
        <f>VLOOKUP($A108,'[1]Clients Export (002)'!$A:$M,10,0)</f>
        <v>Woman</v>
      </c>
      <c r="AG108" s="14" t="str">
        <f>VLOOKUP($A108,'[1]Clients Export (002)'!$A:$M,11,0)</f>
        <v>Tourist</v>
      </c>
      <c r="AH108" s="14" t="str">
        <f>VLOOKUP($A108,'[1]Clients Export (002)'!$A:$M,12,0)</f>
        <v>Far East Asian</v>
      </c>
      <c r="AI108" s="14" t="str">
        <f>VLOOKUP($A108,'[1]Clients Export (002)'!$A:$M,13,0)</f>
        <v>Make-Up</v>
      </c>
    </row>
    <row r="109" spans="1:35" x14ac:dyDescent="0.35">
      <c r="A109" s="10">
        <v>2968516</v>
      </c>
      <c r="B109" s="10">
        <v>2968515</v>
      </c>
      <c r="C109" s="10" t="s">
        <v>50</v>
      </c>
      <c r="D109" s="10" t="s">
        <v>291</v>
      </c>
      <c r="E109" s="10" t="s">
        <v>31</v>
      </c>
      <c r="F109" s="10" t="s">
        <v>41</v>
      </c>
      <c r="G109" s="10" t="s">
        <v>13</v>
      </c>
      <c r="H109" s="10" t="s">
        <v>52</v>
      </c>
      <c r="I109" s="10">
        <v>275</v>
      </c>
      <c r="J109" s="10" t="s">
        <v>41</v>
      </c>
      <c r="K109" s="10" t="s">
        <v>63</v>
      </c>
      <c r="L109" s="10" t="s">
        <v>183</v>
      </c>
      <c r="M109" s="10">
        <v>160</v>
      </c>
      <c r="N109" s="10" t="s">
        <v>41</v>
      </c>
      <c r="O109" s="10" t="s">
        <v>244</v>
      </c>
      <c r="P109" s="10" t="s">
        <v>292</v>
      </c>
      <c r="Q109" s="10">
        <v>220</v>
      </c>
      <c r="R109" s="10" t="s">
        <v>41</v>
      </c>
      <c r="S109" s="10" t="s">
        <v>13</v>
      </c>
      <c r="T109" s="10" t="s">
        <v>210</v>
      </c>
      <c r="U109" s="10">
        <v>255</v>
      </c>
      <c r="AD109" s="13">
        <f t="shared" si="1"/>
        <v>910</v>
      </c>
      <c r="AE109" s="14" t="str">
        <f>VLOOKUP($A109,'[1]Clients Export (002)'!$A:$M,9,0)</f>
        <v>26-35</v>
      </c>
      <c r="AF109" s="14" t="str">
        <f>VLOOKUP($A109,'[1]Clients Export (002)'!$A:$M,10,0)</f>
        <v>Woman</v>
      </c>
      <c r="AG109" s="14" t="str">
        <f>VLOOKUP($A109,'[1]Clients Export (002)'!$A:$M,11,0)</f>
        <v>Tourist</v>
      </c>
      <c r="AH109" s="14">
        <f>VLOOKUP($A109,'[1]Clients Export (002)'!$A:$M,12,0)</f>
        <v>0</v>
      </c>
      <c r="AI109" s="14" t="str">
        <f>VLOOKUP($A109,'[1]Clients Export (002)'!$A:$M,13,0)</f>
        <v>Make-Up</v>
      </c>
    </row>
    <row r="110" spans="1:35" x14ac:dyDescent="0.35">
      <c r="A110" s="10">
        <v>2968583</v>
      </c>
      <c r="B110" s="10">
        <v>2968586</v>
      </c>
      <c r="C110" s="10" t="s">
        <v>50</v>
      </c>
      <c r="D110" s="10" t="s">
        <v>293</v>
      </c>
      <c r="E110" s="10" t="s">
        <v>31</v>
      </c>
      <c r="F110" s="10" t="s">
        <v>25</v>
      </c>
      <c r="G110" s="10" t="s">
        <v>26</v>
      </c>
      <c r="H110" s="10" t="s">
        <v>138</v>
      </c>
      <c r="I110" s="10">
        <v>705</v>
      </c>
      <c r="AD110" s="13">
        <f t="shared" si="1"/>
        <v>705</v>
      </c>
      <c r="AE110" s="14" t="str">
        <f>VLOOKUP($A110,'[1]Clients Export (002)'!$A:$M,9,0)</f>
        <v>26-35</v>
      </c>
      <c r="AF110" s="14" t="str">
        <f>VLOOKUP($A110,'[1]Clients Export (002)'!$A:$M,10,0)</f>
        <v>Man</v>
      </c>
      <c r="AG110" s="14" t="str">
        <f>VLOOKUP($A110,'[1]Clients Export (002)'!$A:$M,11,0)</f>
        <v>Tourist</v>
      </c>
      <c r="AH110" s="14">
        <f>VLOOKUP($A110,'[1]Clients Export (002)'!$A:$M,12,0)</f>
        <v>0</v>
      </c>
      <c r="AI110" s="14" t="str">
        <f>VLOOKUP($A110,'[1]Clients Export (002)'!$A:$M,13,0)</f>
        <v>Fragrance</v>
      </c>
    </row>
    <row r="111" spans="1:35" x14ac:dyDescent="0.35">
      <c r="A111" s="10">
        <v>2968593</v>
      </c>
      <c r="B111" s="10">
        <v>2968592</v>
      </c>
      <c r="C111" s="10" t="s">
        <v>136</v>
      </c>
      <c r="D111" s="10" t="s">
        <v>294</v>
      </c>
      <c r="E111" s="10" t="s">
        <v>9</v>
      </c>
      <c r="F111" s="10" t="s">
        <v>10</v>
      </c>
      <c r="G111" s="10" t="s">
        <v>42</v>
      </c>
      <c r="H111" s="10" t="s">
        <v>59</v>
      </c>
      <c r="I111" s="10">
        <v>350</v>
      </c>
      <c r="J111" s="10" t="s">
        <v>10</v>
      </c>
      <c r="K111" s="10" t="s">
        <v>13</v>
      </c>
      <c r="L111" s="10" t="s">
        <v>295</v>
      </c>
      <c r="M111" s="10">
        <v>580</v>
      </c>
      <c r="AD111" s="13">
        <f t="shared" si="1"/>
        <v>930</v>
      </c>
      <c r="AE111" s="14">
        <f>VLOOKUP($A111,'[1]Clients Export (002)'!$A:$M,9,0)</f>
        <v>0</v>
      </c>
      <c r="AF111" s="14">
        <f>VLOOKUP($A111,'[1]Clients Export (002)'!$A:$M,10,0)</f>
        <v>0</v>
      </c>
      <c r="AG111" s="14" t="str">
        <f>VLOOKUP($A111,'[1]Clients Export (002)'!$A:$M,11,0)</f>
        <v>Tourist</v>
      </c>
      <c r="AH111" s="14">
        <f>VLOOKUP($A111,'[1]Clients Export (002)'!$A:$M,12,0)</f>
        <v>0</v>
      </c>
      <c r="AI111" s="14">
        <f>VLOOKUP($A111,'[1]Clients Export (002)'!$A:$M,13,0)</f>
        <v>0</v>
      </c>
    </row>
    <row r="112" spans="1:35" x14ac:dyDescent="0.35">
      <c r="A112" s="10">
        <v>2968594</v>
      </c>
      <c r="B112" s="10">
        <v>2968601</v>
      </c>
      <c r="C112" s="10" t="s">
        <v>170</v>
      </c>
      <c r="D112" s="10" t="s">
        <v>296</v>
      </c>
      <c r="E112" s="10" t="s">
        <v>37</v>
      </c>
      <c r="F112" s="10" t="s">
        <v>41</v>
      </c>
      <c r="G112" s="10" t="s">
        <v>13</v>
      </c>
      <c r="H112" s="10" t="s">
        <v>297</v>
      </c>
      <c r="I112" s="10">
        <v>250</v>
      </c>
      <c r="J112" s="10" t="s">
        <v>10</v>
      </c>
      <c r="K112" s="10" t="s">
        <v>13</v>
      </c>
      <c r="L112" s="10" t="s">
        <v>298</v>
      </c>
      <c r="M112" s="10">
        <v>460</v>
      </c>
      <c r="N112" s="10" t="s">
        <v>10</v>
      </c>
      <c r="O112" s="10" t="s">
        <v>13</v>
      </c>
      <c r="P112" s="10" t="s">
        <v>298</v>
      </c>
      <c r="Q112" s="10">
        <v>460</v>
      </c>
      <c r="R112" s="10" t="s">
        <v>10</v>
      </c>
      <c r="S112" s="10" t="s">
        <v>13</v>
      </c>
      <c r="T112" s="10" t="s">
        <v>176</v>
      </c>
      <c r="U112" s="10">
        <v>250</v>
      </c>
      <c r="V112" s="10" t="s">
        <v>10</v>
      </c>
      <c r="W112" s="10" t="s">
        <v>13</v>
      </c>
      <c r="X112" s="10" t="s">
        <v>176</v>
      </c>
      <c r="Y112" s="10">
        <v>250</v>
      </c>
      <c r="AD112" s="13">
        <f t="shared" si="1"/>
        <v>1670</v>
      </c>
      <c r="AE112" s="14">
        <f>VLOOKUP($A112,'[1]Clients Export (002)'!$A:$M,9,0)</f>
        <v>0</v>
      </c>
      <c r="AF112" s="14">
        <f>VLOOKUP($A112,'[1]Clients Export (002)'!$A:$M,10,0)</f>
        <v>0</v>
      </c>
      <c r="AG112" s="14" t="str">
        <f>VLOOKUP($A112,'[1]Clients Export (002)'!$A:$M,11,0)</f>
        <v>Tourist</v>
      </c>
      <c r="AH112" s="14">
        <f>VLOOKUP($A112,'[1]Clients Export (002)'!$A:$M,12,0)</f>
        <v>0</v>
      </c>
      <c r="AI112" s="14">
        <f>VLOOKUP($A112,'[1]Clients Export (002)'!$A:$M,13,0)</f>
        <v>0</v>
      </c>
    </row>
    <row r="113" spans="1:35" x14ac:dyDescent="0.35">
      <c r="A113" s="10">
        <v>2968610</v>
      </c>
      <c r="B113" s="10">
        <v>2968609</v>
      </c>
      <c r="C113" s="10" t="s">
        <v>136</v>
      </c>
      <c r="D113" s="10" t="s">
        <v>299</v>
      </c>
      <c r="E113" s="10" t="s">
        <v>9</v>
      </c>
      <c r="F113" s="10" t="s">
        <v>41</v>
      </c>
      <c r="G113" s="10" t="s">
        <v>63</v>
      </c>
      <c r="H113" s="10" t="s">
        <v>300</v>
      </c>
      <c r="I113" s="10">
        <v>180</v>
      </c>
      <c r="AD113" s="13">
        <f t="shared" si="1"/>
        <v>180</v>
      </c>
      <c r="AE113" s="14">
        <f>VLOOKUP($A113,'[1]Clients Export (002)'!$A:$M,9,0)</f>
        <v>0</v>
      </c>
      <c r="AF113" s="14">
        <f>VLOOKUP($A113,'[1]Clients Export (002)'!$A:$M,10,0)</f>
        <v>0</v>
      </c>
      <c r="AG113" s="14" t="str">
        <f>VLOOKUP($A113,'[1]Clients Export (002)'!$A:$M,11,0)</f>
        <v>Tourist</v>
      </c>
      <c r="AH113" s="14">
        <f>VLOOKUP($A113,'[1]Clients Export (002)'!$A:$M,12,0)</f>
        <v>0</v>
      </c>
      <c r="AI113" s="14">
        <f>VLOOKUP($A113,'[1]Clients Export (002)'!$A:$M,13,0)</f>
        <v>0</v>
      </c>
    </row>
    <row r="114" spans="1:35" x14ac:dyDescent="0.35">
      <c r="A114" s="10">
        <v>2968616</v>
      </c>
      <c r="B114" s="10">
        <v>2968615</v>
      </c>
      <c r="C114" s="10" t="s">
        <v>147</v>
      </c>
      <c r="D114" s="10" t="s">
        <v>301</v>
      </c>
      <c r="E114" s="10" t="s">
        <v>9</v>
      </c>
      <c r="F114" s="10" t="s">
        <v>41</v>
      </c>
      <c r="G114" s="10" t="s">
        <v>42</v>
      </c>
      <c r="H114" s="10" t="s">
        <v>43</v>
      </c>
      <c r="I114" s="10">
        <v>195</v>
      </c>
      <c r="AD114" s="13">
        <f t="shared" si="1"/>
        <v>195</v>
      </c>
      <c r="AE114" s="14">
        <f>VLOOKUP($A114,'[1]Clients Export (002)'!$A:$M,9,0)</f>
        <v>0</v>
      </c>
      <c r="AF114" s="14">
        <f>VLOOKUP($A114,'[1]Clients Export (002)'!$A:$M,10,0)</f>
        <v>0</v>
      </c>
      <c r="AG114" s="14">
        <f>VLOOKUP($A114,'[1]Clients Export (002)'!$A:$M,11,0)</f>
        <v>0</v>
      </c>
      <c r="AH114" s="14">
        <f>VLOOKUP($A114,'[1]Clients Export (002)'!$A:$M,12,0)</f>
        <v>0</v>
      </c>
      <c r="AI114" s="14">
        <f>VLOOKUP($A114,'[1]Clients Export (002)'!$A:$M,13,0)</f>
        <v>0</v>
      </c>
    </row>
    <row r="115" spans="1:35" x14ac:dyDescent="0.35">
      <c r="A115" s="10">
        <v>2968622</v>
      </c>
      <c r="B115" s="10">
        <v>2968621</v>
      </c>
      <c r="C115" s="10" t="s">
        <v>54</v>
      </c>
      <c r="D115" s="10" t="s">
        <v>302</v>
      </c>
      <c r="E115" s="10" t="s">
        <v>56</v>
      </c>
      <c r="F115" s="10" t="s">
        <v>25</v>
      </c>
      <c r="G115" s="10" t="s">
        <v>26</v>
      </c>
      <c r="H115" s="10" t="s">
        <v>157</v>
      </c>
      <c r="I115" s="10">
        <v>690</v>
      </c>
      <c r="J115" s="10" t="s">
        <v>41</v>
      </c>
      <c r="K115" s="10" t="s">
        <v>13</v>
      </c>
      <c r="L115" s="10" t="s">
        <v>303</v>
      </c>
      <c r="M115" s="10">
        <v>255</v>
      </c>
      <c r="AD115" s="13">
        <f t="shared" si="1"/>
        <v>945</v>
      </c>
      <c r="AE115" s="14">
        <f>VLOOKUP($A115,'[1]Clients Export (002)'!$A:$M,9,0)</f>
        <v>0</v>
      </c>
      <c r="AF115" s="14">
        <f>VLOOKUP($A115,'[1]Clients Export (002)'!$A:$M,10,0)</f>
        <v>0</v>
      </c>
      <c r="AG115" s="14">
        <f>VLOOKUP($A115,'[1]Clients Export (002)'!$A:$M,11,0)</f>
        <v>0</v>
      </c>
      <c r="AH115" s="14">
        <f>VLOOKUP($A115,'[1]Clients Export (002)'!$A:$M,12,0)</f>
        <v>0</v>
      </c>
      <c r="AI115" s="14">
        <f>VLOOKUP($A115,'[1]Clients Export (002)'!$A:$M,13,0)</f>
        <v>0</v>
      </c>
    </row>
    <row r="116" spans="1:35" x14ac:dyDescent="0.35">
      <c r="A116" s="10">
        <v>2968623</v>
      </c>
      <c r="B116" s="10">
        <v>2968624</v>
      </c>
      <c r="C116" s="10" t="s">
        <v>100</v>
      </c>
      <c r="D116" s="10" t="s">
        <v>304</v>
      </c>
      <c r="E116" s="10" t="s">
        <v>31</v>
      </c>
      <c r="F116" s="10" t="s">
        <v>25</v>
      </c>
      <c r="G116" s="10" t="s">
        <v>305</v>
      </c>
      <c r="H116" s="10" t="s">
        <v>306</v>
      </c>
      <c r="I116" s="10">
        <v>450</v>
      </c>
      <c r="AD116" s="13">
        <f t="shared" si="1"/>
        <v>450</v>
      </c>
      <c r="AE116" s="14" t="str">
        <f>VLOOKUP($A116,'[1]Clients Export (002)'!$A:$M,9,0)</f>
        <v>18-25</v>
      </c>
      <c r="AF116" s="14" t="str">
        <f>VLOOKUP($A116,'[1]Clients Export (002)'!$A:$M,10,0)</f>
        <v>Man</v>
      </c>
      <c r="AG116" s="14" t="str">
        <f>VLOOKUP($A116,'[1]Clients Export (002)'!$A:$M,11,0)</f>
        <v>Resident</v>
      </c>
      <c r="AH116" s="14" t="str">
        <f>VLOOKUP($A116,'[1]Clients Export (002)'!$A:$M,12,0)</f>
        <v>GCC Arab</v>
      </c>
      <c r="AI116" s="14" t="str">
        <f>VLOOKUP($A116,'[1]Clients Export (002)'!$A:$M,13,0)</f>
        <v>Fragrance</v>
      </c>
    </row>
    <row r="117" spans="1:35" x14ac:dyDescent="0.35">
      <c r="A117" s="10">
        <v>2968626</v>
      </c>
      <c r="B117" s="10">
        <v>2968625</v>
      </c>
      <c r="C117" s="10" t="s">
        <v>100</v>
      </c>
      <c r="D117" s="10" t="s">
        <v>307</v>
      </c>
      <c r="E117" s="10" t="s">
        <v>31</v>
      </c>
      <c r="F117" s="10" t="s">
        <v>41</v>
      </c>
      <c r="G117" s="10" t="s">
        <v>13</v>
      </c>
      <c r="H117" s="10" t="s">
        <v>189</v>
      </c>
      <c r="I117" s="10">
        <v>280</v>
      </c>
      <c r="AD117" s="13">
        <f t="shared" si="1"/>
        <v>280</v>
      </c>
      <c r="AE117" s="14" t="str">
        <f>VLOOKUP($A117,'[1]Clients Export (002)'!$A:$M,9,0)</f>
        <v>18-25</v>
      </c>
      <c r="AF117" s="14" t="str">
        <f>VLOOKUP($A117,'[1]Clients Export (002)'!$A:$M,10,0)</f>
        <v>Woman</v>
      </c>
      <c r="AG117" s="14" t="str">
        <f>VLOOKUP($A117,'[1]Clients Export (002)'!$A:$M,11,0)</f>
        <v>Tourist</v>
      </c>
      <c r="AH117" s="14" t="str">
        <f>VLOOKUP($A117,'[1]Clients Export (002)'!$A:$M,12,0)</f>
        <v>Far East Asian</v>
      </c>
      <c r="AI117" s="14" t="str">
        <f>VLOOKUP($A117,'[1]Clients Export (002)'!$A:$M,13,0)</f>
        <v>Make-Up</v>
      </c>
    </row>
    <row r="118" spans="1:35" x14ac:dyDescent="0.35">
      <c r="A118" s="10">
        <v>2968706</v>
      </c>
      <c r="B118" s="10">
        <v>2968705</v>
      </c>
      <c r="C118" s="10" t="s">
        <v>15</v>
      </c>
      <c r="D118" s="10" t="s">
        <v>308</v>
      </c>
      <c r="E118" s="10" t="s">
        <v>17</v>
      </c>
      <c r="F118" s="10" t="s">
        <v>10</v>
      </c>
      <c r="G118" s="10" t="s">
        <v>13</v>
      </c>
      <c r="H118" s="10" t="s">
        <v>309</v>
      </c>
      <c r="I118" s="10">
        <v>910</v>
      </c>
      <c r="J118" s="10" t="s">
        <v>10</v>
      </c>
      <c r="K118" s="10" t="s">
        <v>13</v>
      </c>
      <c r="L118" s="10" t="s">
        <v>310</v>
      </c>
      <c r="M118" s="10">
        <v>635</v>
      </c>
      <c r="AD118" s="13">
        <f t="shared" si="1"/>
        <v>1545</v>
      </c>
      <c r="AE118" s="14">
        <f>VLOOKUP($A118,'[1]Clients Export (002)'!$A:$M,9,0)</f>
        <v>0</v>
      </c>
      <c r="AF118" s="14">
        <f>VLOOKUP($A118,'[1]Clients Export (002)'!$A:$M,10,0)</f>
        <v>0</v>
      </c>
      <c r="AG118" s="14">
        <f>VLOOKUP($A118,'[1]Clients Export (002)'!$A:$M,11,0)</f>
        <v>0</v>
      </c>
      <c r="AH118" s="14">
        <f>VLOOKUP($A118,'[1]Clients Export (002)'!$A:$M,12,0)</f>
        <v>0</v>
      </c>
      <c r="AI118" s="14">
        <f>VLOOKUP($A118,'[1]Clients Export (002)'!$A:$M,13,0)</f>
        <v>0</v>
      </c>
    </row>
    <row r="119" spans="1:35" x14ac:dyDescent="0.35">
      <c r="A119" s="10">
        <v>2968779</v>
      </c>
      <c r="B119" s="10">
        <v>2968778</v>
      </c>
      <c r="C119" s="10" t="s">
        <v>15</v>
      </c>
      <c r="D119" s="10" t="s">
        <v>311</v>
      </c>
      <c r="E119" s="10" t="s">
        <v>17</v>
      </c>
      <c r="F119" s="10" t="s">
        <v>10</v>
      </c>
      <c r="G119" s="10" t="s">
        <v>13</v>
      </c>
      <c r="H119" s="10" t="s">
        <v>312</v>
      </c>
      <c r="I119" s="10">
        <v>305</v>
      </c>
      <c r="J119" s="10" t="s">
        <v>10</v>
      </c>
      <c r="K119" s="10" t="s">
        <v>13</v>
      </c>
      <c r="L119" s="10" t="s">
        <v>295</v>
      </c>
      <c r="M119" s="10">
        <v>580</v>
      </c>
      <c r="AD119" s="13">
        <f t="shared" si="1"/>
        <v>885</v>
      </c>
      <c r="AE119" s="14">
        <f>VLOOKUP($A119,'[1]Clients Export (002)'!$A:$M,9,0)</f>
        <v>0</v>
      </c>
      <c r="AF119" s="14">
        <f>VLOOKUP($A119,'[1]Clients Export (002)'!$A:$M,10,0)</f>
        <v>0</v>
      </c>
      <c r="AG119" s="14">
        <f>VLOOKUP($A119,'[1]Clients Export (002)'!$A:$M,11,0)</f>
        <v>0</v>
      </c>
      <c r="AH119" s="14">
        <f>VLOOKUP($A119,'[1]Clients Export (002)'!$A:$M,12,0)</f>
        <v>0</v>
      </c>
      <c r="AI119" s="14">
        <f>VLOOKUP($A119,'[1]Clients Export (002)'!$A:$M,13,0)</f>
        <v>0</v>
      </c>
    </row>
    <row r="120" spans="1:35" x14ac:dyDescent="0.35">
      <c r="A120" s="10">
        <v>2968784</v>
      </c>
      <c r="B120" s="10">
        <v>2968783</v>
      </c>
      <c r="C120" s="10" t="s">
        <v>100</v>
      </c>
      <c r="D120" s="10" t="s">
        <v>313</v>
      </c>
      <c r="E120" s="10" t="s">
        <v>31</v>
      </c>
      <c r="F120" s="10" t="s">
        <v>41</v>
      </c>
      <c r="G120" s="10" t="s">
        <v>42</v>
      </c>
      <c r="H120" s="10" t="s">
        <v>314</v>
      </c>
      <c r="I120" s="10">
        <v>125</v>
      </c>
      <c r="J120" s="10" t="s">
        <v>41</v>
      </c>
      <c r="K120" s="10" t="s">
        <v>13</v>
      </c>
      <c r="L120" s="10" t="s">
        <v>53</v>
      </c>
      <c r="M120" s="10">
        <v>155</v>
      </c>
      <c r="N120" s="10" t="s">
        <v>41</v>
      </c>
      <c r="O120" s="10" t="s">
        <v>13</v>
      </c>
      <c r="P120" s="10" t="s">
        <v>210</v>
      </c>
      <c r="Q120" s="10">
        <v>255</v>
      </c>
      <c r="AD120" s="13">
        <f t="shared" si="1"/>
        <v>535</v>
      </c>
      <c r="AE120" s="14" t="str">
        <f>VLOOKUP($A120,'[1]Clients Export (002)'!$A:$M,9,0)</f>
        <v>26-35</v>
      </c>
      <c r="AF120" s="14" t="str">
        <f>VLOOKUP($A120,'[1]Clients Export (002)'!$A:$M,10,0)</f>
        <v>Woman</v>
      </c>
      <c r="AG120" s="14" t="str">
        <f>VLOOKUP($A120,'[1]Clients Export (002)'!$A:$M,11,0)</f>
        <v>Tourist</v>
      </c>
      <c r="AH120" s="14" t="str">
        <f>VLOOKUP($A120,'[1]Clients Export (002)'!$A:$M,12,0)</f>
        <v>Westerner</v>
      </c>
      <c r="AI120" s="14" t="str">
        <f>VLOOKUP($A120,'[1]Clients Export (002)'!$A:$M,13,0)</f>
        <v>Make-Up</v>
      </c>
    </row>
    <row r="121" spans="1:35" x14ac:dyDescent="0.35">
      <c r="A121" s="10">
        <v>2968872</v>
      </c>
      <c r="B121" s="10">
        <v>2968871</v>
      </c>
      <c r="C121" s="10" t="s">
        <v>113</v>
      </c>
      <c r="D121" s="10" t="s">
        <v>315</v>
      </c>
      <c r="E121" s="10" t="s">
        <v>17</v>
      </c>
      <c r="F121" s="10" t="s">
        <v>41</v>
      </c>
      <c r="G121" s="10" t="s">
        <v>42</v>
      </c>
      <c r="H121" s="10" t="s">
        <v>316</v>
      </c>
      <c r="I121" s="10">
        <v>125</v>
      </c>
      <c r="J121" s="10" t="s">
        <v>41</v>
      </c>
      <c r="K121" s="10" t="s">
        <v>42</v>
      </c>
      <c r="L121" s="10" t="s">
        <v>317</v>
      </c>
      <c r="M121" s="10">
        <v>125</v>
      </c>
      <c r="N121" s="10" t="s">
        <v>41</v>
      </c>
      <c r="O121" s="10" t="s">
        <v>63</v>
      </c>
      <c r="P121" s="10" t="s">
        <v>318</v>
      </c>
      <c r="Q121" s="10">
        <v>170</v>
      </c>
      <c r="AD121" s="13">
        <f t="shared" si="1"/>
        <v>420</v>
      </c>
      <c r="AE121" s="14">
        <f>VLOOKUP($A121,'[1]Clients Export (002)'!$A:$M,9,0)</f>
        <v>0</v>
      </c>
      <c r="AF121" s="14">
        <f>VLOOKUP($A121,'[1]Clients Export (002)'!$A:$M,10,0)</f>
        <v>0</v>
      </c>
      <c r="AG121" s="14">
        <f>VLOOKUP($A121,'[1]Clients Export (002)'!$A:$M,11,0)</f>
        <v>0</v>
      </c>
      <c r="AH121" s="14">
        <f>VLOOKUP($A121,'[1]Clients Export (002)'!$A:$M,12,0)</f>
        <v>0</v>
      </c>
      <c r="AI121" s="14">
        <f>VLOOKUP($A121,'[1]Clients Export (002)'!$A:$M,13,0)</f>
        <v>0</v>
      </c>
    </row>
    <row r="122" spans="1:35" x14ac:dyDescent="0.35">
      <c r="A122" s="10">
        <v>2968876</v>
      </c>
      <c r="B122" s="10">
        <v>2968875</v>
      </c>
      <c r="C122" s="10" t="s">
        <v>136</v>
      </c>
      <c r="D122" s="10" t="s">
        <v>315</v>
      </c>
      <c r="E122" s="10" t="s">
        <v>9</v>
      </c>
      <c r="F122" s="10" t="s">
        <v>41</v>
      </c>
      <c r="G122" s="10" t="s">
        <v>42</v>
      </c>
      <c r="H122" s="10" t="s">
        <v>48</v>
      </c>
      <c r="I122" s="10">
        <v>175</v>
      </c>
      <c r="J122" s="10" t="s">
        <v>41</v>
      </c>
      <c r="K122" s="10" t="s">
        <v>42</v>
      </c>
      <c r="L122" s="10" t="s">
        <v>319</v>
      </c>
      <c r="M122" s="10">
        <v>180</v>
      </c>
      <c r="AD122" s="13">
        <f t="shared" si="1"/>
        <v>355</v>
      </c>
      <c r="AE122" s="14">
        <f>VLOOKUP($A122,'[1]Clients Export (002)'!$A:$M,9,0)</f>
        <v>0</v>
      </c>
      <c r="AF122" s="14">
        <f>VLOOKUP($A122,'[1]Clients Export (002)'!$A:$M,10,0)</f>
        <v>0</v>
      </c>
      <c r="AG122" s="14">
        <f>VLOOKUP($A122,'[1]Clients Export (002)'!$A:$M,11,0)</f>
        <v>0</v>
      </c>
      <c r="AH122" s="14">
        <f>VLOOKUP($A122,'[1]Clients Export (002)'!$A:$M,12,0)</f>
        <v>0</v>
      </c>
      <c r="AI122" s="14">
        <f>VLOOKUP($A122,'[1]Clients Export (002)'!$A:$M,13,0)</f>
        <v>0</v>
      </c>
    </row>
    <row r="123" spans="1:35" x14ac:dyDescent="0.35">
      <c r="A123" s="10">
        <v>2968880</v>
      </c>
      <c r="B123" s="10">
        <v>2968879</v>
      </c>
      <c r="C123" s="10" t="s">
        <v>113</v>
      </c>
      <c r="D123" s="10" t="s">
        <v>320</v>
      </c>
      <c r="E123" s="10" t="s">
        <v>17</v>
      </c>
      <c r="F123" s="10" t="s">
        <v>25</v>
      </c>
      <c r="G123" s="10" t="s">
        <v>26</v>
      </c>
      <c r="H123" s="10" t="s">
        <v>220</v>
      </c>
      <c r="I123" s="10">
        <v>595</v>
      </c>
      <c r="AD123" s="13">
        <f t="shared" si="1"/>
        <v>595</v>
      </c>
      <c r="AE123" s="14">
        <f>VLOOKUP($A123,'[1]Clients Export (002)'!$A:$M,9,0)</f>
        <v>0</v>
      </c>
      <c r="AF123" s="14">
        <f>VLOOKUP($A123,'[1]Clients Export (002)'!$A:$M,10,0)</f>
        <v>0</v>
      </c>
      <c r="AG123" s="14">
        <f>VLOOKUP($A123,'[1]Clients Export (002)'!$A:$M,11,0)</f>
        <v>0</v>
      </c>
      <c r="AH123" s="14">
        <f>VLOOKUP($A123,'[1]Clients Export (002)'!$A:$M,12,0)</f>
        <v>0</v>
      </c>
      <c r="AI123" s="14">
        <f>VLOOKUP($A123,'[1]Clients Export (002)'!$A:$M,13,0)</f>
        <v>0</v>
      </c>
    </row>
    <row r="124" spans="1:35" x14ac:dyDescent="0.35">
      <c r="A124" s="10">
        <v>2968884</v>
      </c>
      <c r="B124" s="10">
        <v>2968883</v>
      </c>
      <c r="C124" s="10" t="s">
        <v>165</v>
      </c>
      <c r="D124" s="10" t="s">
        <v>321</v>
      </c>
      <c r="E124" s="10" t="s">
        <v>17</v>
      </c>
      <c r="F124" s="10" t="s">
        <v>25</v>
      </c>
      <c r="G124" s="10" t="s">
        <v>26</v>
      </c>
      <c r="H124" s="10" t="s">
        <v>40</v>
      </c>
      <c r="I124" s="10">
        <v>705</v>
      </c>
      <c r="J124" s="10" t="s">
        <v>41</v>
      </c>
      <c r="K124" s="10" t="s">
        <v>42</v>
      </c>
      <c r="L124" s="10" t="s">
        <v>181</v>
      </c>
      <c r="M124" s="10">
        <v>155</v>
      </c>
      <c r="AD124" s="13">
        <f t="shared" si="1"/>
        <v>860</v>
      </c>
      <c r="AE124" s="14">
        <f>VLOOKUP($A124,'[1]Clients Export (002)'!$A:$M,9,0)</f>
        <v>0</v>
      </c>
      <c r="AF124" s="14">
        <f>VLOOKUP($A124,'[1]Clients Export (002)'!$A:$M,10,0)</f>
        <v>0</v>
      </c>
      <c r="AG124" s="14">
        <f>VLOOKUP($A124,'[1]Clients Export (002)'!$A:$M,11,0)</f>
        <v>0</v>
      </c>
      <c r="AH124" s="14">
        <f>VLOOKUP($A124,'[1]Clients Export (002)'!$A:$M,12,0)</f>
        <v>0</v>
      </c>
      <c r="AI124" s="14">
        <f>VLOOKUP($A124,'[1]Clients Export (002)'!$A:$M,13,0)</f>
        <v>0</v>
      </c>
    </row>
    <row r="125" spans="1:35" x14ac:dyDescent="0.35">
      <c r="A125" s="10">
        <v>2968887</v>
      </c>
      <c r="B125" s="10">
        <v>2968886</v>
      </c>
      <c r="C125" s="10" t="s">
        <v>100</v>
      </c>
      <c r="D125" s="10" t="s">
        <v>322</v>
      </c>
      <c r="E125" s="10" t="s">
        <v>31</v>
      </c>
      <c r="F125" s="10" t="s">
        <v>25</v>
      </c>
      <c r="G125" s="10" t="s">
        <v>26</v>
      </c>
      <c r="H125" s="10" t="s">
        <v>123</v>
      </c>
      <c r="I125" s="10">
        <v>480</v>
      </c>
      <c r="AD125" s="13">
        <f t="shared" si="1"/>
        <v>480</v>
      </c>
      <c r="AE125" s="14" t="str">
        <f>VLOOKUP($A125,'[1]Clients Export (002)'!$A:$M,9,0)</f>
        <v>26-35</v>
      </c>
      <c r="AF125" s="14" t="str">
        <f>VLOOKUP($A125,'[1]Clients Export (002)'!$A:$M,10,0)</f>
        <v>Woman</v>
      </c>
      <c r="AG125" s="14" t="str">
        <f>VLOOKUP($A125,'[1]Clients Export (002)'!$A:$M,11,0)</f>
        <v>Resident</v>
      </c>
      <c r="AH125" s="14" t="str">
        <f>VLOOKUP($A125,'[1]Clients Export (002)'!$A:$M,12,0)</f>
        <v>Westerner</v>
      </c>
      <c r="AI125" s="14" t="str">
        <f>VLOOKUP($A125,'[1]Clients Export (002)'!$A:$M,13,0)</f>
        <v>Fragrance</v>
      </c>
    </row>
    <row r="126" spans="1:35" x14ac:dyDescent="0.35">
      <c r="A126" s="10">
        <v>2968889</v>
      </c>
      <c r="B126" s="10">
        <v>2968888</v>
      </c>
      <c r="C126" s="10" t="s">
        <v>124</v>
      </c>
      <c r="D126" s="10" t="s">
        <v>322</v>
      </c>
      <c r="E126" s="10" t="s">
        <v>92</v>
      </c>
      <c r="F126" s="10" t="s">
        <v>41</v>
      </c>
      <c r="G126" s="10" t="s">
        <v>13</v>
      </c>
      <c r="H126" s="10" t="s">
        <v>323</v>
      </c>
      <c r="I126" s="10">
        <v>250</v>
      </c>
      <c r="AD126" s="13">
        <f t="shared" si="1"/>
        <v>250</v>
      </c>
      <c r="AE126" s="14">
        <f>VLOOKUP($A126,'[1]Clients Export (002)'!$A:$M,9,0)</f>
        <v>0</v>
      </c>
      <c r="AF126" s="14">
        <f>VLOOKUP($A126,'[1]Clients Export (002)'!$A:$M,10,0)</f>
        <v>0</v>
      </c>
      <c r="AG126" s="14">
        <f>VLOOKUP($A126,'[1]Clients Export (002)'!$A:$M,11,0)</f>
        <v>0</v>
      </c>
      <c r="AH126" s="14">
        <f>VLOOKUP($A126,'[1]Clients Export (002)'!$A:$M,12,0)</f>
        <v>0</v>
      </c>
      <c r="AI126" s="14">
        <f>VLOOKUP($A126,'[1]Clients Export (002)'!$A:$M,13,0)</f>
        <v>0</v>
      </c>
    </row>
    <row r="127" spans="1:35" x14ac:dyDescent="0.35">
      <c r="A127" s="10">
        <v>2968891</v>
      </c>
      <c r="B127" s="10">
        <v>2968890</v>
      </c>
      <c r="C127" s="10" t="s">
        <v>147</v>
      </c>
      <c r="D127" s="10" t="s">
        <v>324</v>
      </c>
      <c r="E127" s="10" t="s">
        <v>9</v>
      </c>
      <c r="F127" s="10" t="s">
        <v>10</v>
      </c>
      <c r="G127" s="10" t="s">
        <v>13</v>
      </c>
      <c r="H127" s="10" t="s">
        <v>273</v>
      </c>
      <c r="I127" s="10">
        <v>210</v>
      </c>
      <c r="AD127" s="13">
        <f t="shared" si="1"/>
        <v>210</v>
      </c>
      <c r="AE127" s="14">
        <f>VLOOKUP($A127,'[1]Clients Export (002)'!$A:$M,9,0)</f>
        <v>0</v>
      </c>
      <c r="AF127" s="14">
        <f>VLOOKUP($A127,'[1]Clients Export (002)'!$A:$M,10,0)</f>
        <v>0</v>
      </c>
      <c r="AG127" s="14">
        <f>VLOOKUP($A127,'[1]Clients Export (002)'!$A:$M,11,0)</f>
        <v>0</v>
      </c>
      <c r="AH127" s="14">
        <f>VLOOKUP($A127,'[1]Clients Export (002)'!$A:$M,12,0)</f>
        <v>0</v>
      </c>
      <c r="AI127" s="14">
        <f>VLOOKUP($A127,'[1]Clients Export (002)'!$A:$M,13,0)</f>
        <v>0</v>
      </c>
    </row>
    <row r="128" spans="1:35" x14ac:dyDescent="0.35">
      <c r="A128" s="10">
        <v>2968894</v>
      </c>
      <c r="B128" s="10">
        <v>2968893</v>
      </c>
      <c r="C128" s="10" t="s">
        <v>124</v>
      </c>
      <c r="D128" s="10" t="s">
        <v>325</v>
      </c>
      <c r="E128" s="10" t="s">
        <v>92</v>
      </c>
      <c r="F128" s="10" t="s">
        <v>25</v>
      </c>
      <c r="G128" s="10" t="s">
        <v>26</v>
      </c>
      <c r="H128" s="10" t="s">
        <v>62</v>
      </c>
      <c r="I128" s="10">
        <v>595</v>
      </c>
      <c r="AD128" s="13">
        <f t="shared" si="1"/>
        <v>595</v>
      </c>
      <c r="AE128" s="14">
        <f>VLOOKUP($A128,'[1]Clients Export (002)'!$A:$M,9,0)</f>
        <v>0</v>
      </c>
      <c r="AF128" s="14">
        <f>VLOOKUP($A128,'[1]Clients Export (002)'!$A:$M,10,0)</f>
        <v>0</v>
      </c>
      <c r="AG128" s="14">
        <f>VLOOKUP($A128,'[1]Clients Export (002)'!$A:$M,11,0)</f>
        <v>0</v>
      </c>
      <c r="AH128" s="14">
        <f>VLOOKUP($A128,'[1]Clients Export (002)'!$A:$M,12,0)</f>
        <v>0</v>
      </c>
      <c r="AI128" s="14">
        <f>VLOOKUP($A128,'[1]Clients Export (002)'!$A:$M,13,0)</f>
        <v>0</v>
      </c>
    </row>
    <row r="129" spans="1:35" x14ac:dyDescent="0.35">
      <c r="A129" s="10">
        <v>2968896</v>
      </c>
      <c r="B129" s="10">
        <v>2968895</v>
      </c>
      <c r="C129" s="10" t="s">
        <v>230</v>
      </c>
      <c r="D129" s="10" t="s">
        <v>326</v>
      </c>
      <c r="E129" s="10" t="s">
        <v>9</v>
      </c>
      <c r="F129" s="10" t="s">
        <v>41</v>
      </c>
      <c r="G129" s="10" t="s">
        <v>13</v>
      </c>
      <c r="H129" s="10" t="s">
        <v>52</v>
      </c>
      <c r="I129" s="10">
        <v>275</v>
      </c>
      <c r="J129" s="10" t="s">
        <v>41</v>
      </c>
      <c r="K129" s="10" t="s">
        <v>13</v>
      </c>
      <c r="L129" s="10" t="s">
        <v>53</v>
      </c>
      <c r="M129" s="10">
        <v>155</v>
      </c>
      <c r="N129" s="10" t="s">
        <v>41</v>
      </c>
      <c r="O129" s="10" t="s">
        <v>63</v>
      </c>
      <c r="P129" s="10" t="s">
        <v>233</v>
      </c>
      <c r="Q129" s="10">
        <v>150</v>
      </c>
      <c r="AD129" s="13">
        <f t="shared" si="1"/>
        <v>580</v>
      </c>
      <c r="AE129" s="14" t="str">
        <f>VLOOKUP($A129,'[1]Clients Export (002)'!$A:$M,9,0)</f>
        <v>26-35</v>
      </c>
      <c r="AF129" s="14" t="str">
        <f>VLOOKUP($A129,'[1]Clients Export (002)'!$A:$M,10,0)</f>
        <v>Woman</v>
      </c>
      <c r="AG129" s="14" t="str">
        <f>VLOOKUP($A129,'[1]Clients Export (002)'!$A:$M,11,0)</f>
        <v>Resident</v>
      </c>
      <c r="AH129" s="14" t="str">
        <f>VLOOKUP($A129,'[1]Clients Export (002)'!$A:$M,12,0)</f>
        <v>Expat Arab</v>
      </c>
      <c r="AI129" s="14" t="str">
        <f>VLOOKUP($A129,'[1]Clients Export (002)'!$A:$M,13,0)</f>
        <v>Make-Up,Skincare,Fragrance</v>
      </c>
    </row>
    <row r="130" spans="1:35" x14ac:dyDescent="0.35">
      <c r="A130" s="10">
        <v>2968902</v>
      </c>
      <c r="B130" s="10">
        <v>2968901</v>
      </c>
      <c r="C130" s="10" t="s">
        <v>100</v>
      </c>
      <c r="D130" s="10" t="s">
        <v>327</v>
      </c>
      <c r="E130" s="10" t="s">
        <v>31</v>
      </c>
      <c r="F130" s="10" t="s">
        <v>10</v>
      </c>
      <c r="G130" s="10" t="s">
        <v>42</v>
      </c>
      <c r="H130" s="10" t="s">
        <v>59</v>
      </c>
      <c r="I130" s="10">
        <v>350</v>
      </c>
      <c r="J130" s="10" t="s">
        <v>41</v>
      </c>
      <c r="K130" s="10" t="s">
        <v>13</v>
      </c>
      <c r="L130" s="10" t="s">
        <v>52</v>
      </c>
      <c r="M130" s="10">
        <v>275</v>
      </c>
      <c r="AD130" s="13">
        <f t="shared" si="1"/>
        <v>625</v>
      </c>
      <c r="AE130" s="14" t="str">
        <f>VLOOKUP($A130,'[1]Clients Export (002)'!$A:$M,9,0)</f>
        <v>26-35</v>
      </c>
      <c r="AF130" s="14" t="str">
        <f>VLOOKUP($A130,'[1]Clients Export (002)'!$A:$M,10,0)</f>
        <v>Woman</v>
      </c>
      <c r="AG130" s="14" t="str">
        <f>VLOOKUP($A130,'[1]Clients Export (002)'!$A:$M,11,0)</f>
        <v>Resident</v>
      </c>
      <c r="AH130" s="14" t="str">
        <f>VLOOKUP($A130,'[1]Clients Export (002)'!$A:$M,12,0)</f>
        <v>Local</v>
      </c>
      <c r="AI130" s="14" t="str">
        <f>VLOOKUP($A130,'[1]Clients Export (002)'!$A:$M,13,0)</f>
        <v>Make-Up,Skincare</v>
      </c>
    </row>
    <row r="131" spans="1:35" x14ac:dyDescent="0.35">
      <c r="A131" s="10">
        <v>2968904</v>
      </c>
      <c r="B131" s="10">
        <v>2968903</v>
      </c>
      <c r="C131" s="10" t="s">
        <v>170</v>
      </c>
      <c r="D131" s="10" t="s">
        <v>328</v>
      </c>
      <c r="E131" s="10" t="s">
        <v>37</v>
      </c>
      <c r="F131" s="10" t="s">
        <v>41</v>
      </c>
      <c r="G131" s="10" t="s">
        <v>63</v>
      </c>
      <c r="H131" s="10" t="s">
        <v>329</v>
      </c>
      <c r="I131" s="10">
        <v>180</v>
      </c>
      <c r="AD131" s="13">
        <f t="shared" ref="AD131:AD194" si="2">I131+M131+Q131+U131+Y131+AC131</f>
        <v>180</v>
      </c>
      <c r="AE131" s="14" t="str">
        <f>VLOOKUP($A131,'[1]Clients Export (002)'!$A:$M,9,0)</f>
        <v>18-25</v>
      </c>
      <c r="AF131" s="14" t="str">
        <f>VLOOKUP($A131,'[1]Clients Export (002)'!$A:$M,10,0)</f>
        <v>Woman</v>
      </c>
      <c r="AG131" s="14" t="str">
        <f>VLOOKUP($A131,'[1]Clients Export (002)'!$A:$M,11,0)</f>
        <v>Resident</v>
      </c>
      <c r="AH131" s="14" t="str">
        <f>VLOOKUP($A131,'[1]Clients Export (002)'!$A:$M,12,0)</f>
        <v>Far East Asian</v>
      </c>
      <c r="AI131" s="14" t="str">
        <f>VLOOKUP($A131,'[1]Clients Export (002)'!$A:$M,13,0)</f>
        <v>Make-Up</v>
      </c>
    </row>
    <row r="132" spans="1:35" x14ac:dyDescent="0.35">
      <c r="A132" s="10">
        <v>2968909</v>
      </c>
      <c r="B132" s="10">
        <v>2968908</v>
      </c>
      <c r="C132" s="10" t="s">
        <v>170</v>
      </c>
      <c r="D132" s="10" t="s">
        <v>330</v>
      </c>
      <c r="E132" s="10" t="s">
        <v>37</v>
      </c>
      <c r="F132" s="10" t="s">
        <v>41</v>
      </c>
      <c r="G132" s="10" t="s">
        <v>42</v>
      </c>
      <c r="H132" s="10" t="s">
        <v>331</v>
      </c>
      <c r="I132" s="10">
        <v>140</v>
      </c>
      <c r="J132" s="10" t="s">
        <v>25</v>
      </c>
      <c r="K132" s="10" t="s">
        <v>26</v>
      </c>
      <c r="L132" s="10" t="s">
        <v>134</v>
      </c>
      <c r="M132" s="10">
        <v>480</v>
      </c>
      <c r="N132" s="10" t="s">
        <v>41</v>
      </c>
      <c r="O132" s="10" t="s">
        <v>13</v>
      </c>
      <c r="P132" s="10" t="s">
        <v>189</v>
      </c>
      <c r="Q132" s="10">
        <v>280</v>
      </c>
      <c r="R132" s="10" t="s">
        <v>41</v>
      </c>
      <c r="S132" s="10" t="s">
        <v>13</v>
      </c>
      <c r="T132" s="10" t="s">
        <v>283</v>
      </c>
      <c r="U132" s="10">
        <v>265</v>
      </c>
      <c r="AD132" s="13">
        <f t="shared" si="2"/>
        <v>1165</v>
      </c>
      <c r="AE132" s="14" t="str">
        <f>VLOOKUP($A132,'[1]Clients Export (002)'!$A:$M,9,0)</f>
        <v>18-25</v>
      </c>
      <c r="AF132" s="14" t="str">
        <f>VLOOKUP($A132,'[1]Clients Export (002)'!$A:$M,10,0)</f>
        <v>Woman</v>
      </c>
      <c r="AG132" s="14">
        <f>VLOOKUP($A132,'[1]Clients Export (002)'!$A:$M,11,0)</f>
        <v>0</v>
      </c>
      <c r="AH132" s="14" t="str">
        <f>VLOOKUP($A132,'[1]Clients Export (002)'!$A:$M,12,0)</f>
        <v>Far East Asian</v>
      </c>
      <c r="AI132" s="14" t="str">
        <f>VLOOKUP($A132,'[1]Clients Export (002)'!$A:$M,13,0)</f>
        <v>Make-Up</v>
      </c>
    </row>
    <row r="133" spans="1:35" x14ac:dyDescent="0.35">
      <c r="A133" s="10">
        <v>2968911</v>
      </c>
      <c r="B133" s="10">
        <v>2968910</v>
      </c>
      <c r="C133" s="10" t="s">
        <v>170</v>
      </c>
      <c r="D133" s="10" t="s">
        <v>332</v>
      </c>
      <c r="E133" s="10" t="s">
        <v>37</v>
      </c>
      <c r="F133" s="10" t="s">
        <v>41</v>
      </c>
      <c r="G133" s="10" t="s">
        <v>42</v>
      </c>
      <c r="H133" s="10" t="s">
        <v>49</v>
      </c>
      <c r="I133" s="10">
        <v>180</v>
      </c>
      <c r="AD133" s="13">
        <f t="shared" si="2"/>
        <v>180</v>
      </c>
      <c r="AE133" s="14" t="str">
        <f>VLOOKUP($A133,'[1]Clients Export (002)'!$A:$M,9,0)</f>
        <v>26-35</v>
      </c>
      <c r="AF133" s="14" t="str">
        <f>VLOOKUP($A133,'[1]Clients Export (002)'!$A:$M,10,0)</f>
        <v>Woman</v>
      </c>
      <c r="AG133" s="14" t="str">
        <f>VLOOKUP($A133,'[1]Clients Export (002)'!$A:$M,11,0)</f>
        <v>Tourist</v>
      </c>
      <c r="AH133" s="14" t="str">
        <f>VLOOKUP($A133,'[1]Clients Export (002)'!$A:$M,12,0)</f>
        <v>Far East Asian</v>
      </c>
      <c r="AI133" s="14">
        <f>VLOOKUP($A133,'[1]Clients Export (002)'!$A:$M,13,0)</f>
        <v>0</v>
      </c>
    </row>
    <row r="134" spans="1:35" x14ac:dyDescent="0.35">
      <c r="A134" s="10">
        <v>2968923</v>
      </c>
      <c r="B134" s="10">
        <v>2968922</v>
      </c>
      <c r="C134" s="10" t="s">
        <v>100</v>
      </c>
      <c r="D134" s="10" t="s">
        <v>333</v>
      </c>
      <c r="E134" s="10" t="s">
        <v>31</v>
      </c>
      <c r="F134" s="10" t="s">
        <v>41</v>
      </c>
      <c r="G134" s="10" t="s">
        <v>13</v>
      </c>
      <c r="H134" s="10" t="s">
        <v>52</v>
      </c>
      <c r="I134" s="10">
        <v>275</v>
      </c>
      <c r="J134" s="10" t="s">
        <v>41</v>
      </c>
      <c r="K134" s="10" t="s">
        <v>13</v>
      </c>
      <c r="L134" s="10" t="s">
        <v>53</v>
      </c>
      <c r="M134" s="10">
        <v>155</v>
      </c>
      <c r="N134" s="10" t="s">
        <v>41</v>
      </c>
      <c r="O134" s="10" t="s">
        <v>13</v>
      </c>
      <c r="P134" s="10" t="s">
        <v>53</v>
      </c>
      <c r="Q134" s="10">
        <v>155</v>
      </c>
      <c r="AD134" s="13">
        <f t="shared" si="2"/>
        <v>585</v>
      </c>
      <c r="AE134" s="14" t="str">
        <f>VLOOKUP($A134,'[1]Clients Export (002)'!$A:$M,9,0)</f>
        <v>26-35</v>
      </c>
      <c r="AF134" s="14" t="str">
        <f>VLOOKUP($A134,'[1]Clients Export (002)'!$A:$M,10,0)</f>
        <v>Woman</v>
      </c>
      <c r="AG134" s="14" t="str">
        <f>VLOOKUP($A134,'[1]Clients Export (002)'!$A:$M,11,0)</f>
        <v>Resident</v>
      </c>
      <c r="AH134" s="14" t="str">
        <f>VLOOKUP($A134,'[1]Clients Export (002)'!$A:$M,12,0)</f>
        <v>Local</v>
      </c>
      <c r="AI134" s="14" t="str">
        <f>VLOOKUP($A134,'[1]Clients Export (002)'!$A:$M,13,0)</f>
        <v>Make-Up</v>
      </c>
    </row>
    <row r="135" spans="1:35" x14ac:dyDescent="0.35">
      <c r="A135" s="10">
        <v>2968925</v>
      </c>
      <c r="B135" s="10">
        <v>2968924</v>
      </c>
      <c r="C135" s="10" t="s">
        <v>100</v>
      </c>
      <c r="D135" s="10" t="s">
        <v>333</v>
      </c>
      <c r="E135" s="10" t="s">
        <v>31</v>
      </c>
      <c r="F135" s="10" t="s">
        <v>41</v>
      </c>
      <c r="G135" s="10" t="s">
        <v>42</v>
      </c>
      <c r="H135" s="10" t="s">
        <v>106</v>
      </c>
      <c r="I135" s="10">
        <v>180</v>
      </c>
      <c r="AD135" s="13">
        <f t="shared" si="2"/>
        <v>180</v>
      </c>
      <c r="AE135" s="14" t="str">
        <f>VLOOKUP($A135,'[1]Clients Export (002)'!$A:$M,9,0)</f>
        <v>26-35</v>
      </c>
      <c r="AF135" s="14" t="str">
        <f>VLOOKUP($A135,'[1]Clients Export (002)'!$A:$M,10,0)</f>
        <v>Woman</v>
      </c>
      <c r="AG135" s="14" t="str">
        <f>VLOOKUP($A135,'[1]Clients Export (002)'!$A:$M,11,0)</f>
        <v>Resident</v>
      </c>
      <c r="AH135" s="14" t="str">
        <f>VLOOKUP($A135,'[1]Clients Export (002)'!$A:$M,12,0)</f>
        <v>Russian</v>
      </c>
      <c r="AI135" s="14" t="str">
        <f>VLOOKUP($A135,'[1]Clients Export (002)'!$A:$M,13,0)</f>
        <v>Make-Up</v>
      </c>
    </row>
    <row r="136" spans="1:35" x14ac:dyDescent="0.35">
      <c r="A136" s="10">
        <v>2968928</v>
      </c>
      <c r="B136" s="10">
        <v>2968927</v>
      </c>
      <c r="C136" s="10" t="s">
        <v>230</v>
      </c>
      <c r="D136" s="10" t="s">
        <v>334</v>
      </c>
      <c r="E136" s="10" t="s">
        <v>9</v>
      </c>
      <c r="F136" s="10" t="s">
        <v>25</v>
      </c>
      <c r="G136" s="10" t="s">
        <v>26</v>
      </c>
      <c r="H136" s="10" t="s">
        <v>220</v>
      </c>
      <c r="I136" s="10">
        <v>595</v>
      </c>
      <c r="J136" s="10" t="s">
        <v>25</v>
      </c>
      <c r="K136" s="10" t="s">
        <v>26</v>
      </c>
      <c r="L136" s="10" t="s">
        <v>266</v>
      </c>
      <c r="M136" s="10">
        <v>550</v>
      </c>
      <c r="AD136" s="13">
        <f t="shared" si="2"/>
        <v>1145</v>
      </c>
      <c r="AE136" s="14">
        <f>VLOOKUP($A136,'[1]Clients Export (002)'!$A:$M,9,0)</f>
        <v>0</v>
      </c>
      <c r="AF136" s="14">
        <f>VLOOKUP($A136,'[1]Clients Export (002)'!$A:$M,10,0)</f>
        <v>0</v>
      </c>
      <c r="AG136" s="14">
        <f>VLOOKUP($A136,'[1]Clients Export (002)'!$A:$M,11,0)</f>
        <v>0</v>
      </c>
      <c r="AH136" s="14">
        <f>VLOOKUP($A136,'[1]Clients Export (002)'!$A:$M,12,0)</f>
        <v>0</v>
      </c>
      <c r="AI136" s="14">
        <f>VLOOKUP($A136,'[1]Clients Export (002)'!$A:$M,13,0)</f>
        <v>0</v>
      </c>
    </row>
    <row r="137" spans="1:35" x14ac:dyDescent="0.35">
      <c r="A137" s="10">
        <v>2968934</v>
      </c>
      <c r="B137" s="10">
        <v>2968933</v>
      </c>
      <c r="C137" s="10" t="s">
        <v>100</v>
      </c>
      <c r="D137" s="10" t="s">
        <v>335</v>
      </c>
      <c r="E137" s="10" t="s">
        <v>31</v>
      </c>
      <c r="F137" s="10" t="s">
        <v>25</v>
      </c>
      <c r="G137" s="10" t="s">
        <v>26</v>
      </c>
      <c r="H137" s="10" t="s">
        <v>62</v>
      </c>
      <c r="I137" s="10">
        <v>595</v>
      </c>
      <c r="AD137" s="13">
        <f t="shared" si="2"/>
        <v>595</v>
      </c>
      <c r="AE137" s="14" t="str">
        <f>VLOOKUP($A137,'[1]Clients Export (002)'!$A:$M,9,0)</f>
        <v>26-35</v>
      </c>
      <c r="AF137" s="14" t="str">
        <f>VLOOKUP($A137,'[1]Clients Export (002)'!$A:$M,10,0)</f>
        <v>Woman</v>
      </c>
      <c r="AG137" s="14" t="str">
        <f>VLOOKUP($A137,'[1]Clients Export (002)'!$A:$M,11,0)</f>
        <v>Resident</v>
      </c>
      <c r="AH137" s="14" t="str">
        <f>VLOOKUP($A137,'[1]Clients Export (002)'!$A:$M,12,0)</f>
        <v>Local</v>
      </c>
      <c r="AI137" s="14" t="str">
        <f>VLOOKUP($A137,'[1]Clients Export (002)'!$A:$M,13,0)</f>
        <v>Fragrance</v>
      </c>
    </row>
    <row r="138" spans="1:35" x14ac:dyDescent="0.35">
      <c r="A138" s="10">
        <v>2968980</v>
      </c>
      <c r="B138" s="10">
        <v>2968979</v>
      </c>
      <c r="C138" s="10" t="s">
        <v>100</v>
      </c>
      <c r="D138" s="10" t="s">
        <v>336</v>
      </c>
      <c r="E138" s="10" t="s">
        <v>31</v>
      </c>
      <c r="F138" s="10" t="s">
        <v>41</v>
      </c>
      <c r="G138" s="10" t="s">
        <v>129</v>
      </c>
      <c r="H138" s="10" t="s">
        <v>130</v>
      </c>
      <c r="I138" s="10">
        <v>510</v>
      </c>
      <c r="AD138" s="13">
        <f t="shared" si="2"/>
        <v>510</v>
      </c>
      <c r="AE138" s="14" t="str">
        <f>VLOOKUP($A138,'[1]Clients Export (002)'!$A:$M,9,0)</f>
        <v>26-35</v>
      </c>
      <c r="AF138" s="14" t="str">
        <f>VLOOKUP($A138,'[1]Clients Export (002)'!$A:$M,10,0)</f>
        <v>Woman</v>
      </c>
      <c r="AG138" s="14" t="str">
        <f>VLOOKUP($A138,'[1]Clients Export (002)'!$A:$M,11,0)</f>
        <v>Resident</v>
      </c>
      <c r="AH138" s="14" t="str">
        <f>VLOOKUP($A138,'[1]Clients Export (002)'!$A:$M,12,0)</f>
        <v>Local</v>
      </c>
      <c r="AI138" s="14" t="str">
        <f>VLOOKUP($A138,'[1]Clients Export (002)'!$A:$M,13,0)</f>
        <v>Make-Up</v>
      </c>
    </row>
    <row r="139" spans="1:35" x14ac:dyDescent="0.35">
      <c r="A139" s="10">
        <v>2968983</v>
      </c>
      <c r="B139" s="10">
        <v>2968982</v>
      </c>
      <c r="C139" s="10" t="s">
        <v>100</v>
      </c>
      <c r="D139" s="10" t="s">
        <v>337</v>
      </c>
      <c r="E139" s="10" t="s">
        <v>31</v>
      </c>
      <c r="F139" s="10" t="s">
        <v>10</v>
      </c>
      <c r="G139" s="10" t="s">
        <v>13</v>
      </c>
      <c r="H139" s="10" t="s">
        <v>256</v>
      </c>
      <c r="I139" s="10">
        <v>270</v>
      </c>
      <c r="AD139" s="13">
        <f t="shared" si="2"/>
        <v>270</v>
      </c>
      <c r="AE139" s="14" t="str">
        <f>VLOOKUP($A139,'[1]Clients Export (002)'!$A:$M,9,0)</f>
        <v>26-35</v>
      </c>
      <c r="AF139" s="14" t="str">
        <f>VLOOKUP($A139,'[1]Clients Export (002)'!$A:$M,10,0)</f>
        <v>Man</v>
      </c>
      <c r="AG139" s="14" t="str">
        <f>VLOOKUP($A139,'[1]Clients Export (002)'!$A:$M,11,0)</f>
        <v>Tourist</v>
      </c>
      <c r="AH139" s="14" t="str">
        <f>VLOOKUP($A139,'[1]Clients Export (002)'!$A:$M,12,0)</f>
        <v>Westerner</v>
      </c>
      <c r="AI139" s="14" t="str">
        <f>VLOOKUP($A139,'[1]Clients Export (002)'!$A:$M,13,0)</f>
        <v>Skincare</v>
      </c>
    </row>
    <row r="140" spans="1:35" x14ac:dyDescent="0.35">
      <c r="A140" s="10">
        <v>2969018</v>
      </c>
      <c r="B140" s="10">
        <v>2969017</v>
      </c>
      <c r="C140" s="10" t="s">
        <v>170</v>
      </c>
      <c r="D140" s="10" t="s">
        <v>338</v>
      </c>
      <c r="E140" s="10" t="s">
        <v>37</v>
      </c>
      <c r="F140" s="10" t="s">
        <v>41</v>
      </c>
      <c r="G140" s="10" t="s">
        <v>13</v>
      </c>
      <c r="H140" s="10" t="s">
        <v>339</v>
      </c>
      <c r="I140" s="10">
        <v>250</v>
      </c>
      <c r="J140" s="10" t="s">
        <v>41</v>
      </c>
      <c r="K140" s="10" t="s">
        <v>42</v>
      </c>
      <c r="L140" s="10" t="s">
        <v>49</v>
      </c>
      <c r="M140" s="10">
        <v>180</v>
      </c>
      <c r="N140" s="10" t="s">
        <v>41</v>
      </c>
      <c r="O140" s="10" t="s">
        <v>63</v>
      </c>
      <c r="P140" s="10" t="s">
        <v>340</v>
      </c>
      <c r="Q140" s="10">
        <v>180</v>
      </c>
      <c r="R140" s="10" t="s">
        <v>10</v>
      </c>
      <c r="S140" s="10" t="s">
        <v>13</v>
      </c>
      <c r="T140" s="10" t="s">
        <v>21</v>
      </c>
      <c r="U140" s="10">
        <v>250</v>
      </c>
      <c r="V140" s="10" t="s">
        <v>10</v>
      </c>
      <c r="W140" s="10" t="s">
        <v>13</v>
      </c>
      <c r="X140" s="10" t="s">
        <v>341</v>
      </c>
      <c r="Y140" s="10">
        <v>550</v>
      </c>
      <c r="Z140" s="10" t="s">
        <v>25</v>
      </c>
      <c r="AA140" s="10" t="s">
        <v>26</v>
      </c>
      <c r="AB140" s="10" t="s">
        <v>342</v>
      </c>
      <c r="AC140" s="10">
        <v>575</v>
      </c>
      <c r="AD140" s="13">
        <f t="shared" si="2"/>
        <v>1985</v>
      </c>
      <c r="AE140" s="14" t="str">
        <f>VLOOKUP($A140,'[1]Clients Export (002)'!$A:$M,9,0)</f>
        <v>18-25</v>
      </c>
      <c r="AF140" s="14" t="str">
        <f>VLOOKUP($A140,'[1]Clients Export (002)'!$A:$M,10,0)</f>
        <v>Woman</v>
      </c>
      <c r="AG140" s="14" t="str">
        <f>VLOOKUP($A140,'[1]Clients Export (002)'!$A:$M,11,0)</f>
        <v>Resident</v>
      </c>
      <c r="AH140" s="14" t="str">
        <f>VLOOKUP($A140,'[1]Clients Export (002)'!$A:$M,12,0)</f>
        <v>Far East Asian</v>
      </c>
      <c r="AI140" s="14" t="str">
        <f>VLOOKUP($A140,'[1]Clients Export (002)'!$A:$M,13,0)</f>
        <v>Make-Up,Skincare,Fragrance</v>
      </c>
    </row>
    <row r="141" spans="1:35" x14ac:dyDescent="0.35">
      <c r="A141" s="10">
        <v>2969020</v>
      </c>
      <c r="B141" s="10">
        <v>2969019</v>
      </c>
      <c r="C141" s="10" t="s">
        <v>113</v>
      </c>
      <c r="D141" s="10" t="s">
        <v>338</v>
      </c>
      <c r="E141" s="10" t="s">
        <v>17</v>
      </c>
      <c r="F141" s="10" t="s">
        <v>25</v>
      </c>
      <c r="G141" s="10" t="s">
        <v>26</v>
      </c>
      <c r="H141" s="10" t="s">
        <v>40</v>
      </c>
      <c r="I141" s="10">
        <v>705</v>
      </c>
      <c r="AD141" s="13">
        <f t="shared" si="2"/>
        <v>705</v>
      </c>
      <c r="AE141" s="14">
        <f>VLOOKUP($A141,'[1]Clients Export (002)'!$A:$M,9,0)</f>
        <v>0</v>
      </c>
      <c r="AF141" s="14">
        <f>VLOOKUP($A141,'[1]Clients Export (002)'!$A:$M,10,0)</f>
        <v>0</v>
      </c>
      <c r="AG141" s="14">
        <f>VLOOKUP($A141,'[1]Clients Export (002)'!$A:$M,11,0)</f>
        <v>0</v>
      </c>
      <c r="AH141" s="14">
        <f>VLOOKUP($A141,'[1]Clients Export (002)'!$A:$M,12,0)</f>
        <v>0</v>
      </c>
      <c r="AI141" s="14">
        <f>VLOOKUP($A141,'[1]Clients Export (002)'!$A:$M,13,0)</f>
        <v>0</v>
      </c>
    </row>
    <row r="142" spans="1:35" x14ac:dyDescent="0.35">
      <c r="A142" s="10">
        <v>2969023</v>
      </c>
      <c r="B142" s="10">
        <v>2969022</v>
      </c>
      <c r="C142" s="10" t="s">
        <v>60</v>
      </c>
      <c r="D142" s="10" t="s">
        <v>343</v>
      </c>
      <c r="E142" s="10" t="s">
        <v>37</v>
      </c>
      <c r="F142" s="10" t="s">
        <v>10</v>
      </c>
      <c r="G142" s="10" t="s">
        <v>13</v>
      </c>
      <c r="H142" s="10" t="s">
        <v>32</v>
      </c>
      <c r="I142" s="10">
        <v>155</v>
      </c>
      <c r="J142" s="10" t="s">
        <v>10</v>
      </c>
      <c r="K142" s="10" t="s">
        <v>13</v>
      </c>
      <c r="L142" s="10" t="s">
        <v>344</v>
      </c>
      <c r="M142" s="10">
        <v>580</v>
      </c>
      <c r="AD142" s="13">
        <f t="shared" si="2"/>
        <v>735</v>
      </c>
      <c r="AE142" s="14">
        <f>VLOOKUP($A142,'[1]Clients Export (002)'!$A:$M,9,0)</f>
        <v>0</v>
      </c>
      <c r="AF142" s="14">
        <f>VLOOKUP($A142,'[1]Clients Export (002)'!$A:$M,10,0)</f>
        <v>0</v>
      </c>
      <c r="AG142" s="14">
        <f>VLOOKUP($A142,'[1]Clients Export (002)'!$A:$M,11,0)</f>
        <v>0</v>
      </c>
      <c r="AH142" s="14">
        <f>VLOOKUP($A142,'[1]Clients Export (002)'!$A:$M,12,0)</f>
        <v>0</v>
      </c>
      <c r="AI142" s="14">
        <f>VLOOKUP($A142,'[1]Clients Export (002)'!$A:$M,13,0)</f>
        <v>0</v>
      </c>
    </row>
    <row r="143" spans="1:35" x14ac:dyDescent="0.35">
      <c r="A143" s="10">
        <v>2969027</v>
      </c>
      <c r="B143" s="10">
        <v>2969026</v>
      </c>
      <c r="C143" s="10" t="s">
        <v>100</v>
      </c>
      <c r="D143" s="10" t="s">
        <v>345</v>
      </c>
      <c r="E143" s="10" t="s">
        <v>31</v>
      </c>
      <c r="F143" s="10" t="s">
        <v>10</v>
      </c>
      <c r="G143" s="10" t="s">
        <v>42</v>
      </c>
      <c r="H143" s="10" t="s">
        <v>59</v>
      </c>
      <c r="I143" s="10">
        <v>350</v>
      </c>
      <c r="J143" s="10" t="s">
        <v>41</v>
      </c>
      <c r="K143" s="10" t="s">
        <v>42</v>
      </c>
      <c r="L143" s="10" t="s">
        <v>317</v>
      </c>
      <c r="M143" s="10">
        <v>125</v>
      </c>
      <c r="N143" s="10" t="s">
        <v>41</v>
      </c>
      <c r="O143" s="10" t="s">
        <v>13</v>
      </c>
      <c r="P143" s="10" t="s">
        <v>346</v>
      </c>
      <c r="Q143" s="10">
        <v>255</v>
      </c>
      <c r="AD143" s="13">
        <f t="shared" si="2"/>
        <v>730</v>
      </c>
      <c r="AE143" s="14" t="str">
        <f>VLOOKUP($A143,'[1]Clients Export (002)'!$A:$M,9,0)</f>
        <v>26-35</v>
      </c>
      <c r="AF143" s="14" t="str">
        <f>VLOOKUP($A143,'[1]Clients Export (002)'!$A:$M,10,0)</f>
        <v>Woman</v>
      </c>
      <c r="AG143" s="14" t="str">
        <f>VLOOKUP($A143,'[1]Clients Export (002)'!$A:$M,11,0)</f>
        <v>Tourist</v>
      </c>
      <c r="AH143" s="14" t="str">
        <f>VLOOKUP($A143,'[1]Clients Export (002)'!$A:$M,12,0)</f>
        <v>African</v>
      </c>
      <c r="AI143" s="14" t="str">
        <f>VLOOKUP($A143,'[1]Clients Export (002)'!$A:$M,13,0)</f>
        <v>Make-Up,Skincare</v>
      </c>
    </row>
    <row r="144" spans="1:35" x14ac:dyDescent="0.35">
      <c r="A144" s="10">
        <v>2969052</v>
      </c>
      <c r="B144" s="10">
        <v>2969048</v>
      </c>
      <c r="C144" s="10" t="s">
        <v>60</v>
      </c>
      <c r="D144" s="10" t="s">
        <v>347</v>
      </c>
      <c r="E144" s="10" t="s">
        <v>37</v>
      </c>
      <c r="F144" s="10" t="s">
        <v>10</v>
      </c>
      <c r="G144" s="10" t="s">
        <v>13</v>
      </c>
      <c r="H144" s="10" t="s">
        <v>348</v>
      </c>
      <c r="I144" s="10">
        <v>305</v>
      </c>
      <c r="AD144" s="13">
        <f t="shared" si="2"/>
        <v>305</v>
      </c>
      <c r="AE144" s="14">
        <f>VLOOKUP($A144,'[1]Clients Export (002)'!$A:$M,9,0)</f>
        <v>0</v>
      </c>
      <c r="AF144" s="14">
        <f>VLOOKUP($A144,'[1]Clients Export (002)'!$A:$M,10,0)</f>
        <v>0</v>
      </c>
      <c r="AG144" s="14">
        <f>VLOOKUP($A144,'[1]Clients Export (002)'!$A:$M,11,0)</f>
        <v>0</v>
      </c>
      <c r="AH144" s="14">
        <f>VLOOKUP($A144,'[1]Clients Export (002)'!$A:$M,12,0)</f>
        <v>0</v>
      </c>
      <c r="AI144" s="14">
        <f>VLOOKUP($A144,'[1]Clients Export (002)'!$A:$M,13,0)</f>
        <v>0</v>
      </c>
    </row>
    <row r="145" spans="1:35" x14ac:dyDescent="0.35">
      <c r="A145" s="10">
        <v>2969065</v>
      </c>
      <c r="B145" s="10">
        <v>2969064</v>
      </c>
      <c r="C145" s="10" t="s">
        <v>60</v>
      </c>
      <c r="D145" s="10" t="s">
        <v>349</v>
      </c>
      <c r="E145" s="10" t="s">
        <v>37</v>
      </c>
      <c r="F145" s="10" t="s">
        <v>10</v>
      </c>
      <c r="G145" s="10" t="s">
        <v>13</v>
      </c>
      <c r="H145" s="10" t="s">
        <v>34</v>
      </c>
      <c r="I145" s="10">
        <v>580</v>
      </c>
      <c r="J145" s="10" t="s">
        <v>10</v>
      </c>
      <c r="K145" s="10" t="s">
        <v>13</v>
      </c>
      <c r="L145" s="10" t="s">
        <v>32</v>
      </c>
      <c r="M145" s="10">
        <v>155</v>
      </c>
      <c r="N145" s="10" t="s">
        <v>25</v>
      </c>
      <c r="O145" s="10" t="s">
        <v>26</v>
      </c>
      <c r="P145" s="10" t="s">
        <v>342</v>
      </c>
      <c r="Q145" s="10">
        <v>575</v>
      </c>
      <c r="AD145" s="13">
        <f t="shared" si="2"/>
        <v>1310</v>
      </c>
      <c r="AE145" s="14">
        <f>VLOOKUP($A145,'[1]Clients Export (002)'!$A:$M,9,0)</f>
        <v>0</v>
      </c>
      <c r="AF145" s="14">
        <f>VLOOKUP($A145,'[1]Clients Export (002)'!$A:$M,10,0)</f>
        <v>0</v>
      </c>
      <c r="AG145" s="14">
        <f>VLOOKUP($A145,'[1]Clients Export (002)'!$A:$M,11,0)</f>
        <v>0</v>
      </c>
      <c r="AH145" s="14">
        <f>VLOOKUP($A145,'[1]Clients Export (002)'!$A:$M,12,0)</f>
        <v>0</v>
      </c>
      <c r="AI145" s="14">
        <f>VLOOKUP($A145,'[1]Clients Export (002)'!$A:$M,13,0)</f>
        <v>0</v>
      </c>
    </row>
    <row r="146" spans="1:35" x14ac:dyDescent="0.35">
      <c r="A146" s="10">
        <v>2969077</v>
      </c>
      <c r="B146" s="10">
        <v>2969076</v>
      </c>
      <c r="C146" s="10" t="s">
        <v>124</v>
      </c>
      <c r="D146" s="10" t="s">
        <v>350</v>
      </c>
      <c r="E146" s="10" t="s">
        <v>92</v>
      </c>
      <c r="F146" s="10" t="s">
        <v>41</v>
      </c>
      <c r="G146" s="10" t="s">
        <v>42</v>
      </c>
      <c r="H146" s="10" t="s">
        <v>351</v>
      </c>
      <c r="I146" s="10">
        <v>140</v>
      </c>
      <c r="J146" s="10" t="s">
        <v>41</v>
      </c>
      <c r="K146" s="10" t="s">
        <v>13</v>
      </c>
      <c r="L146" s="10" t="s">
        <v>352</v>
      </c>
      <c r="M146" s="10">
        <v>200</v>
      </c>
      <c r="AD146" s="13">
        <f t="shared" si="2"/>
        <v>340</v>
      </c>
      <c r="AE146" s="14">
        <f>VLOOKUP($A146,'[1]Clients Export (002)'!$A:$M,9,0)</f>
        <v>0</v>
      </c>
      <c r="AF146" s="14">
        <f>VLOOKUP($A146,'[1]Clients Export (002)'!$A:$M,10,0)</f>
        <v>0</v>
      </c>
      <c r="AG146" s="14">
        <f>VLOOKUP($A146,'[1]Clients Export (002)'!$A:$M,11,0)</f>
        <v>0</v>
      </c>
      <c r="AH146" s="14">
        <f>VLOOKUP($A146,'[1]Clients Export (002)'!$A:$M,12,0)</f>
        <v>0</v>
      </c>
      <c r="AI146" s="14">
        <f>VLOOKUP($A146,'[1]Clients Export (002)'!$A:$M,13,0)</f>
        <v>0</v>
      </c>
    </row>
    <row r="147" spans="1:35" x14ac:dyDescent="0.35">
      <c r="A147" s="10">
        <v>2969079</v>
      </c>
      <c r="B147" s="10">
        <v>2969078</v>
      </c>
      <c r="C147" s="10" t="s">
        <v>124</v>
      </c>
      <c r="D147" s="10" t="s">
        <v>353</v>
      </c>
      <c r="E147" s="10" t="s">
        <v>92</v>
      </c>
      <c r="F147" s="10" t="s">
        <v>41</v>
      </c>
      <c r="G147" s="10" t="s">
        <v>63</v>
      </c>
      <c r="H147" s="10" t="s">
        <v>354</v>
      </c>
      <c r="I147" s="10">
        <v>130</v>
      </c>
      <c r="J147" s="10" t="s">
        <v>41</v>
      </c>
      <c r="K147" s="10" t="s">
        <v>42</v>
      </c>
      <c r="L147" s="10" t="s">
        <v>355</v>
      </c>
      <c r="M147" s="10">
        <v>120</v>
      </c>
      <c r="N147" s="10" t="s">
        <v>41</v>
      </c>
      <c r="O147" s="10" t="s">
        <v>13</v>
      </c>
      <c r="P147" s="10" t="s">
        <v>109</v>
      </c>
      <c r="Q147" s="10">
        <v>250</v>
      </c>
      <c r="AD147" s="13">
        <f t="shared" si="2"/>
        <v>500</v>
      </c>
      <c r="AE147" s="14">
        <f>VLOOKUP($A147,'[1]Clients Export (002)'!$A:$M,9,0)</f>
        <v>0</v>
      </c>
      <c r="AF147" s="14">
        <f>VLOOKUP($A147,'[1]Clients Export (002)'!$A:$M,10,0)</f>
        <v>0</v>
      </c>
      <c r="AG147" s="14">
        <f>VLOOKUP($A147,'[1]Clients Export (002)'!$A:$M,11,0)</f>
        <v>0</v>
      </c>
      <c r="AH147" s="14">
        <f>VLOOKUP($A147,'[1]Clients Export (002)'!$A:$M,12,0)</f>
        <v>0</v>
      </c>
      <c r="AI147" s="14">
        <f>VLOOKUP($A147,'[1]Clients Export (002)'!$A:$M,13,0)</f>
        <v>0</v>
      </c>
    </row>
    <row r="148" spans="1:35" x14ac:dyDescent="0.35">
      <c r="A148" s="10">
        <v>2969083</v>
      </c>
      <c r="B148" s="10">
        <v>2969082</v>
      </c>
      <c r="C148" s="10" t="s">
        <v>100</v>
      </c>
      <c r="D148" s="10" t="s">
        <v>356</v>
      </c>
      <c r="E148" s="10" t="s">
        <v>31</v>
      </c>
      <c r="F148" s="10" t="s">
        <v>25</v>
      </c>
      <c r="G148" s="10" t="s">
        <v>305</v>
      </c>
      <c r="H148" s="10" t="s">
        <v>357</v>
      </c>
      <c r="I148" s="10">
        <v>340</v>
      </c>
      <c r="J148" s="10" t="s">
        <v>25</v>
      </c>
      <c r="K148" s="10" t="s">
        <v>26</v>
      </c>
      <c r="L148" s="10" t="s">
        <v>62</v>
      </c>
      <c r="M148" s="10">
        <v>595</v>
      </c>
      <c r="AD148" s="13">
        <f t="shared" si="2"/>
        <v>935</v>
      </c>
      <c r="AE148" s="14" t="str">
        <f>VLOOKUP($A148,'[1]Clients Export (002)'!$A:$M,9,0)</f>
        <v>26-35</v>
      </c>
      <c r="AF148" s="14" t="str">
        <f>VLOOKUP($A148,'[1]Clients Export (002)'!$A:$M,10,0)</f>
        <v>Woman</v>
      </c>
      <c r="AG148" s="14" t="str">
        <f>VLOOKUP($A148,'[1]Clients Export (002)'!$A:$M,11,0)</f>
        <v>Resident</v>
      </c>
      <c r="AH148" s="14" t="str">
        <f>VLOOKUP($A148,'[1]Clients Export (002)'!$A:$M,12,0)</f>
        <v>Local</v>
      </c>
      <c r="AI148" s="14" t="str">
        <f>VLOOKUP($A148,'[1]Clients Export (002)'!$A:$M,13,0)</f>
        <v>Fragrance</v>
      </c>
    </row>
    <row r="149" spans="1:35" x14ac:dyDescent="0.35">
      <c r="A149" s="10">
        <v>2969086</v>
      </c>
      <c r="B149" s="10">
        <v>2969085</v>
      </c>
      <c r="C149" s="10" t="s">
        <v>100</v>
      </c>
      <c r="D149" s="10" t="s">
        <v>358</v>
      </c>
      <c r="E149" s="10" t="s">
        <v>31</v>
      </c>
      <c r="F149" s="10" t="s">
        <v>41</v>
      </c>
      <c r="G149" s="10" t="s">
        <v>13</v>
      </c>
      <c r="H149" s="10" t="s">
        <v>53</v>
      </c>
      <c r="I149" s="10">
        <v>155</v>
      </c>
      <c r="AD149" s="13">
        <f t="shared" si="2"/>
        <v>155</v>
      </c>
      <c r="AE149" s="14" t="str">
        <f>VLOOKUP($A149,'[1]Clients Export (002)'!$A:$M,9,0)</f>
        <v>18-25</v>
      </c>
      <c r="AF149" s="14" t="str">
        <f>VLOOKUP($A149,'[1]Clients Export (002)'!$A:$M,10,0)</f>
        <v>Woman</v>
      </c>
      <c r="AG149" s="14" t="str">
        <f>VLOOKUP($A149,'[1]Clients Export (002)'!$A:$M,11,0)</f>
        <v>Resident</v>
      </c>
      <c r="AH149" s="14" t="str">
        <f>VLOOKUP($A149,'[1]Clients Export (002)'!$A:$M,12,0)</f>
        <v>Local</v>
      </c>
      <c r="AI149" s="14" t="str">
        <f>VLOOKUP($A149,'[1]Clients Export (002)'!$A:$M,13,0)</f>
        <v>Make-Up</v>
      </c>
    </row>
    <row r="150" spans="1:35" x14ac:dyDescent="0.35">
      <c r="A150" s="10">
        <v>2969088</v>
      </c>
      <c r="B150" s="10">
        <v>2969087</v>
      </c>
      <c r="C150" s="10" t="s">
        <v>100</v>
      </c>
      <c r="D150" s="10" t="s">
        <v>359</v>
      </c>
      <c r="E150" s="10" t="s">
        <v>31</v>
      </c>
      <c r="F150" s="10" t="s">
        <v>25</v>
      </c>
      <c r="G150" s="10" t="s">
        <v>26</v>
      </c>
      <c r="H150" s="10" t="s">
        <v>123</v>
      </c>
      <c r="I150" s="10">
        <v>480</v>
      </c>
      <c r="AD150" s="13">
        <f t="shared" si="2"/>
        <v>480</v>
      </c>
      <c r="AE150" s="14" t="str">
        <f>VLOOKUP($A150,'[1]Clients Export (002)'!$A:$M,9,0)</f>
        <v>26-35</v>
      </c>
      <c r="AF150" s="14" t="str">
        <f>VLOOKUP($A150,'[1]Clients Export (002)'!$A:$M,10,0)</f>
        <v>Woman</v>
      </c>
      <c r="AG150" s="14" t="str">
        <f>VLOOKUP($A150,'[1]Clients Export (002)'!$A:$M,11,0)</f>
        <v>Resident</v>
      </c>
      <c r="AH150" s="14" t="str">
        <f>VLOOKUP($A150,'[1]Clients Export (002)'!$A:$M,12,0)</f>
        <v>Local</v>
      </c>
      <c r="AI150" s="14" t="str">
        <f>VLOOKUP($A150,'[1]Clients Export (002)'!$A:$M,13,0)</f>
        <v>Fragrance</v>
      </c>
    </row>
    <row r="151" spans="1:35" x14ac:dyDescent="0.35">
      <c r="A151" s="10">
        <v>2969093</v>
      </c>
      <c r="B151" s="10">
        <v>2969092</v>
      </c>
      <c r="C151" s="10" t="s">
        <v>100</v>
      </c>
      <c r="D151" s="10" t="s">
        <v>360</v>
      </c>
      <c r="E151" s="10" t="s">
        <v>31</v>
      </c>
      <c r="F151" s="10" t="s">
        <v>25</v>
      </c>
      <c r="G151" s="10" t="s">
        <v>26</v>
      </c>
      <c r="H151" s="10" t="s">
        <v>38</v>
      </c>
      <c r="I151" s="10">
        <v>625</v>
      </c>
      <c r="AD151" s="13">
        <f t="shared" si="2"/>
        <v>625</v>
      </c>
      <c r="AE151" s="14" t="str">
        <f>VLOOKUP($A151,'[1]Clients Export (002)'!$A:$M,9,0)</f>
        <v>26-35</v>
      </c>
      <c r="AF151" s="14" t="str">
        <f>VLOOKUP($A151,'[1]Clients Export (002)'!$A:$M,10,0)</f>
        <v>Woman</v>
      </c>
      <c r="AG151" s="14" t="str">
        <f>VLOOKUP($A151,'[1]Clients Export (002)'!$A:$M,11,0)</f>
        <v>Resident</v>
      </c>
      <c r="AH151" s="14" t="str">
        <f>VLOOKUP($A151,'[1]Clients Export (002)'!$A:$M,12,0)</f>
        <v>Local</v>
      </c>
      <c r="AI151" s="14" t="str">
        <f>VLOOKUP($A151,'[1]Clients Export (002)'!$A:$M,13,0)</f>
        <v>Fragrance</v>
      </c>
    </row>
    <row r="152" spans="1:35" x14ac:dyDescent="0.35">
      <c r="A152" s="10">
        <v>2969095</v>
      </c>
      <c r="B152" s="10">
        <v>2969094</v>
      </c>
      <c r="C152" s="10" t="s">
        <v>100</v>
      </c>
      <c r="D152" s="10" t="s">
        <v>361</v>
      </c>
      <c r="E152" s="10" t="s">
        <v>31</v>
      </c>
      <c r="F152" s="10" t="s">
        <v>41</v>
      </c>
      <c r="G152" s="10" t="s">
        <v>13</v>
      </c>
      <c r="H152" s="10" t="s">
        <v>52</v>
      </c>
      <c r="I152" s="10">
        <v>275</v>
      </c>
      <c r="J152" s="10" t="s">
        <v>41</v>
      </c>
      <c r="K152" s="10" t="s">
        <v>42</v>
      </c>
      <c r="L152" s="10" t="s">
        <v>119</v>
      </c>
      <c r="M152" s="10">
        <v>125</v>
      </c>
      <c r="N152" s="10" t="s">
        <v>41</v>
      </c>
      <c r="O152" s="10" t="s">
        <v>42</v>
      </c>
      <c r="P152" s="10" t="s">
        <v>362</v>
      </c>
      <c r="Q152" s="10">
        <v>125</v>
      </c>
      <c r="AD152" s="13">
        <f t="shared" si="2"/>
        <v>525</v>
      </c>
      <c r="AE152" s="14" t="str">
        <f>VLOOKUP($A152,'[1]Clients Export (002)'!$A:$M,9,0)</f>
        <v>26-35</v>
      </c>
      <c r="AF152" s="14" t="str">
        <f>VLOOKUP($A152,'[1]Clients Export (002)'!$A:$M,10,0)</f>
        <v>Woman</v>
      </c>
      <c r="AG152" s="14" t="str">
        <f>VLOOKUP($A152,'[1]Clients Export (002)'!$A:$M,11,0)</f>
        <v>Resident</v>
      </c>
      <c r="AH152" s="14" t="str">
        <f>VLOOKUP($A152,'[1]Clients Export (002)'!$A:$M,12,0)</f>
        <v>Local</v>
      </c>
      <c r="AI152" s="14" t="str">
        <f>VLOOKUP($A152,'[1]Clients Export (002)'!$A:$M,13,0)</f>
        <v>Make-Up</v>
      </c>
    </row>
    <row r="153" spans="1:35" x14ac:dyDescent="0.35">
      <c r="A153" s="10">
        <v>2969097</v>
      </c>
      <c r="B153" s="10">
        <v>2969096</v>
      </c>
      <c r="C153" s="10" t="s">
        <v>165</v>
      </c>
      <c r="D153" s="10" t="s">
        <v>363</v>
      </c>
      <c r="E153" s="10" t="s">
        <v>17</v>
      </c>
      <c r="F153" s="10" t="s">
        <v>10</v>
      </c>
      <c r="G153" s="10" t="s">
        <v>42</v>
      </c>
      <c r="H153" s="10" t="s">
        <v>364</v>
      </c>
      <c r="I153" s="10">
        <v>1550</v>
      </c>
      <c r="AD153" s="13">
        <f t="shared" si="2"/>
        <v>1550</v>
      </c>
      <c r="AE153" s="14">
        <f>VLOOKUP($A153,'[1]Clients Export (002)'!$A:$M,9,0)</f>
        <v>0</v>
      </c>
      <c r="AF153" s="14">
        <f>VLOOKUP($A153,'[1]Clients Export (002)'!$A:$M,10,0)</f>
        <v>0</v>
      </c>
      <c r="AG153" s="14">
        <f>VLOOKUP($A153,'[1]Clients Export (002)'!$A:$M,11,0)</f>
        <v>0</v>
      </c>
      <c r="AH153" s="14">
        <f>VLOOKUP($A153,'[1]Clients Export (002)'!$A:$M,12,0)</f>
        <v>0</v>
      </c>
      <c r="AI153" s="14">
        <f>VLOOKUP($A153,'[1]Clients Export (002)'!$A:$M,13,0)</f>
        <v>0</v>
      </c>
    </row>
    <row r="154" spans="1:35" x14ac:dyDescent="0.35">
      <c r="A154" s="10">
        <v>2969100</v>
      </c>
      <c r="B154" s="10">
        <v>2969099</v>
      </c>
      <c r="C154" s="10" t="s">
        <v>113</v>
      </c>
      <c r="D154" s="10" t="s">
        <v>365</v>
      </c>
      <c r="E154" s="10" t="s">
        <v>17</v>
      </c>
      <c r="F154" s="10" t="s">
        <v>41</v>
      </c>
      <c r="G154" s="10" t="s">
        <v>42</v>
      </c>
      <c r="H154" s="10" t="s">
        <v>49</v>
      </c>
      <c r="I154" s="10">
        <v>180</v>
      </c>
      <c r="J154" s="10" t="s">
        <v>10</v>
      </c>
      <c r="K154" s="10" t="s">
        <v>13</v>
      </c>
      <c r="L154" s="10" t="s">
        <v>366</v>
      </c>
      <c r="M154" s="10">
        <v>440</v>
      </c>
      <c r="AD154" s="13">
        <f t="shared" si="2"/>
        <v>620</v>
      </c>
      <c r="AE154" s="14">
        <f>VLOOKUP($A154,'[1]Clients Export (002)'!$A:$M,9,0)</f>
        <v>0</v>
      </c>
      <c r="AF154" s="14">
        <f>VLOOKUP($A154,'[1]Clients Export (002)'!$A:$M,10,0)</f>
        <v>0</v>
      </c>
      <c r="AG154" s="14">
        <f>VLOOKUP($A154,'[1]Clients Export (002)'!$A:$M,11,0)</f>
        <v>0</v>
      </c>
      <c r="AH154" s="14">
        <f>VLOOKUP($A154,'[1]Clients Export (002)'!$A:$M,12,0)</f>
        <v>0</v>
      </c>
      <c r="AI154" s="14">
        <f>VLOOKUP($A154,'[1]Clients Export (002)'!$A:$M,13,0)</f>
        <v>0</v>
      </c>
    </row>
    <row r="155" spans="1:35" x14ac:dyDescent="0.35">
      <c r="A155" s="10">
        <v>2969101</v>
      </c>
      <c r="B155" s="10">
        <v>2969099</v>
      </c>
      <c r="C155" s="10" t="s">
        <v>113</v>
      </c>
      <c r="D155" s="10" t="s">
        <v>365</v>
      </c>
      <c r="E155" s="10" t="s">
        <v>17</v>
      </c>
      <c r="F155" s="10" t="s">
        <v>41</v>
      </c>
      <c r="G155" s="10" t="s">
        <v>42</v>
      </c>
      <c r="H155" s="10" t="s">
        <v>49</v>
      </c>
      <c r="I155" s="10">
        <v>180</v>
      </c>
      <c r="J155" s="10" t="s">
        <v>10</v>
      </c>
      <c r="K155" s="10" t="s">
        <v>13</v>
      </c>
      <c r="L155" s="10" t="s">
        <v>366</v>
      </c>
      <c r="M155" s="10">
        <v>440</v>
      </c>
      <c r="AD155" s="13">
        <f t="shared" si="2"/>
        <v>620</v>
      </c>
      <c r="AE155" s="14">
        <f>VLOOKUP($A155,'[1]Clients Export (002)'!$A:$M,9,0)</f>
        <v>0</v>
      </c>
      <c r="AF155" s="14">
        <f>VLOOKUP($A155,'[1]Clients Export (002)'!$A:$M,10,0)</f>
        <v>0</v>
      </c>
      <c r="AG155" s="14">
        <f>VLOOKUP($A155,'[1]Clients Export (002)'!$A:$M,11,0)</f>
        <v>0</v>
      </c>
      <c r="AH155" s="14">
        <f>VLOOKUP($A155,'[1]Clients Export (002)'!$A:$M,12,0)</f>
        <v>0</v>
      </c>
      <c r="AI155" s="14">
        <f>VLOOKUP($A155,'[1]Clients Export (002)'!$A:$M,13,0)</f>
        <v>0</v>
      </c>
    </row>
    <row r="156" spans="1:35" x14ac:dyDescent="0.35">
      <c r="A156" s="10">
        <v>2969103</v>
      </c>
      <c r="B156" s="10">
        <v>2969102</v>
      </c>
      <c r="C156" s="10" t="s">
        <v>165</v>
      </c>
      <c r="D156" s="10" t="s">
        <v>367</v>
      </c>
      <c r="E156" s="10" t="s">
        <v>17</v>
      </c>
      <c r="F156" s="10" t="s">
        <v>41</v>
      </c>
      <c r="G156" s="10" t="s">
        <v>63</v>
      </c>
      <c r="H156" s="10" t="s">
        <v>368</v>
      </c>
      <c r="I156" s="10">
        <v>160</v>
      </c>
      <c r="J156" s="10" t="s">
        <v>41</v>
      </c>
      <c r="K156" s="10" t="s">
        <v>63</v>
      </c>
      <c r="L156" s="10" t="s">
        <v>369</v>
      </c>
      <c r="M156" s="10">
        <v>180</v>
      </c>
      <c r="AD156" s="13">
        <f t="shared" si="2"/>
        <v>340</v>
      </c>
      <c r="AE156" s="14">
        <f>VLOOKUP($A156,'[1]Clients Export (002)'!$A:$M,9,0)</f>
        <v>0</v>
      </c>
      <c r="AF156" s="14">
        <f>VLOOKUP($A156,'[1]Clients Export (002)'!$A:$M,10,0)</f>
        <v>0</v>
      </c>
      <c r="AG156" s="14">
        <f>VLOOKUP($A156,'[1]Clients Export (002)'!$A:$M,11,0)</f>
        <v>0</v>
      </c>
      <c r="AH156" s="14">
        <f>VLOOKUP($A156,'[1]Clients Export (002)'!$A:$M,12,0)</f>
        <v>0</v>
      </c>
      <c r="AI156" s="14">
        <f>VLOOKUP($A156,'[1]Clients Export (002)'!$A:$M,13,0)</f>
        <v>0</v>
      </c>
    </row>
    <row r="157" spans="1:35" x14ac:dyDescent="0.35">
      <c r="A157" s="10">
        <v>2969113</v>
      </c>
      <c r="B157" s="10">
        <v>2969112</v>
      </c>
      <c r="C157" s="10" t="s">
        <v>113</v>
      </c>
      <c r="D157" s="10" t="s">
        <v>370</v>
      </c>
      <c r="E157" s="10" t="s">
        <v>17</v>
      </c>
      <c r="F157" s="10" t="s">
        <v>25</v>
      </c>
      <c r="G157" s="10" t="s">
        <v>26</v>
      </c>
      <c r="H157" s="10" t="s">
        <v>38</v>
      </c>
      <c r="I157" s="10">
        <v>625</v>
      </c>
      <c r="AD157" s="13">
        <f t="shared" si="2"/>
        <v>625</v>
      </c>
      <c r="AE157" s="14">
        <f>VLOOKUP($A157,'[1]Clients Export (002)'!$A:$M,9,0)</f>
        <v>0</v>
      </c>
      <c r="AF157" s="14">
        <f>VLOOKUP($A157,'[1]Clients Export (002)'!$A:$M,10,0)</f>
        <v>0</v>
      </c>
      <c r="AG157" s="14">
        <f>VLOOKUP($A157,'[1]Clients Export (002)'!$A:$M,11,0)</f>
        <v>0</v>
      </c>
      <c r="AH157" s="14">
        <f>VLOOKUP($A157,'[1]Clients Export (002)'!$A:$M,12,0)</f>
        <v>0</v>
      </c>
      <c r="AI157" s="14">
        <f>VLOOKUP($A157,'[1]Clients Export (002)'!$A:$M,13,0)</f>
        <v>0</v>
      </c>
    </row>
    <row r="158" spans="1:35" x14ac:dyDescent="0.35">
      <c r="A158" s="10">
        <v>2969118</v>
      </c>
      <c r="B158" s="10">
        <v>2969117</v>
      </c>
      <c r="C158" s="10" t="s">
        <v>100</v>
      </c>
      <c r="D158" s="10" t="s">
        <v>371</v>
      </c>
      <c r="E158" s="10" t="s">
        <v>31</v>
      </c>
      <c r="F158" s="10" t="s">
        <v>25</v>
      </c>
      <c r="G158" s="10" t="s">
        <v>26</v>
      </c>
      <c r="H158" s="10" t="s">
        <v>38</v>
      </c>
      <c r="I158" s="10">
        <v>625</v>
      </c>
      <c r="AD158" s="13">
        <f t="shared" si="2"/>
        <v>625</v>
      </c>
      <c r="AE158" s="14" t="str">
        <f>VLOOKUP($A158,'[1]Clients Export (002)'!$A:$M,9,0)</f>
        <v>26-35</v>
      </c>
      <c r="AF158" s="14" t="str">
        <f>VLOOKUP($A158,'[1]Clients Export (002)'!$A:$M,10,0)</f>
        <v>Woman</v>
      </c>
      <c r="AG158" s="14" t="str">
        <f>VLOOKUP($A158,'[1]Clients Export (002)'!$A:$M,11,0)</f>
        <v>Resident</v>
      </c>
      <c r="AH158" s="14" t="str">
        <f>VLOOKUP($A158,'[1]Clients Export (002)'!$A:$M,12,0)</f>
        <v>Local</v>
      </c>
      <c r="AI158" s="14" t="str">
        <f>VLOOKUP($A158,'[1]Clients Export (002)'!$A:$M,13,0)</f>
        <v>Fragrance</v>
      </c>
    </row>
    <row r="159" spans="1:35" x14ac:dyDescent="0.35">
      <c r="A159" s="10">
        <v>2969139</v>
      </c>
      <c r="B159" s="10">
        <v>2969138</v>
      </c>
      <c r="C159" s="10" t="s">
        <v>54</v>
      </c>
      <c r="D159" s="10" t="s">
        <v>372</v>
      </c>
      <c r="E159" s="10" t="s">
        <v>56</v>
      </c>
      <c r="F159" s="10" t="s">
        <v>41</v>
      </c>
      <c r="G159" s="10" t="s">
        <v>42</v>
      </c>
      <c r="H159" s="10" t="s">
        <v>49</v>
      </c>
      <c r="I159" s="10">
        <v>180</v>
      </c>
      <c r="J159" s="10" t="s">
        <v>41</v>
      </c>
      <c r="K159" s="10" t="s">
        <v>63</v>
      </c>
      <c r="L159" s="10" t="s">
        <v>65</v>
      </c>
      <c r="M159" s="10">
        <v>130</v>
      </c>
      <c r="N159" s="10" t="s">
        <v>41</v>
      </c>
      <c r="O159" s="10" t="s">
        <v>42</v>
      </c>
      <c r="P159" s="10" t="s">
        <v>48</v>
      </c>
      <c r="Q159" s="10">
        <v>175</v>
      </c>
      <c r="R159" s="10" t="s">
        <v>41</v>
      </c>
      <c r="S159" s="10" t="s">
        <v>63</v>
      </c>
      <c r="T159" s="10" t="s">
        <v>373</v>
      </c>
      <c r="U159" s="10">
        <v>150</v>
      </c>
      <c r="AD159" s="13">
        <f t="shared" si="2"/>
        <v>635</v>
      </c>
      <c r="AE159" s="14">
        <f>VLOOKUP($A159,'[1]Clients Export (002)'!$A:$M,9,0)</f>
        <v>0</v>
      </c>
      <c r="AF159" s="14">
        <f>VLOOKUP($A159,'[1]Clients Export (002)'!$A:$M,10,0)</f>
        <v>0</v>
      </c>
      <c r="AG159" s="14">
        <f>VLOOKUP($A159,'[1]Clients Export (002)'!$A:$M,11,0)</f>
        <v>0</v>
      </c>
      <c r="AH159" s="14">
        <f>VLOOKUP($A159,'[1]Clients Export (002)'!$A:$M,12,0)</f>
        <v>0</v>
      </c>
      <c r="AI159" s="14">
        <f>VLOOKUP($A159,'[1]Clients Export (002)'!$A:$M,13,0)</f>
        <v>0</v>
      </c>
    </row>
    <row r="160" spans="1:35" x14ac:dyDescent="0.35">
      <c r="A160" s="10">
        <v>2969144</v>
      </c>
      <c r="B160" s="10">
        <v>2969143</v>
      </c>
      <c r="C160" s="10" t="s">
        <v>100</v>
      </c>
      <c r="D160" s="10" t="s">
        <v>374</v>
      </c>
      <c r="E160" s="10" t="s">
        <v>31</v>
      </c>
      <c r="F160" s="10" t="s">
        <v>25</v>
      </c>
      <c r="G160" s="10" t="s">
        <v>26</v>
      </c>
      <c r="H160" s="10" t="s">
        <v>157</v>
      </c>
      <c r="I160" s="10">
        <v>690</v>
      </c>
      <c r="J160" s="10" t="s">
        <v>41</v>
      </c>
      <c r="K160" s="10" t="s">
        <v>13</v>
      </c>
      <c r="L160" s="10" t="s">
        <v>108</v>
      </c>
      <c r="M160" s="10">
        <v>155</v>
      </c>
      <c r="AD160" s="13">
        <f t="shared" si="2"/>
        <v>845</v>
      </c>
      <c r="AE160" s="14" t="str">
        <f>VLOOKUP($A160,'[1]Clients Export (002)'!$A:$M,9,0)</f>
        <v>26-35</v>
      </c>
      <c r="AF160" s="14" t="str">
        <f>VLOOKUP($A160,'[1]Clients Export (002)'!$A:$M,10,0)</f>
        <v>Woman</v>
      </c>
      <c r="AG160" s="14" t="str">
        <f>VLOOKUP($A160,'[1]Clients Export (002)'!$A:$M,11,0)</f>
        <v>Resident</v>
      </c>
      <c r="AH160" s="14" t="str">
        <f>VLOOKUP($A160,'[1]Clients Export (002)'!$A:$M,12,0)</f>
        <v>Local</v>
      </c>
      <c r="AI160" s="14" t="str">
        <f>VLOOKUP($A160,'[1]Clients Export (002)'!$A:$M,13,0)</f>
        <v>Fragrance,Make-Up</v>
      </c>
    </row>
    <row r="161" spans="1:35" x14ac:dyDescent="0.35">
      <c r="A161" s="10">
        <v>2969146</v>
      </c>
      <c r="B161" s="10">
        <v>2969145</v>
      </c>
      <c r="C161" s="10" t="s">
        <v>54</v>
      </c>
      <c r="D161" s="10" t="s">
        <v>375</v>
      </c>
      <c r="E161" s="10" t="s">
        <v>56</v>
      </c>
      <c r="F161" s="10" t="s">
        <v>41</v>
      </c>
      <c r="G161" s="10" t="s">
        <v>13</v>
      </c>
      <c r="H161" s="10" t="s">
        <v>153</v>
      </c>
      <c r="I161" s="10">
        <v>200</v>
      </c>
      <c r="AD161" s="13">
        <f t="shared" si="2"/>
        <v>200</v>
      </c>
      <c r="AE161" s="14">
        <f>VLOOKUP($A161,'[1]Clients Export (002)'!$A:$M,9,0)</f>
        <v>0</v>
      </c>
      <c r="AF161" s="14">
        <f>VLOOKUP($A161,'[1]Clients Export (002)'!$A:$M,10,0)</f>
        <v>0</v>
      </c>
      <c r="AG161" s="14">
        <f>VLOOKUP($A161,'[1]Clients Export (002)'!$A:$M,11,0)</f>
        <v>0</v>
      </c>
      <c r="AH161" s="14">
        <f>VLOOKUP($A161,'[1]Clients Export (002)'!$A:$M,12,0)</f>
        <v>0</v>
      </c>
      <c r="AI161" s="14">
        <f>VLOOKUP($A161,'[1]Clients Export (002)'!$A:$M,13,0)</f>
        <v>0</v>
      </c>
    </row>
    <row r="162" spans="1:35" x14ac:dyDescent="0.35">
      <c r="A162" s="10">
        <v>2969153</v>
      </c>
      <c r="B162" s="10">
        <v>2969152</v>
      </c>
      <c r="C162" s="10" t="s">
        <v>100</v>
      </c>
      <c r="D162" s="10" t="s">
        <v>376</v>
      </c>
      <c r="E162" s="10" t="s">
        <v>31</v>
      </c>
      <c r="F162" s="10" t="s">
        <v>41</v>
      </c>
      <c r="G162" s="10" t="s">
        <v>13</v>
      </c>
      <c r="H162" s="10" t="s">
        <v>108</v>
      </c>
      <c r="I162" s="10">
        <v>155</v>
      </c>
      <c r="AD162" s="13">
        <f t="shared" si="2"/>
        <v>155</v>
      </c>
      <c r="AE162" s="14" t="str">
        <f>VLOOKUP($A162,'[1]Clients Export (002)'!$A:$M,9,0)</f>
        <v>26-35</v>
      </c>
      <c r="AF162" s="14" t="str">
        <f>VLOOKUP($A162,'[1]Clients Export (002)'!$A:$M,10,0)</f>
        <v>Woman</v>
      </c>
      <c r="AG162" s="14" t="str">
        <f>VLOOKUP($A162,'[1]Clients Export (002)'!$A:$M,11,0)</f>
        <v>Resident</v>
      </c>
      <c r="AH162" s="14" t="str">
        <f>VLOOKUP($A162,'[1]Clients Export (002)'!$A:$M,12,0)</f>
        <v>Local</v>
      </c>
      <c r="AI162" s="14" t="str">
        <f>VLOOKUP($A162,'[1]Clients Export (002)'!$A:$M,13,0)</f>
        <v>Make-Up</v>
      </c>
    </row>
    <row r="163" spans="1:35" x14ac:dyDescent="0.35">
      <c r="A163" s="10">
        <v>2969155</v>
      </c>
      <c r="B163" s="10">
        <v>2969154</v>
      </c>
      <c r="C163" s="10" t="s">
        <v>60</v>
      </c>
      <c r="D163" s="10" t="s">
        <v>278</v>
      </c>
      <c r="E163" s="10" t="s">
        <v>37</v>
      </c>
      <c r="F163" s="10" t="s">
        <v>41</v>
      </c>
      <c r="G163" s="10" t="s">
        <v>42</v>
      </c>
      <c r="H163" s="10" t="s">
        <v>217</v>
      </c>
      <c r="I163" s="10">
        <v>180</v>
      </c>
      <c r="AD163" s="13">
        <f t="shared" si="2"/>
        <v>180</v>
      </c>
      <c r="AE163" s="14">
        <f>VLOOKUP($A163,'[1]Clients Export (002)'!$A:$M,9,0)</f>
        <v>0</v>
      </c>
      <c r="AF163" s="14">
        <f>VLOOKUP($A163,'[1]Clients Export (002)'!$A:$M,10,0)</f>
        <v>0</v>
      </c>
      <c r="AG163" s="14">
        <f>VLOOKUP($A163,'[1]Clients Export (002)'!$A:$M,11,0)</f>
        <v>0</v>
      </c>
      <c r="AH163" s="14">
        <f>VLOOKUP($A163,'[1]Clients Export (002)'!$A:$M,12,0)</f>
        <v>0</v>
      </c>
      <c r="AI163" s="14">
        <f>VLOOKUP($A163,'[1]Clients Export (002)'!$A:$M,13,0)</f>
        <v>0</v>
      </c>
    </row>
    <row r="164" spans="1:35" x14ac:dyDescent="0.35">
      <c r="A164" s="10">
        <v>2969165</v>
      </c>
      <c r="B164" s="10">
        <v>2969164</v>
      </c>
      <c r="C164" s="10" t="s">
        <v>165</v>
      </c>
      <c r="D164" s="10" t="s">
        <v>377</v>
      </c>
      <c r="E164" s="10" t="s">
        <v>17</v>
      </c>
      <c r="F164" s="10" t="s">
        <v>10</v>
      </c>
      <c r="G164" s="10" t="s">
        <v>13</v>
      </c>
      <c r="H164" s="10" t="s">
        <v>257</v>
      </c>
      <c r="I164" s="10">
        <v>155</v>
      </c>
      <c r="AD164" s="13">
        <f t="shared" si="2"/>
        <v>155</v>
      </c>
      <c r="AE164" s="14">
        <f>VLOOKUP($A164,'[1]Clients Export (002)'!$A:$M,9,0)</f>
        <v>0</v>
      </c>
      <c r="AF164" s="14">
        <f>VLOOKUP($A164,'[1]Clients Export (002)'!$A:$M,10,0)</f>
        <v>0</v>
      </c>
      <c r="AG164" s="14">
        <f>VLOOKUP($A164,'[1]Clients Export (002)'!$A:$M,11,0)</f>
        <v>0</v>
      </c>
      <c r="AH164" s="14">
        <f>VLOOKUP($A164,'[1]Clients Export (002)'!$A:$M,12,0)</f>
        <v>0</v>
      </c>
      <c r="AI164" s="14">
        <f>VLOOKUP($A164,'[1]Clients Export (002)'!$A:$M,13,0)</f>
        <v>0</v>
      </c>
    </row>
    <row r="165" spans="1:35" x14ac:dyDescent="0.35">
      <c r="A165" s="10">
        <v>2969167</v>
      </c>
      <c r="B165" s="10">
        <v>2969166</v>
      </c>
      <c r="C165" s="10" t="s">
        <v>100</v>
      </c>
      <c r="D165" s="10" t="s">
        <v>378</v>
      </c>
      <c r="E165" s="10" t="s">
        <v>31</v>
      </c>
      <c r="F165" s="10" t="s">
        <v>10</v>
      </c>
      <c r="G165" s="10" t="s">
        <v>13</v>
      </c>
      <c r="H165" s="10" t="s">
        <v>32</v>
      </c>
      <c r="I165" s="10">
        <v>155</v>
      </c>
      <c r="AD165" s="13">
        <f t="shared" si="2"/>
        <v>155</v>
      </c>
      <c r="AE165" s="14" t="str">
        <f>VLOOKUP($A165,'[1]Clients Export (002)'!$A:$M,9,0)</f>
        <v>26-35</v>
      </c>
      <c r="AF165" s="14" t="str">
        <f>VLOOKUP($A165,'[1]Clients Export (002)'!$A:$M,10,0)</f>
        <v>Woman</v>
      </c>
      <c r="AG165" s="14" t="str">
        <f>VLOOKUP($A165,'[1]Clients Export (002)'!$A:$M,11,0)</f>
        <v>Tourist</v>
      </c>
      <c r="AH165" s="14" t="str">
        <f>VLOOKUP($A165,'[1]Clients Export (002)'!$A:$M,12,0)</f>
        <v>Far East Asian</v>
      </c>
      <c r="AI165" s="14" t="str">
        <f>VLOOKUP($A165,'[1]Clients Export (002)'!$A:$M,13,0)</f>
        <v>Skincare</v>
      </c>
    </row>
    <row r="166" spans="1:35" x14ac:dyDescent="0.35">
      <c r="A166" s="10">
        <v>2969176</v>
      </c>
      <c r="B166" s="10">
        <v>2969175</v>
      </c>
      <c r="C166" s="10" t="s">
        <v>136</v>
      </c>
      <c r="D166" s="10" t="s">
        <v>379</v>
      </c>
      <c r="E166" s="10" t="s">
        <v>9</v>
      </c>
      <c r="F166" s="10" t="s">
        <v>25</v>
      </c>
      <c r="G166" s="10" t="s">
        <v>305</v>
      </c>
      <c r="H166" s="10" t="s">
        <v>357</v>
      </c>
      <c r="I166" s="10">
        <v>340</v>
      </c>
      <c r="AD166" s="13">
        <f t="shared" si="2"/>
        <v>340</v>
      </c>
      <c r="AE166" s="14">
        <f>VLOOKUP($A166,'[1]Clients Export (002)'!$A:$M,9,0)</f>
        <v>0</v>
      </c>
      <c r="AF166" s="14">
        <f>VLOOKUP($A166,'[1]Clients Export (002)'!$A:$M,10,0)</f>
        <v>0</v>
      </c>
      <c r="AG166" s="14">
        <f>VLOOKUP($A166,'[1]Clients Export (002)'!$A:$M,11,0)</f>
        <v>0</v>
      </c>
      <c r="AH166" s="14">
        <f>VLOOKUP($A166,'[1]Clients Export (002)'!$A:$M,12,0)</f>
        <v>0</v>
      </c>
      <c r="AI166" s="14">
        <f>VLOOKUP($A166,'[1]Clients Export (002)'!$A:$M,13,0)</f>
        <v>0</v>
      </c>
    </row>
    <row r="167" spans="1:35" x14ac:dyDescent="0.35">
      <c r="A167" s="10">
        <v>2969621</v>
      </c>
      <c r="B167" s="10">
        <v>2969620</v>
      </c>
      <c r="C167" s="10" t="s">
        <v>113</v>
      </c>
      <c r="D167" s="10" t="s">
        <v>380</v>
      </c>
      <c r="E167" s="10" t="s">
        <v>17</v>
      </c>
      <c r="F167" s="10" t="s">
        <v>41</v>
      </c>
      <c r="G167" s="10" t="s">
        <v>42</v>
      </c>
      <c r="H167" s="10" t="s">
        <v>181</v>
      </c>
      <c r="I167" s="10">
        <v>155</v>
      </c>
      <c r="AD167" s="13">
        <f t="shared" si="2"/>
        <v>155</v>
      </c>
      <c r="AE167" s="14">
        <f>VLOOKUP($A167,'[1]Clients Export (002)'!$A:$M,9,0)</f>
        <v>0</v>
      </c>
      <c r="AF167" s="14">
        <f>VLOOKUP($A167,'[1]Clients Export (002)'!$A:$M,10,0)</f>
        <v>0</v>
      </c>
      <c r="AG167" s="14">
        <f>VLOOKUP($A167,'[1]Clients Export (002)'!$A:$M,11,0)</f>
        <v>0</v>
      </c>
      <c r="AH167" s="14">
        <f>VLOOKUP($A167,'[1]Clients Export (002)'!$A:$M,12,0)</f>
        <v>0</v>
      </c>
      <c r="AI167" s="14">
        <f>VLOOKUP($A167,'[1]Clients Export (002)'!$A:$M,13,0)</f>
        <v>0</v>
      </c>
    </row>
    <row r="168" spans="1:35" x14ac:dyDescent="0.35">
      <c r="A168" s="10">
        <v>2969723</v>
      </c>
      <c r="B168" s="10">
        <v>2969722</v>
      </c>
      <c r="C168" s="10" t="s">
        <v>29</v>
      </c>
      <c r="D168" s="10" t="s">
        <v>381</v>
      </c>
      <c r="E168" s="10" t="s">
        <v>31</v>
      </c>
      <c r="F168" s="10" t="s">
        <v>25</v>
      </c>
      <c r="G168" s="10" t="s">
        <v>26</v>
      </c>
      <c r="H168" s="10" t="s">
        <v>138</v>
      </c>
      <c r="I168" s="10">
        <v>705</v>
      </c>
      <c r="J168" s="10" t="s">
        <v>25</v>
      </c>
      <c r="K168" s="10" t="s">
        <v>26</v>
      </c>
      <c r="L168" s="10" t="s">
        <v>38</v>
      </c>
      <c r="M168" s="10">
        <v>625</v>
      </c>
      <c r="N168" s="10" t="s">
        <v>25</v>
      </c>
      <c r="O168" s="10" t="s">
        <v>26</v>
      </c>
      <c r="P168" s="10" t="s">
        <v>382</v>
      </c>
      <c r="Q168" s="10">
        <v>480</v>
      </c>
      <c r="R168" s="10" t="s">
        <v>10</v>
      </c>
      <c r="S168" s="10" t="s">
        <v>13</v>
      </c>
      <c r="T168" s="10" t="s">
        <v>295</v>
      </c>
      <c r="U168" s="10">
        <v>580</v>
      </c>
      <c r="V168" s="10" t="s">
        <v>41</v>
      </c>
      <c r="W168" s="10" t="s">
        <v>42</v>
      </c>
      <c r="X168" s="10" t="s">
        <v>43</v>
      </c>
      <c r="Y168" s="10">
        <v>195</v>
      </c>
      <c r="AD168" s="13">
        <f t="shared" si="2"/>
        <v>2585</v>
      </c>
      <c r="AE168" s="14">
        <f>VLOOKUP($A168,'[1]Clients Export (002)'!$A:$M,9,0)</f>
        <v>0</v>
      </c>
      <c r="AF168" s="14" t="str">
        <f>VLOOKUP($A168,'[1]Clients Export (002)'!$A:$M,10,0)</f>
        <v>Man</v>
      </c>
      <c r="AG168" s="14" t="str">
        <f>VLOOKUP($A168,'[1]Clients Export (002)'!$A:$M,11,0)</f>
        <v>Tourist</v>
      </c>
      <c r="AH168" s="14">
        <f>VLOOKUP($A168,'[1]Clients Export (002)'!$A:$M,12,0)</f>
        <v>0</v>
      </c>
      <c r="AI168" s="14">
        <f>VLOOKUP($A168,'[1]Clients Export (002)'!$A:$M,13,0)</f>
        <v>0</v>
      </c>
    </row>
    <row r="169" spans="1:35" x14ac:dyDescent="0.35">
      <c r="A169" s="10">
        <v>2969727</v>
      </c>
      <c r="B169" s="10">
        <v>2969726</v>
      </c>
      <c r="C169" s="10" t="s">
        <v>170</v>
      </c>
      <c r="D169" s="10" t="s">
        <v>383</v>
      </c>
      <c r="E169" s="10" t="s">
        <v>37</v>
      </c>
      <c r="F169" s="10" t="s">
        <v>10</v>
      </c>
      <c r="G169" s="10" t="s">
        <v>13</v>
      </c>
      <c r="H169" s="10" t="s">
        <v>176</v>
      </c>
      <c r="I169" s="10">
        <v>250</v>
      </c>
      <c r="AD169" s="13">
        <f t="shared" si="2"/>
        <v>250</v>
      </c>
      <c r="AE169" s="14" t="str">
        <f>VLOOKUP($A169,'[1]Clients Export (002)'!$A:$M,9,0)</f>
        <v>18-25</v>
      </c>
      <c r="AF169" s="14" t="str">
        <f>VLOOKUP($A169,'[1]Clients Export (002)'!$A:$M,10,0)</f>
        <v>Woman</v>
      </c>
      <c r="AG169" s="14" t="str">
        <f>VLOOKUP($A169,'[1]Clients Export (002)'!$A:$M,11,0)</f>
        <v>Tourist</v>
      </c>
      <c r="AH169" s="14" t="str">
        <f>VLOOKUP($A169,'[1]Clients Export (002)'!$A:$M,12,0)</f>
        <v>Far East Asian</v>
      </c>
      <c r="AI169" s="14" t="str">
        <f>VLOOKUP($A169,'[1]Clients Export (002)'!$A:$M,13,0)</f>
        <v>Skincare</v>
      </c>
    </row>
    <row r="170" spans="1:35" x14ac:dyDescent="0.35">
      <c r="A170" s="10">
        <v>2969981</v>
      </c>
      <c r="B170" s="10">
        <v>2969980</v>
      </c>
      <c r="C170" s="10" t="s">
        <v>230</v>
      </c>
      <c r="D170" s="10" t="s">
        <v>384</v>
      </c>
      <c r="E170" s="10" t="s">
        <v>9</v>
      </c>
      <c r="F170" s="10" t="s">
        <v>10</v>
      </c>
      <c r="G170" s="10" t="s">
        <v>13</v>
      </c>
      <c r="H170" s="10" t="s">
        <v>385</v>
      </c>
      <c r="I170" s="10">
        <v>185</v>
      </c>
      <c r="J170" s="10" t="s">
        <v>10</v>
      </c>
      <c r="K170" s="10" t="s">
        <v>13</v>
      </c>
      <c r="L170" s="10" t="s">
        <v>385</v>
      </c>
      <c r="M170" s="10">
        <v>185</v>
      </c>
      <c r="AD170" s="13">
        <f t="shared" si="2"/>
        <v>370</v>
      </c>
      <c r="AE170" s="14" t="str">
        <f>VLOOKUP($A170,'[1]Clients Export (002)'!$A:$M,9,0)</f>
        <v>36-45</v>
      </c>
      <c r="AF170" s="14" t="str">
        <f>VLOOKUP($A170,'[1]Clients Export (002)'!$A:$M,10,0)</f>
        <v>Woman</v>
      </c>
      <c r="AG170" s="14" t="str">
        <f>VLOOKUP($A170,'[1]Clients Export (002)'!$A:$M,11,0)</f>
        <v>Resident</v>
      </c>
      <c r="AH170" s="14" t="str">
        <f>VLOOKUP($A170,'[1]Clients Export (002)'!$A:$M,12,0)</f>
        <v>Local</v>
      </c>
      <c r="AI170" s="14" t="str">
        <f>VLOOKUP($A170,'[1]Clients Export (002)'!$A:$M,13,0)</f>
        <v>Skincare</v>
      </c>
    </row>
    <row r="171" spans="1:35" x14ac:dyDescent="0.35">
      <c r="A171" s="10">
        <v>2970066</v>
      </c>
      <c r="B171" s="10">
        <v>2970065</v>
      </c>
      <c r="C171" s="10" t="s">
        <v>170</v>
      </c>
      <c r="D171" s="10" t="s">
        <v>386</v>
      </c>
      <c r="E171" s="10" t="s">
        <v>37</v>
      </c>
      <c r="F171" s="10" t="s">
        <v>41</v>
      </c>
      <c r="G171" s="10" t="s">
        <v>13</v>
      </c>
      <c r="H171" s="10" t="s">
        <v>387</v>
      </c>
      <c r="I171" s="10">
        <v>285</v>
      </c>
      <c r="AD171" s="13">
        <f t="shared" si="2"/>
        <v>285</v>
      </c>
      <c r="AE171" s="14" t="str">
        <f>VLOOKUP($A171,'[1]Clients Export (002)'!$A:$M,9,0)</f>
        <v>26-35</v>
      </c>
      <c r="AF171" s="14" t="str">
        <f>VLOOKUP($A171,'[1]Clients Export (002)'!$A:$M,10,0)</f>
        <v>Woman</v>
      </c>
      <c r="AG171" s="14" t="str">
        <f>VLOOKUP($A171,'[1]Clients Export (002)'!$A:$M,11,0)</f>
        <v>Resident</v>
      </c>
      <c r="AH171" s="14" t="str">
        <f>VLOOKUP($A171,'[1]Clients Export (002)'!$A:$M,12,0)</f>
        <v>Far East Asian</v>
      </c>
      <c r="AI171" s="14" t="str">
        <f>VLOOKUP($A171,'[1]Clients Export (002)'!$A:$M,13,0)</f>
        <v>Make-Up</v>
      </c>
    </row>
    <row r="172" spans="1:35" x14ac:dyDescent="0.35">
      <c r="A172" s="10">
        <v>2970068</v>
      </c>
      <c r="B172" s="10">
        <v>2970067</v>
      </c>
      <c r="C172" s="10" t="s">
        <v>113</v>
      </c>
      <c r="D172" s="10" t="s">
        <v>388</v>
      </c>
      <c r="E172" s="10" t="s">
        <v>17</v>
      </c>
      <c r="F172" s="10" t="s">
        <v>41</v>
      </c>
      <c r="G172" s="10" t="s">
        <v>13</v>
      </c>
      <c r="H172" s="10" t="s">
        <v>389</v>
      </c>
      <c r="I172" s="10">
        <v>89</v>
      </c>
      <c r="J172" s="10" t="s">
        <v>41</v>
      </c>
      <c r="K172" s="10" t="s">
        <v>13</v>
      </c>
      <c r="L172" s="10" t="s">
        <v>389</v>
      </c>
      <c r="M172" s="10">
        <v>89</v>
      </c>
      <c r="AD172" s="13">
        <f t="shared" si="2"/>
        <v>178</v>
      </c>
      <c r="AE172" s="14">
        <f>VLOOKUP($A172,'[1]Clients Export (002)'!$A:$M,9,0)</f>
        <v>0</v>
      </c>
      <c r="AF172" s="14">
        <f>VLOOKUP($A172,'[1]Clients Export (002)'!$A:$M,10,0)</f>
        <v>0</v>
      </c>
      <c r="AG172" s="14">
        <f>VLOOKUP($A172,'[1]Clients Export (002)'!$A:$M,11,0)</f>
        <v>0</v>
      </c>
      <c r="AH172" s="14">
        <f>VLOOKUP($A172,'[1]Clients Export (002)'!$A:$M,12,0)</f>
        <v>0</v>
      </c>
      <c r="AI172" s="14">
        <f>VLOOKUP($A172,'[1]Clients Export (002)'!$A:$M,13,0)</f>
        <v>0</v>
      </c>
    </row>
    <row r="173" spans="1:35" x14ac:dyDescent="0.35">
      <c r="A173" s="10">
        <v>2970070</v>
      </c>
      <c r="B173" s="10">
        <v>2970069</v>
      </c>
      <c r="C173" s="10" t="s">
        <v>113</v>
      </c>
      <c r="D173" s="10" t="s">
        <v>390</v>
      </c>
      <c r="E173" s="10" t="s">
        <v>17</v>
      </c>
      <c r="F173" s="10" t="s">
        <v>41</v>
      </c>
      <c r="G173" s="10" t="s">
        <v>42</v>
      </c>
      <c r="H173" s="10" t="s">
        <v>48</v>
      </c>
      <c r="I173" s="10">
        <v>175</v>
      </c>
      <c r="J173" s="10" t="s">
        <v>41</v>
      </c>
      <c r="K173" s="10" t="s">
        <v>63</v>
      </c>
      <c r="L173" s="10" t="s">
        <v>391</v>
      </c>
      <c r="M173" s="10">
        <v>160</v>
      </c>
      <c r="AD173" s="13">
        <f t="shared" si="2"/>
        <v>335</v>
      </c>
      <c r="AE173" s="14">
        <f>VLOOKUP($A173,'[1]Clients Export (002)'!$A:$M,9,0)</f>
        <v>0</v>
      </c>
      <c r="AF173" s="14">
        <f>VLOOKUP($A173,'[1]Clients Export (002)'!$A:$M,10,0)</f>
        <v>0</v>
      </c>
      <c r="AG173" s="14">
        <f>VLOOKUP($A173,'[1]Clients Export (002)'!$A:$M,11,0)</f>
        <v>0</v>
      </c>
      <c r="AH173" s="14">
        <f>VLOOKUP($A173,'[1]Clients Export (002)'!$A:$M,12,0)</f>
        <v>0</v>
      </c>
      <c r="AI173" s="14">
        <f>VLOOKUP($A173,'[1]Clients Export (002)'!$A:$M,13,0)</f>
        <v>0</v>
      </c>
    </row>
    <row r="174" spans="1:35" x14ac:dyDescent="0.35">
      <c r="A174" s="10">
        <v>2970077</v>
      </c>
      <c r="B174" s="10">
        <v>2970076</v>
      </c>
      <c r="C174" s="10" t="s">
        <v>29</v>
      </c>
      <c r="D174" s="10" t="s">
        <v>392</v>
      </c>
      <c r="E174" s="10" t="s">
        <v>31</v>
      </c>
      <c r="F174" s="10" t="s">
        <v>41</v>
      </c>
      <c r="G174" s="10" t="s">
        <v>13</v>
      </c>
      <c r="H174" s="10" t="s">
        <v>210</v>
      </c>
      <c r="I174" s="10">
        <v>255</v>
      </c>
      <c r="J174" s="10" t="s">
        <v>41</v>
      </c>
      <c r="K174" s="10" t="s">
        <v>13</v>
      </c>
      <c r="L174" s="10" t="s">
        <v>393</v>
      </c>
      <c r="M174" s="10">
        <v>180</v>
      </c>
      <c r="N174" s="10" t="s">
        <v>41</v>
      </c>
      <c r="O174" s="10" t="s">
        <v>42</v>
      </c>
      <c r="P174" s="10" t="s">
        <v>281</v>
      </c>
      <c r="Q174" s="10">
        <v>125</v>
      </c>
      <c r="R174" s="10" t="s">
        <v>41</v>
      </c>
      <c r="S174" s="10" t="s">
        <v>42</v>
      </c>
      <c r="T174" s="10" t="s">
        <v>317</v>
      </c>
      <c r="U174" s="10">
        <v>125</v>
      </c>
      <c r="V174" s="10" t="s">
        <v>41</v>
      </c>
      <c r="W174" s="10" t="s">
        <v>42</v>
      </c>
      <c r="X174" s="10" t="s">
        <v>394</v>
      </c>
      <c r="Y174" s="10">
        <v>275</v>
      </c>
      <c r="Z174" s="10" t="s">
        <v>41</v>
      </c>
      <c r="AA174" s="10" t="s">
        <v>42</v>
      </c>
      <c r="AB174" s="10" t="s">
        <v>395</v>
      </c>
      <c r="AC174" s="10">
        <v>140</v>
      </c>
      <c r="AD174" s="13">
        <f t="shared" si="2"/>
        <v>1100</v>
      </c>
      <c r="AE174" s="14">
        <f>VLOOKUP($A174,'[1]Clients Export (002)'!$A:$M,9,0)</f>
        <v>0</v>
      </c>
      <c r="AF174" s="14">
        <f>VLOOKUP($A174,'[1]Clients Export (002)'!$A:$M,10,0)</f>
        <v>0</v>
      </c>
      <c r="AG174" s="14" t="str">
        <f>VLOOKUP($A174,'[1]Clients Export (002)'!$A:$M,11,0)</f>
        <v>Tourist</v>
      </c>
      <c r="AH174" s="14">
        <f>VLOOKUP($A174,'[1]Clients Export (002)'!$A:$M,12,0)</f>
        <v>0</v>
      </c>
      <c r="AI174" s="14">
        <f>VLOOKUP($A174,'[1]Clients Export (002)'!$A:$M,13,0)</f>
        <v>0</v>
      </c>
    </row>
    <row r="175" spans="1:35" x14ac:dyDescent="0.35">
      <c r="A175" s="10">
        <v>2970083</v>
      </c>
      <c r="B175" s="10">
        <v>2970081</v>
      </c>
      <c r="C175" s="10" t="s">
        <v>230</v>
      </c>
      <c r="D175" s="10" t="s">
        <v>396</v>
      </c>
      <c r="E175" s="10" t="s">
        <v>9</v>
      </c>
      <c r="F175" s="10" t="s">
        <v>41</v>
      </c>
      <c r="G175" s="10" t="s">
        <v>42</v>
      </c>
      <c r="H175" s="10" t="s">
        <v>397</v>
      </c>
      <c r="I175" s="10">
        <v>125</v>
      </c>
      <c r="J175" s="10" t="s">
        <v>41</v>
      </c>
      <c r="K175" s="10" t="s">
        <v>42</v>
      </c>
      <c r="L175" s="10" t="s">
        <v>397</v>
      </c>
      <c r="M175" s="10">
        <v>125</v>
      </c>
      <c r="N175" s="10" t="s">
        <v>41</v>
      </c>
      <c r="O175" s="10" t="s">
        <v>63</v>
      </c>
      <c r="P175" s="10" t="s">
        <v>398</v>
      </c>
      <c r="Q175" s="10">
        <v>130</v>
      </c>
      <c r="R175" s="10" t="s">
        <v>41</v>
      </c>
      <c r="S175" s="10" t="s">
        <v>63</v>
      </c>
      <c r="T175" s="10" t="s">
        <v>398</v>
      </c>
      <c r="U175" s="10">
        <v>130</v>
      </c>
      <c r="V175" s="10" t="s">
        <v>41</v>
      </c>
      <c r="W175" s="10" t="s">
        <v>63</v>
      </c>
      <c r="X175" s="10" t="s">
        <v>398</v>
      </c>
      <c r="Y175" s="10">
        <v>130</v>
      </c>
      <c r="Z175" s="10" t="s">
        <v>41</v>
      </c>
      <c r="AA175" s="10" t="s">
        <v>63</v>
      </c>
      <c r="AB175" s="10" t="s">
        <v>398</v>
      </c>
      <c r="AC175" s="10">
        <v>130</v>
      </c>
      <c r="AD175" s="13">
        <f t="shared" si="2"/>
        <v>770</v>
      </c>
      <c r="AE175" s="14" t="str">
        <f>VLOOKUP($A175,'[1]Clients Export (002)'!$A:$M,9,0)</f>
        <v>36-45</v>
      </c>
      <c r="AF175" s="14" t="str">
        <f>VLOOKUP($A175,'[1]Clients Export (002)'!$A:$M,10,0)</f>
        <v>Woman</v>
      </c>
      <c r="AG175" s="14" t="str">
        <f>VLOOKUP($A175,'[1]Clients Export (002)'!$A:$M,11,0)</f>
        <v>Tourist</v>
      </c>
      <c r="AH175" s="14" t="str">
        <f>VLOOKUP($A175,'[1]Clients Export (002)'!$A:$M,12,0)</f>
        <v>Expat Arab</v>
      </c>
      <c r="AI175" s="14" t="str">
        <f>VLOOKUP($A175,'[1]Clients Export (002)'!$A:$M,13,0)</f>
        <v>Make-Up</v>
      </c>
    </row>
    <row r="176" spans="1:35" x14ac:dyDescent="0.35">
      <c r="A176" s="10">
        <v>2970092</v>
      </c>
      <c r="B176" s="10">
        <v>2970091</v>
      </c>
      <c r="C176" s="10" t="s">
        <v>29</v>
      </c>
      <c r="D176" s="10" t="s">
        <v>399</v>
      </c>
      <c r="E176" s="10" t="s">
        <v>31</v>
      </c>
      <c r="F176" s="10" t="s">
        <v>10</v>
      </c>
      <c r="G176" s="10" t="s">
        <v>42</v>
      </c>
      <c r="H176" s="10" t="s">
        <v>59</v>
      </c>
      <c r="I176" s="10">
        <v>350</v>
      </c>
      <c r="J176" s="10" t="s">
        <v>10</v>
      </c>
      <c r="K176" s="10" t="s">
        <v>13</v>
      </c>
      <c r="L176" s="10" t="s">
        <v>22</v>
      </c>
      <c r="M176" s="10">
        <v>310</v>
      </c>
      <c r="AD176" s="13">
        <f t="shared" si="2"/>
        <v>660</v>
      </c>
      <c r="AE176" s="14">
        <f>VLOOKUP($A176,'[1]Clients Export (002)'!$A:$M,9,0)</f>
        <v>0</v>
      </c>
      <c r="AF176" s="14" t="str">
        <f>VLOOKUP($A176,'[1]Clients Export (002)'!$A:$M,10,0)</f>
        <v>Woman</v>
      </c>
      <c r="AG176" s="14" t="str">
        <f>VLOOKUP($A176,'[1]Clients Export (002)'!$A:$M,11,0)</f>
        <v>Tourist</v>
      </c>
      <c r="AH176" s="14">
        <f>VLOOKUP($A176,'[1]Clients Export (002)'!$A:$M,12,0)</f>
        <v>0</v>
      </c>
      <c r="AI176" s="14">
        <f>VLOOKUP($A176,'[1]Clients Export (002)'!$A:$M,13,0)</f>
        <v>0</v>
      </c>
    </row>
    <row r="177" spans="1:35" x14ac:dyDescent="0.35">
      <c r="A177" s="10">
        <v>2970101</v>
      </c>
      <c r="B177" s="10">
        <v>2970102</v>
      </c>
      <c r="C177" s="10" t="s">
        <v>170</v>
      </c>
      <c r="D177" s="10" t="s">
        <v>400</v>
      </c>
      <c r="E177" s="10" t="s">
        <v>37</v>
      </c>
      <c r="F177" s="10" t="s">
        <v>10</v>
      </c>
      <c r="G177" s="10" t="s">
        <v>13</v>
      </c>
      <c r="H177" s="10" t="s">
        <v>176</v>
      </c>
      <c r="I177" s="10">
        <v>250</v>
      </c>
      <c r="AD177" s="13">
        <f t="shared" si="2"/>
        <v>250</v>
      </c>
      <c r="AE177" s="14" t="str">
        <f>VLOOKUP($A177,'[1]Clients Export (002)'!$A:$M,9,0)</f>
        <v>18-25</v>
      </c>
      <c r="AF177" s="14" t="str">
        <f>VLOOKUP($A177,'[1]Clients Export (002)'!$A:$M,10,0)</f>
        <v>Woman</v>
      </c>
      <c r="AG177" s="14" t="str">
        <f>VLOOKUP($A177,'[1]Clients Export (002)'!$A:$M,11,0)</f>
        <v>Tourist</v>
      </c>
      <c r="AH177" s="14">
        <f>VLOOKUP($A177,'[1]Clients Export (002)'!$A:$M,12,0)</f>
        <v>0</v>
      </c>
      <c r="AI177" s="14" t="str">
        <f>VLOOKUP($A177,'[1]Clients Export (002)'!$A:$M,13,0)</f>
        <v>Skincare</v>
      </c>
    </row>
    <row r="178" spans="1:35" x14ac:dyDescent="0.35">
      <c r="A178" s="10">
        <v>2970133</v>
      </c>
      <c r="B178" s="10">
        <v>2970132</v>
      </c>
      <c r="C178" s="10" t="s">
        <v>124</v>
      </c>
      <c r="D178" s="10" t="s">
        <v>401</v>
      </c>
      <c r="E178" s="10" t="s">
        <v>92</v>
      </c>
      <c r="F178" s="10" t="s">
        <v>10</v>
      </c>
      <c r="G178" s="10" t="s">
        <v>13</v>
      </c>
      <c r="H178" s="10" t="s">
        <v>366</v>
      </c>
      <c r="I178" s="10">
        <v>440</v>
      </c>
      <c r="J178" s="10" t="s">
        <v>10</v>
      </c>
      <c r="K178" s="10" t="s">
        <v>42</v>
      </c>
      <c r="L178" s="10" t="s">
        <v>402</v>
      </c>
      <c r="M178" s="10">
        <v>290</v>
      </c>
      <c r="N178" s="10" t="s">
        <v>10</v>
      </c>
      <c r="O178" s="10" t="s">
        <v>11</v>
      </c>
      <c r="P178" s="10" t="s">
        <v>403</v>
      </c>
      <c r="Q178" s="10">
        <v>135</v>
      </c>
      <c r="R178" s="10" t="s">
        <v>10</v>
      </c>
      <c r="S178" s="10" t="s">
        <v>42</v>
      </c>
      <c r="T178" s="10" t="s">
        <v>240</v>
      </c>
      <c r="U178" s="10">
        <v>175</v>
      </c>
      <c r="V178" s="10" t="s">
        <v>41</v>
      </c>
      <c r="W178" s="10" t="s">
        <v>42</v>
      </c>
      <c r="X178" s="10" t="s">
        <v>49</v>
      </c>
      <c r="Y178" s="10">
        <v>180</v>
      </c>
      <c r="AD178" s="13">
        <f t="shared" si="2"/>
        <v>1220</v>
      </c>
      <c r="AE178" s="14">
        <f>VLOOKUP($A178,'[1]Clients Export (002)'!$A:$M,9,0)</f>
        <v>0</v>
      </c>
      <c r="AF178" s="14">
        <f>VLOOKUP($A178,'[1]Clients Export (002)'!$A:$M,10,0)</f>
        <v>0</v>
      </c>
      <c r="AG178" s="14">
        <f>VLOOKUP($A178,'[1]Clients Export (002)'!$A:$M,11,0)</f>
        <v>0</v>
      </c>
      <c r="AH178" s="14">
        <f>VLOOKUP($A178,'[1]Clients Export (002)'!$A:$M,12,0)</f>
        <v>0</v>
      </c>
      <c r="AI178" s="14">
        <f>VLOOKUP($A178,'[1]Clients Export (002)'!$A:$M,13,0)</f>
        <v>0</v>
      </c>
    </row>
    <row r="179" spans="1:35" x14ac:dyDescent="0.35">
      <c r="A179" s="10">
        <v>2970221</v>
      </c>
      <c r="B179" s="10">
        <v>2970220</v>
      </c>
      <c r="C179" s="10" t="s">
        <v>29</v>
      </c>
      <c r="D179" s="10" t="s">
        <v>380</v>
      </c>
      <c r="E179" s="10" t="s">
        <v>31</v>
      </c>
      <c r="F179" s="10" t="s">
        <v>10</v>
      </c>
      <c r="G179" s="10" t="s">
        <v>13</v>
      </c>
      <c r="H179" s="10" t="s">
        <v>215</v>
      </c>
      <c r="I179" s="10">
        <v>220</v>
      </c>
      <c r="AD179" s="13">
        <f t="shared" si="2"/>
        <v>220</v>
      </c>
      <c r="AE179" s="14">
        <f>VLOOKUP($A179,'[1]Clients Export (002)'!$A:$M,9,0)</f>
        <v>0</v>
      </c>
      <c r="AF179" s="14">
        <f>VLOOKUP($A179,'[1]Clients Export (002)'!$A:$M,10,0)</f>
        <v>0</v>
      </c>
      <c r="AG179" s="14" t="str">
        <f>VLOOKUP($A179,'[1]Clients Export (002)'!$A:$M,11,0)</f>
        <v>Resident</v>
      </c>
      <c r="AH179" s="14">
        <f>VLOOKUP($A179,'[1]Clients Export (002)'!$A:$M,12,0)</f>
        <v>0</v>
      </c>
      <c r="AI179" s="14">
        <f>VLOOKUP($A179,'[1]Clients Export (002)'!$A:$M,13,0)</f>
        <v>0</v>
      </c>
    </row>
    <row r="180" spans="1:35" x14ac:dyDescent="0.35">
      <c r="A180" s="10">
        <v>2970227</v>
      </c>
      <c r="B180" s="10">
        <v>2970226</v>
      </c>
      <c r="C180" s="10" t="s">
        <v>230</v>
      </c>
      <c r="D180" s="10" t="s">
        <v>404</v>
      </c>
      <c r="E180" s="10" t="s">
        <v>9</v>
      </c>
      <c r="F180" s="10" t="s">
        <v>10</v>
      </c>
      <c r="G180" s="10" t="s">
        <v>13</v>
      </c>
      <c r="H180" s="10" t="s">
        <v>348</v>
      </c>
      <c r="I180" s="10">
        <v>305</v>
      </c>
      <c r="AD180" s="13">
        <f t="shared" si="2"/>
        <v>305</v>
      </c>
      <c r="AE180" s="14">
        <f>VLOOKUP($A180,'[1]Clients Export (002)'!$A:$M,9,0)</f>
        <v>0</v>
      </c>
      <c r="AF180" s="14">
        <f>VLOOKUP($A180,'[1]Clients Export (002)'!$A:$M,10,0)</f>
        <v>0</v>
      </c>
      <c r="AG180" s="14">
        <f>VLOOKUP($A180,'[1]Clients Export (002)'!$A:$M,11,0)</f>
        <v>0</v>
      </c>
      <c r="AH180" s="14">
        <f>VLOOKUP($A180,'[1]Clients Export (002)'!$A:$M,12,0)</f>
        <v>0</v>
      </c>
      <c r="AI180" s="14">
        <f>VLOOKUP($A180,'[1]Clients Export (002)'!$A:$M,13,0)</f>
        <v>0</v>
      </c>
    </row>
    <row r="181" spans="1:35" x14ac:dyDescent="0.35">
      <c r="A181" s="10">
        <v>2970233</v>
      </c>
      <c r="B181" s="10">
        <v>2970232</v>
      </c>
      <c r="C181" s="10" t="s">
        <v>165</v>
      </c>
      <c r="D181" s="10" t="s">
        <v>405</v>
      </c>
      <c r="E181" s="10" t="s">
        <v>17</v>
      </c>
      <c r="F181" s="10" t="s">
        <v>41</v>
      </c>
      <c r="G181" s="10" t="s">
        <v>42</v>
      </c>
      <c r="H181" s="10" t="s">
        <v>48</v>
      </c>
      <c r="I181" s="10">
        <v>175</v>
      </c>
      <c r="J181" s="10" t="s">
        <v>41</v>
      </c>
      <c r="K181" s="10" t="s">
        <v>13</v>
      </c>
      <c r="L181" s="10" t="s">
        <v>151</v>
      </c>
      <c r="M181" s="10">
        <v>250</v>
      </c>
      <c r="AD181" s="13">
        <f t="shared" si="2"/>
        <v>425</v>
      </c>
      <c r="AE181" s="14">
        <f>VLOOKUP($A181,'[1]Clients Export (002)'!$A:$M,9,0)</f>
        <v>0</v>
      </c>
      <c r="AF181" s="14">
        <f>VLOOKUP($A181,'[1]Clients Export (002)'!$A:$M,10,0)</f>
        <v>0</v>
      </c>
      <c r="AG181" s="14">
        <f>VLOOKUP($A181,'[1]Clients Export (002)'!$A:$M,11,0)</f>
        <v>0</v>
      </c>
      <c r="AH181" s="14">
        <f>VLOOKUP($A181,'[1]Clients Export (002)'!$A:$M,12,0)</f>
        <v>0</v>
      </c>
      <c r="AI181" s="14">
        <f>VLOOKUP($A181,'[1]Clients Export (002)'!$A:$M,13,0)</f>
        <v>0</v>
      </c>
    </row>
    <row r="182" spans="1:35" x14ac:dyDescent="0.35">
      <c r="A182" s="10">
        <v>2970235</v>
      </c>
      <c r="B182" s="10">
        <v>2970234</v>
      </c>
      <c r="C182" s="10" t="s">
        <v>29</v>
      </c>
      <c r="D182" s="10" t="s">
        <v>406</v>
      </c>
      <c r="E182" s="10" t="s">
        <v>31</v>
      </c>
      <c r="F182" s="10" t="s">
        <v>25</v>
      </c>
      <c r="G182" s="10" t="s">
        <v>26</v>
      </c>
      <c r="H182" s="10" t="s">
        <v>123</v>
      </c>
      <c r="I182" s="10">
        <v>480</v>
      </c>
      <c r="AD182" s="13">
        <f t="shared" si="2"/>
        <v>480</v>
      </c>
      <c r="AE182" s="14" t="str">
        <f>VLOOKUP($A182,'[1]Clients Export (002)'!$A:$M,9,0)</f>
        <v>26-35</v>
      </c>
      <c r="AF182" s="14" t="str">
        <f>VLOOKUP($A182,'[1]Clients Export (002)'!$A:$M,10,0)</f>
        <v>Woman</v>
      </c>
      <c r="AG182" s="14" t="str">
        <f>VLOOKUP($A182,'[1]Clients Export (002)'!$A:$M,11,0)</f>
        <v>Resident</v>
      </c>
      <c r="AH182" s="14" t="str">
        <f>VLOOKUP($A182,'[1]Clients Export (002)'!$A:$M,12,0)</f>
        <v>Local</v>
      </c>
      <c r="AI182" s="14" t="str">
        <f>VLOOKUP($A182,'[1]Clients Export (002)'!$A:$M,13,0)</f>
        <v>Fragrance</v>
      </c>
    </row>
    <row r="183" spans="1:35" x14ac:dyDescent="0.35">
      <c r="A183" s="10">
        <v>2970250</v>
      </c>
      <c r="B183" s="10">
        <v>2970249</v>
      </c>
      <c r="C183" s="10" t="s">
        <v>113</v>
      </c>
      <c r="D183" s="10" t="s">
        <v>407</v>
      </c>
      <c r="E183" s="10" t="s">
        <v>17</v>
      </c>
      <c r="F183" s="10" t="s">
        <v>10</v>
      </c>
      <c r="G183" s="10" t="s">
        <v>13</v>
      </c>
      <c r="H183" s="10" t="s">
        <v>295</v>
      </c>
      <c r="I183" s="10">
        <v>580</v>
      </c>
      <c r="J183" s="10" t="s">
        <v>10</v>
      </c>
      <c r="K183" s="10" t="s">
        <v>13</v>
      </c>
      <c r="L183" s="10" t="s">
        <v>143</v>
      </c>
      <c r="M183" s="10">
        <v>460</v>
      </c>
      <c r="N183" s="10" t="s">
        <v>10</v>
      </c>
      <c r="O183" s="10" t="s">
        <v>13</v>
      </c>
      <c r="P183" s="10" t="s">
        <v>188</v>
      </c>
      <c r="Q183" s="10">
        <v>215</v>
      </c>
      <c r="R183" s="10" t="s">
        <v>10</v>
      </c>
      <c r="S183" s="10" t="s">
        <v>13</v>
      </c>
      <c r="T183" s="10" t="s">
        <v>408</v>
      </c>
      <c r="U183" s="10">
        <v>160</v>
      </c>
      <c r="AD183" s="13">
        <f t="shared" si="2"/>
        <v>1415</v>
      </c>
      <c r="AE183" s="14" t="str">
        <f>VLOOKUP($A183,'[1]Clients Export (002)'!$A:$M,9,0)</f>
        <v>26-35</v>
      </c>
      <c r="AF183" s="14" t="str">
        <f>VLOOKUP($A183,'[1]Clients Export (002)'!$A:$M,10,0)</f>
        <v>Woman</v>
      </c>
      <c r="AG183" s="14" t="str">
        <f>VLOOKUP($A183,'[1]Clients Export (002)'!$A:$M,11,0)</f>
        <v>Tourist</v>
      </c>
      <c r="AH183" s="14" t="str">
        <f>VLOOKUP($A183,'[1]Clients Export (002)'!$A:$M,12,0)</f>
        <v>GCC Arab</v>
      </c>
      <c r="AI183" s="14" t="str">
        <f>VLOOKUP($A183,'[1]Clients Export (002)'!$A:$M,13,0)</f>
        <v>Skincare</v>
      </c>
    </row>
    <row r="184" spans="1:35" x14ac:dyDescent="0.35">
      <c r="A184" s="10">
        <v>2970259</v>
      </c>
      <c r="B184" s="10">
        <v>2970258</v>
      </c>
      <c r="C184" s="10" t="s">
        <v>50</v>
      </c>
      <c r="D184" s="10" t="s">
        <v>409</v>
      </c>
      <c r="E184" s="10" t="s">
        <v>31</v>
      </c>
      <c r="F184" s="10" t="s">
        <v>41</v>
      </c>
      <c r="G184" s="10" t="s">
        <v>13</v>
      </c>
      <c r="H184" s="10" t="s">
        <v>210</v>
      </c>
      <c r="I184" s="10">
        <v>255</v>
      </c>
      <c r="J184" s="10" t="s">
        <v>41</v>
      </c>
      <c r="K184" s="10" t="s">
        <v>115</v>
      </c>
      <c r="L184" s="10" t="s">
        <v>410</v>
      </c>
      <c r="M184" s="10">
        <v>105</v>
      </c>
      <c r="N184" s="10" t="s">
        <v>41</v>
      </c>
      <c r="O184" s="10" t="s">
        <v>13</v>
      </c>
      <c r="P184" s="10" t="s">
        <v>53</v>
      </c>
      <c r="Q184" s="10">
        <v>155</v>
      </c>
      <c r="AD184" s="13">
        <f t="shared" si="2"/>
        <v>515</v>
      </c>
      <c r="AE184" s="14" t="str">
        <f>VLOOKUP($A184,'[1]Clients Export (002)'!$A:$M,9,0)</f>
        <v>26-35</v>
      </c>
      <c r="AF184" s="14" t="str">
        <f>VLOOKUP($A184,'[1]Clients Export (002)'!$A:$M,10,0)</f>
        <v>Woman</v>
      </c>
      <c r="AG184" s="14" t="str">
        <f>VLOOKUP($A184,'[1]Clients Export (002)'!$A:$M,11,0)</f>
        <v>Tourist</v>
      </c>
      <c r="AH184" s="14" t="str">
        <f>VLOOKUP($A184,'[1]Clients Export (002)'!$A:$M,12,0)</f>
        <v>Westerner</v>
      </c>
      <c r="AI184" s="14" t="str">
        <f>VLOOKUP($A184,'[1]Clients Export (002)'!$A:$M,13,0)</f>
        <v>Make-Up</v>
      </c>
    </row>
    <row r="185" spans="1:35" x14ac:dyDescent="0.35">
      <c r="A185" s="10">
        <v>2970270</v>
      </c>
      <c r="B185" s="10">
        <v>2970269</v>
      </c>
      <c r="C185" s="10" t="s">
        <v>170</v>
      </c>
      <c r="D185" s="10" t="s">
        <v>411</v>
      </c>
      <c r="E185" s="10" t="s">
        <v>37</v>
      </c>
      <c r="F185" s="10" t="s">
        <v>25</v>
      </c>
      <c r="G185" s="10" t="s">
        <v>26</v>
      </c>
      <c r="H185" s="10" t="s">
        <v>382</v>
      </c>
      <c r="I185" s="10">
        <v>480</v>
      </c>
      <c r="AD185" s="13">
        <f t="shared" si="2"/>
        <v>480</v>
      </c>
      <c r="AE185" s="14" t="str">
        <f>VLOOKUP($A185,'[1]Clients Export (002)'!$A:$M,9,0)</f>
        <v>18-25</v>
      </c>
      <c r="AF185" s="14" t="str">
        <f>VLOOKUP($A185,'[1]Clients Export (002)'!$A:$M,10,0)</f>
        <v>Woman</v>
      </c>
      <c r="AG185" s="14" t="str">
        <f>VLOOKUP($A185,'[1]Clients Export (002)'!$A:$M,11,0)</f>
        <v>Resident</v>
      </c>
      <c r="AH185" s="14" t="str">
        <f>VLOOKUP($A185,'[1]Clients Export (002)'!$A:$M,12,0)</f>
        <v>Far East Asian</v>
      </c>
      <c r="AI185" s="14" t="str">
        <f>VLOOKUP($A185,'[1]Clients Export (002)'!$A:$M,13,0)</f>
        <v>Fragrance</v>
      </c>
    </row>
    <row r="186" spans="1:35" x14ac:dyDescent="0.35">
      <c r="A186" s="10">
        <v>2970274</v>
      </c>
      <c r="B186" s="10">
        <v>2970273</v>
      </c>
      <c r="C186" s="10" t="s">
        <v>191</v>
      </c>
      <c r="D186" s="10" t="s">
        <v>412</v>
      </c>
      <c r="E186" s="10" t="s">
        <v>37</v>
      </c>
      <c r="F186" s="10" t="s">
        <v>10</v>
      </c>
      <c r="G186" s="10" t="s">
        <v>13</v>
      </c>
      <c r="H186" s="10" t="s">
        <v>413</v>
      </c>
      <c r="I186" s="10">
        <v>625</v>
      </c>
      <c r="J186" s="10" t="s">
        <v>10</v>
      </c>
      <c r="K186" s="10" t="s">
        <v>13</v>
      </c>
      <c r="L186" s="10" t="s">
        <v>310</v>
      </c>
      <c r="M186" s="10">
        <v>635</v>
      </c>
      <c r="AD186" s="13">
        <f t="shared" si="2"/>
        <v>1260</v>
      </c>
      <c r="AE186" s="14">
        <f>VLOOKUP($A186,'[1]Clients Export (002)'!$A:$M,9,0)</f>
        <v>0</v>
      </c>
      <c r="AF186" s="14">
        <f>VLOOKUP($A186,'[1]Clients Export (002)'!$A:$M,10,0)</f>
        <v>0</v>
      </c>
      <c r="AG186" s="14">
        <f>VLOOKUP($A186,'[1]Clients Export (002)'!$A:$M,11,0)</f>
        <v>0</v>
      </c>
      <c r="AH186" s="14">
        <f>VLOOKUP($A186,'[1]Clients Export (002)'!$A:$M,12,0)</f>
        <v>0</v>
      </c>
      <c r="AI186" s="14">
        <f>VLOOKUP($A186,'[1]Clients Export (002)'!$A:$M,13,0)</f>
        <v>0</v>
      </c>
    </row>
    <row r="187" spans="1:35" x14ac:dyDescent="0.35">
      <c r="A187" s="10">
        <v>2970277</v>
      </c>
      <c r="B187" s="10">
        <v>2970276</v>
      </c>
      <c r="C187" s="10" t="s">
        <v>124</v>
      </c>
      <c r="D187" s="10" t="s">
        <v>414</v>
      </c>
      <c r="E187" s="10" t="s">
        <v>92</v>
      </c>
      <c r="F187" s="10" t="s">
        <v>41</v>
      </c>
      <c r="G187" s="10" t="s">
        <v>42</v>
      </c>
      <c r="H187" s="10" t="s">
        <v>48</v>
      </c>
      <c r="I187" s="10">
        <v>175</v>
      </c>
      <c r="J187" s="10" t="s">
        <v>10</v>
      </c>
      <c r="K187" s="10" t="s">
        <v>13</v>
      </c>
      <c r="L187" s="10" t="s">
        <v>415</v>
      </c>
      <c r="M187" s="10">
        <v>175</v>
      </c>
      <c r="AD187" s="13">
        <f t="shared" si="2"/>
        <v>350</v>
      </c>
      <c r="AE187" s="14">
        <f>VLOOKUP($A187,'[1]Clients Export (002)'!$A:$M,9,0)</f>
        <v>0</v>
      </c>
      <c r="AF187" s="14">
        <f>VLOOKUP($A187,'[1]Clients Export (002)'!$A:$M,10,0)</f>
        <v>0</v>
      </c>
      <c r="AG187" s="14">
        <f>VLOOKUP($A187,'[1]Clients Export (002)'!$A:$M,11,0)</f>
        <v>0</v>
      </c>
      <c r="AH187" s="14">
        <f>VLOOKUP($A187,'[1]Clients Export (002)'!$A:$M,12,0)</f>
        <v>0</v>
      </c>
      <c r="AI187" s="14">
        <f>VLOOKUP($A187,'[1]Clients Export (002)'!$A:$M,13,0)</f>
        <v>0</v>
      </c>
    </row>
    <row r="188" spans="1:35" x14ac:dyDescent="0.35">
      <c r="A188" s="10">
        <v>2970279</v>
      </c>
      <c r="B188" s="10">
        <v>2970278</v>
      </c>
      <c r="C188" s="10" t="s">
        <v>113</v>
      </c>
      <c r="D188" s="10" t="s">
        <v>416</v>
      </c>
      <c r="E188" s="10" t="s">
        <v>17</v>
      </c>
      <c r="F188" s="10" t="s">
        <v>41</v>
      </c>
      <c r="G188" s="10" t="s">
        <v>42</v>
      </c>
      <c r="H188" s="10" t="s">
        <v>49</v>
      </c>
      <c r="I188" s="10">
        <v>180</v>
      </c>
      <c r="AD188" s="13">
        <f t="shared" si="2"/>
        <v>180</v>
      </c>
      <c r="AE188" s="14">
        <f>VLOOKUP($A188,'[1]Clients Export (002)'!$A:$M,9,0)</f>
        <v>0</v>
      </c>
      <c r="AF188" s="14">
        <f>VLOOKUP($A188,'[1]Clients Export (002)'!$A:$M,10,0)</f>
        <v>0</v>
      </c>
      <c r="AG188" s="14">
        <f>VLOOKUP($A188,'[1]Clients Export (002)'!$A:$M,11,0)</f>
        <v>0</v>
      </c>
      <c r="AH188" s="14">
        <f>VLOOKUP($A188,'[1]Clients Export (002)'!$A:$M,12,0)</f>
        <v>0</v>
      </c>
      <c r="AI188" s="14">
        <f>VLOOKUP($A188,'[1]Clients Export (002)'!$A:$M,13,0)</f>
        <v>0</v>
      </c>
    </row>
    <row r="189" spans="1:35" x14ac:dyDescent="0.35">
      <c r="A189" s="10">
        <v>2970281</v>
      </c>
      <c r="B189" s="10">
        <v>2970280</v>
      </c>
      <c r="C189" s="10" t="s">
        <v>191</v>
      </c>
      <c r="D189" s="10" t="s">
        <v>417</v>
      </c>
      <c r="E189" s="10" t="s">
        <v>37</v>
      </c>
      <c r="F189" s="10" t="s">
        <v>41</v>
      </c>
      <c r="G189" s="10" t="s">
        <v>13</v>
      </c>
      <c r="H189" s="10" t="s">
        <v>280</v>
      </c>
      <c r="I189" s="10">
        <v>200</v>
      </c>
      <c r="AD189" s="13">
        <f t="shared" si="2"/>
        <v>200</v>
      </c>
      <c r="AE189" s="14" t="str">
        <f>VLOOKUP($A189,'[1]Clients Export (002)'!$A:$M,9,0)</f>
        <v>18-25</v>
      </c>
      <c r="AF189" s="14" t="str">
        <f>VLOOKUP($A189,'[1]Clients Export (002)'!$A:$M,10,0)</f>
        <v>Woman</v>
      </c>
      <c r="AG189" s="14" t="str">
        <f>VLOOKUP($A189,'[1]Clients Export (002)'!$A:$M,11,0)</f>
        <v>Tourist</v>
      </c>
      <c r="AH189" s="14" t="str">
        <f>VLOOKUP($A189,'[1]Clients Export (002)'!$A:$M,12,0)</f>
        <v>Far East Asian</v>
      </c>
      <c r="AI189" s="14" t="str">
        <f>VLOOKUP($A189,'[1]Clients Export (002)'!$A:$M,13,0)</f>
        <v>Make-Up</v>
      </c>
    </row>
    <row r="190" spans="1:35" x14ac:dyDescent="0.35">
      <c r="A190" s="10">
        <v>2970416</v>
      </c>
      <c r="B190" s="10">
        <v>2970415</v>
      </c>
      <c r="C190" s="10" t="s">
        <v>100</v>
      </c>
      <c r="D190" s="10" t="s">
        <v>418</v>
      </c>
      <c r="E190" s="10" t="s">
        <v>31</v>
      </c>
      <c r="F190" s="10" t="s">
        <v>25</v>
      </c>
      <c r="G190" s="10" t="s">
        <v>26</v>
      </c>
      <c r="H190" s="10" t="s">
        <v>266</v>
      </c>
      <c r="I190" s="10">
        <v>550</v>
      </c>
      <c r="AD190" s="13">
        <f t="shared" si="2"/>
        <v>550</v>
      </c>
      <c r="AE190" s="14" t="str">
        <f>VLOOKUP($A190,'[1]Clients Export (002)'!$A:$M,9,0)</f>
        <v>26-35</v>
      </c>
      <c r="AF190" s="14" t="str">
        <f>VLOOKUP($A190,'[1]Clients Export (002)'!$A:$M,10,0)</f>
        <v>Woman</v>
      </c>
      <c r="AG190" s="14" t="str">
        <f>VLOOKUP($A190,'[1]Clients Export (002)'!$A:$M,11,0)</f>
        <v>Tourist</v>
      </c>
      <c r="AH190" s="14" t="str">
        <f>VLOOKUP($A190,'[1]Clients Export (002)'!$A:$M,12,0)</f>
        <v>Far East Asian</v>
      </c>
      <c r="AI190" s="14" t="str">
        <f>VLOOKUP($A190,'[1]Clients Export (002)'!$A:$M,13,0)</f>
        <v>Fragrance</v>
      </c>
    </row>
    <row r="191" spans="1:35" x14ac:dyDescent="0.35">
      <c r="A191" s="10">
        <v>2970432</v>
      </c>
      <c r="B191" s="10">
        <v>2970431</v>
      </c>
      <c r="C191" s="10" t="s">
        <v>203</v>
      </c>
      <c r="D191" s="10" t="s">
        <v>419</v>
      </c>
      <c r="E191" s="10" t="s">
        <v>17</v>
      </c>
      <c r="F191" s="10" t="s">
        <v>25</v>
      </c>
      <c r="G191" s="10" t="s">
        <v>26</v>
      </c>
      <c r="H191" s="10" t="s">
        <v>40</v>
      </c>
      <c r="I191" s="10">
        <v>705</v>
      </c>
      <c r="J191" s="10" t="s">
        <v>41</v>
      </c>
      <c r="K191" s="10" t="s">
        <v>42</v>
      </c>
      <c r="L191" s="10" t="s">
        <v>49</v>
      </c>
      <c r="M191" s="10">
        <v>180</v>
      </c>
      <c r="AD191" s="13">
        <f t="shared" si="2"/>
        <v>885</v>
      </c>
      <c r="AE191" s="14">
        <f>VLOOKUP($A191,'[1]Clients Export (002)'!$A:$M,9,0)</f>
        <v>0</v>
      </c>
      <c r="AF191" s="14">
        <f>VLOOKUP($A191,'[1]Clients Export (002)'!$A:$M,10,0)</f>
        <v>0</v>
      </c>
      <c r="AG191" s="14">
        <f>VLOOKUP($A191,'[1]Clients Export (002)'!$A:$M,11,0)</f>
        <v>0</v>
      </c>
      <c r="AH191" s="14">
        <f>VLOOKUP($A191,'[1]Clients Export (002)'!$A:$M,12,0)</f>
        <v>0</v>
      </c>
      <c r="AI191" s="14">
        <f>VLOOKUP($A191,'[1]Clients Export (002)'!$A:$M,13,0)</f>
        <v>0</v>
      </c>
    </row>
    <row r="192" spans="1:35" x14ac:dyDescent="0.35">
      <c r="A192" s="10">
        <v>2970436</v>
      </c>
      <c r="B192" s="10">
        <v>2970435</v>
      </c>
      <c r="C192" s="10" t="s">
        <v>230</v>
      </c>
      <c r="D192" s="10" t="s">
        <v>420</v>
      </c>
      <c r="E192" s="10" t="s">
        <v>9</v>
      </c>
      <c r="F192" s="10" t="s">
        <v>41</v>
      </c>
      <c r="G192" s="10" t="s">
        <v>42</v>
      </c>
      <c r="H192" s="10" t="s">
        <v>49</v>
      </c>
      <c r="I192" s="10">
        <v>180</v>
      </c>
      <c r="J192" s="10" t="s">
        <v>41</v>
      </c>
      <c r="K192" s="10" t="s">
        <v>42</v>
      </c>
      <c r="L192" s="10" t="s">
        <v>49</v>
      </c>
      <c r="M192" s="10">
        <v>180</v>
      </c>
      <c r="N192" s="10" t="s">
        <v>41</v>
      </c>
      <c r="O192" s="10" t="s">
        <v>244</v>
      </c>
      <c r="P192" s="10" t="s">
        <v>292</v>
      </c>
      <c r="Q192" s="10">
        <v>220</v>
      </c>
      <c r="AD192" s="13">
        <f t="shared" si="2"/>
        <v>580</v>
      </c>
      <c r="AE192" s="14" t="str">
        <f>VLOOKUP($A192,'[1]Clients Export (002)'!$A:$M,9,0)</f>
        <v>26-35</v>
      </c>
      <c r="AF192" s="14" t="str">
        <f>VLOOKUP($A192,'[1]Clients Export (002)'!$A:$M,10,0)</f>
        <v>Woman</v>
      </c>
      <c r="AG192" s="14" t="str">
        <f>VLOOKUP($A192,'[1]Clients Export (002)'!$A:$M,11,0)</f>
        <v>Tourist</v>
      </c>
      <c r="AH192" s="14" t="str">
        <f>VLOOKUP($A192,'[1]Clients Export (002)'!$A:$M,12,0)</f>
        <v>Russian</v>
      </c>
      <c r="AI192" s="14" t="str">
        <f>VLOOKUP($A192,'[1]Clients Export (002)'!$A:$M,13,0)</f>
        <v>Make-Up</v>
      </c>
    </row>
    <row r="193" spans="1:35" x14ac:dyDescent="0.35">
      <c r="A193" s="10">
        <v>2970638</v>
      </c>
      <c r="B193" s="10">
        <v>2970637</v>
      </c>
      <c r="C193" s="10" t="s">
        <v>147</v>
      </c>
      <c r="D193" s="10" t="s">
        <v>421</v>
      </c>
      <c r="E193" s="10" t="s">
        <v>9</v>
      </c>
      <c r="F193" s="10" t="s">
        <v>41</v>
      </c>
      <c r="G193" s="10" t="s">
        <v>42</v>
      </c>
      <c r="H193" s="10" t="s">
        <v>43</v>
      </c>
      <c r="I193" s="10">
        <v>195</v>
      </c>
      <c r="J193" s="10" t="s">
        <v>41</v>
      </c>
      <c r="K193" s="10" t="s">
        <v>42</v>
      </c>
      <c r="L193" s="10" t="s">
        <v>43</v>
      </c>
      <c r="M193" s="10">
        <v>195</v>
      </c>
      <c r="N193" s="10" t="s">
        <v>41</v>
      </c>
      <c r="O193" s="10" t="s">
        <v>42</v>
      </c>
      <c r="P193" s="10" t="s">
        <v>43</v>
      </c>
      <c r="Q193" s="10">
        <v>195</v>
      </c>
      <c r="R193" s="10" t="s">
        <v>41</v>
      </c>
      <c r="S193" s="10" t="s">
        <v>42</v>
      </c>
      <c r="T193" s="10" t="s">
        <v>43</v>
      </c>
      <c r="U193" s="10">
        <v>195</v>
      </c>
      <c r="V193" s="10" t="s">
        <v>41</v>
      </c>
      <c r="W193" s="10" t="s">
        <v>63</v>
      </c>
      <c r="X193" s="10" t="s">
        <v>422</v>
      </c>
      <c r="Y193" s="10">
        <v>160</v>
      </c>
      <c r="AD193" s="13">
        <f t="shared" si="2"/>
        <v>940</v>
      </c>
      <c r="AE193" s="14">
        <f>VLOOKUP($A193,'[1]Clients Export (002)'!$A:$M,9,0)</f>
        <v>0</v>
      </c>
      <c r="AF193" s="14">
        <f>VLOOKUP($A193,'[1]Clients Export (002)'!$A:$M,10,0)</f>
        <v>0</v>
      </c>
      <c r="AG193" s="14">
        <f>VLOOKUP($A193,'[1]Clients Export (002)'!$A:$M,11,0)</f>
        <v>0</v>
      </c>
      <c r="AH193" s="14">
        <f>VLOOKUP($A193,'[1]Clients Export (002)'!$A:$M,12,0)</f>
        <v>0</v>
      </c>
      <c r="AI193" s="14">
        <f>VLOOKUP($A193,'[1]Clients Export (002)'!$A:$M,13,0)</f>
        <v>0</v>
      </c>
    </row>
    <row r="194" spans="1:35" x14ac:dyDescent="0.35">
      <c r="A194" s="10">
        <v>2970642</v>
      </c>
      <c r="B194" s="10">
        <v>2970641</v>
      </c>
      <c r="C194" s="10" t="s">
        <v>165</v>
      </c>
      <c r="D194" s="10" t="s">
        <v>423</v>
      </c>
      <c r="E194" s="10" t="s">
        <v>17</v>
      </c>
      <c r="F194" s="10" t="s">
        <v>10</v>
      </c>
      <c r="G194" s="10" t="s">
        <v>13</v>
      </c>
      <c r="H194" s="10" t="s">
        <v>424</v>
      </c>
      <c r="I194" s="10">
        <v>145</v>
      </c>
      <c r="J194" s="10" t="s">
        <v>10</v>
      </c>
      <c r="K194" s="10" t="s">
        <v>13</v>
      </c>
      <c r="L194" s="10" t="s">
        <v>185</v>
      </c>
      <c r="M194" s="10">
        <v>150</v>
      </c>
      <c r="N194" s="10" t="s">
        <v>10</v>
      </c>
      <c r="O194" s="10" t="s">
        <v>13</v>
      </c>
      <c r="P194" s="10" t="s">
        <v>366</v>
      </c>
      <c r="Q194" s="10">
        <v>440</v>
      </c>
      <c r="AD194" s="13">
        <f t="shared" si="2"/>
        <v>735</v>
      </c>
      <c r="AE194" s="14">
        <f>VLOOKUP($A194,'[1]Clients Export (002)'!$A:$M,9,0)</f>
        <v>0</v>
      </c>
      <c r="AF194" s="14">
        <f>VLOOKUP($A194,'[1]Clients Export (002)'!$A:$M,10,0)</f>
        <v>0</v>
      </c>
      <c r="AG194" s="14">
        <f>VLOOKUP($A194,'[1]Clients Export (002)'!$A:$M,11,0)</f>
        <v>0</v>
      </c>
      <c r="AH194" s="14">
        <f>VLOOKUP($A194,'[1]Clients Export (002)'!$A:$M,12,0)</f>
        <v>0</v>
      </c>
      <c r="AI194" s="14">
        <f>VLOOKUP($A194,'[1]Clients Export (002)'!$A:$M,13,0)</f>
        <v>0</v>
      </c>
    </row>
    <row r="195" spans="1:35" x14ac:dyDescent="0.35">
      <c r="A195" s="10">
        <v>2970645</v>
      </c>
      <c r="B195" s="10">
        <v>2970644</v>
      </c>
      <c r="C195" s="10" t="s">
        <v>165</v>
      </c>
      <c r="D195" s="10" t="s">
        <v>425</v>
      </c>
      <c r="E195" s="10" t="s">
        <v>17</v>
      </c>
      <c r="F195" s="10" t="s">
        <v>25</v>
      </c>
      <c r="G195" s="10" t="s">
        <v>26</v>
      </c>
      <c r="H195" s="10" t="s">
        <v>102</v>
      </c>
      <c r="I195" s="10">
        <v>625</v>
      </c>
      <c r="J195" s="10" t="s">
        <v>41</v>
      </c>
      <c r="K195" s="10" t="s">
        <v>42</v>
      </c>
      <c r="L195" s="10" t="s">
        <v>49</v>
      </c>
      <c r="M195" s="10">
        <v>180</v>
      </c>
      <c r="N195" s="10" t="s">
        <v>41</v>
      </c>
      <c r="O195" s="10" t="s">
        <v>42</v>
      </c>
      <c r="P195" s="10" t="s">
        <v>181</v>
      </c>
      <c r="Q195" s="10">
        <v>155</v>
      </c>
      <c r="AD195" s="13">
        <f t="shared" ref="AD195:AD258" si="3">I195+M195+Q195+U195+Y195+AC195</f>
        <v>960</v>
      </c>
      <c r="AE195" s="14">
        <f>VLOOKUP($A195,'[1]Clients Export (002)'!$A:$M,9,0)</f>
        <v>0</v>
      </c>
      <c r="AF195" s="14">
        <f>VLOOKUP($A195,'[1]Clients Export (002)'!$A:$M,10,0)</f>
        <v>0</v>
      </c>
      <c r="AG195" s="14">
        <f>VLOOKUP($A195,'[1]Clients Export (002)'!$A:$M,11,0)</f>
        <v>0</v>
      </c>
      <c r="AH195" s="14">
        <f>VLOOKUP($A195,'[1]Clients Export (002)'!$A:$M,12,0)</f>
        <v>0</v>
      </c>
      <c r="AI195" s="14">
        <f>VLOOKUP($A195,'[1]Clients Export (002)'!$A:$M,13,0)</f>
        <v>0</v>
      </c>
    </row>
    <row r="196" spans="1:35" x14ac:dyDescent="0.35">
      <c r="A196" s="10">
        <v>2970678</v>
      </c>
      <c r="B196" s="10">
        <v>2970677</v>
      </c>
      <c r="C196" s="10" t="s">
        <v>191</v>
      </c>
      <c r="D196" s="10" t="s">
        <v>426</v>
      </c>
      <c r="E196" s="10" t="s">
        <v>37</v>
      </c>
      <c r="F196" s="10" t="s">
        <v>41</v>
      </c>
      <c r="G196" s="10" t="s">
        <v>42</v>
      </c>
      <c r="H196" s="10" t="s">
        <v>427</v>
      </c>
      <c r="I196" s="10">
        <v>110</v>
      </c>
      <c r="J196" s="10" t="s">
        <v>10</v>
      </c>
      <c r="K196" s="10" t="s">
        <v>42</v>
      </c>
      <c r="L196" s="10" t="s">
        <v>428</v>
      </c>
      <c r="M196" s="10">
        <v>270</v>
      </c>
      <c r="AD196" s="13">
        <f t="shared" si="3"/>
        <v>380</v>
      </c>
      <c r="AE196" s="14">
        <f>VLOOKUP($A196,'[1]Clients Export (002)'!$A:$M,9,0)</f>
        <v>0</v>
      </c>
      <c r="AF196" s="14">
        <f>VLOOKUP($A196,'[1]Clients Export (002)'!$A:$M,10,0)</f>
        <v>0</v>
      </c>
      <c r="AG196" s="14">
        <f>VLOOKUP($A196,'[1]Clients Export (002)'!$A:$M,11,0)</f>
        <v>0</v>
      </c>
      <c r="AH196" s="14">
        <f>VLOOKUP($A196,'[1]Clients Export (002)'!$A:$M,12,0)</f>
        <v>0</v>
      </c>
      <c r="AI196" s="14">
        <f>VLOOKUP($A196,'[1]Clients Export (002)'!$A:$M,13,0)</f>
        <v>0</v>
      </c>
    </row>
    <row r="197" spans="1:35" x14ac:dyDescent="0.35">
      <c r="A197" s="10">
        <v>2970680</v>
      </c>
      <c r="B197" s="10">
        <v>2970679</v>
      </c>
      <c r="C197" s="10" t="s">
        <v>124</v>
      </c>
      <c r="D197" s="10" t="s">
        <v>429</v>
      </c>
      <c r="E197" s="10" t="s">
        <v>92</v>
      </c>
      <c r="F197" s="10" t="s">
        <v>10</v>
      </c>
      <c r="G197" s="10" t="s">
        <v>13</v>
      </c>
      <c r="H197" s="10" t="s">
        <v>22</v>
      </c>
      <c r="I197" s="10">
        <v>310</v>
      </c>
      <c r="J197" s="10" t="s">
        <v>25</v>
      </c>
      <c r="K197" s="10" t="s">
        <v>26</v>
      </c>
      <c r="L197" s="10" t="s">
        <v>274</v>
      </c>
      <c r="M197" s="10">
        <v>390</v>
      </c>
      <c r="AD197" s="13">
        <f t="shared" si="3"/>
        <v>700</v>
      </c>
      <c r="AE197" s="14">
        <f>VLOOKUP($A197,'[1]Clients Export (002)'!$A:$M,9,0)</f>
        <v>0</v>
      </c>
      <c r="AF197" s="14">
        <f>VLOOKUP($A197,'[1]Clients Export (002)'!$A:$M,10,0)</f>
        <v>0</v>
      </c>
      <c r="AG197" s="14">
        <f>VLOOKUP($A197,'[1]Clients Export (002)'!$A:$M,11,0)</f>
        <v>0</v>
      </c>
      <c r="AH197" s="14">
        <f>VLOOKUP($A197,'[1]Clients Export (002)'!$A:$M,12,0)</f>
        <v>0</v>
      </c>
      <c r="AI197" s="14">
        <f>VLOOKUP($A197,'[1]Clients Export (002)'!$A:$M,13,0)</f>
        <v>0</v>
      </c>
    </row>
    <row r="198" spans="1:35" x14ac:dyDescent="0.35">
      <c r="A198" s="10">
        <v>2970684</v>
      </c>
      <c r="B198" s="10">
        <v>2970685</v>
      </c>
      <c r="C198" s="10" t="s">
        <v>100</v>
      </c>
      <c r="D198" s="10" t="s">
        <v>430</v>
      </c>
      <c r="E198" s="10" t="s">
        <v>31</v>
      </c>
      <c r="F198" s="10" t="s">
        <v>10</v>
      </c>
      <c r="G198" s="10" t="s">
        <v>42</v>
      </c>
      <c r="H198" s="10" t="s">
        <v>59</v>
      </c>
      <c r="I198" s="10">
        <v>350</v>
      </c>
      <c r="AD198" s="13">
        <f t="shared" si="3"/>
        <v>350</v>
      </c>
      <c r="AE198" s="14" t="str">
        <f>VLOOKUP($A198,'[1]Clients Export (002)'!$A:$M,9,0)</f>
        <v>26-35</v>
      </c>
      <c r="AF198" s="14" t="str">
        <f>VLOOKUP($A198,'[1]Clients Export (002)'!$A:$M,10,0)</f>
        <v>Woman</v>
      </c>
      <c r="AG198" s="14" t="str">
        <f>VLOOKUP($A198,'[1]Clients Export (002)'!$A:$M,11,0)</f>
        <v>Resident</v>
      </c>
      <c r="AH198" s="14" t="str">
        <f>VLOOKUP($A198,'[1]Clients Export (002)'!$A:$M,12,0)</f>
        <v>Local</v>
      </c>
      <c r="AI198" s="14" t="str">
        <f>VLOOKUP($A198,'[1]Clients Export (002)'!$A:$M,13,0)</f>
        <v>Skincare</v>
      </c>
    </row>
    <row r="199" spans="1:35" x14ac:dyDescent="0.35">
      <c r="A199" s="10">
        <v>2970689</v>
      </c>
      <c r="B199" s="10">
        <v>2970688</v>
      </c>
      <c r="C199" s="10" t="s">
        <v>100</v>
      </c>
      <c r="D199" s="10" t="s">
        <v>431</v>
      </c>
      <c r="E199" s="10" t="s">
        <v>31</v>
      </c>
      <c r="F199" s="10" t="s">
        <v>25</v>
      </c>
      <c r="G199" s="10" t="s">
        <v>26</v>
      </c>
      <c r="H199" s="10" t="s">
        <v>266</v>
      </c>
      <c r="I199" s="10">
        <v>550</v>
      </c>
      <c r="AD199" s="13">
        <f t="shared" si="3"/>
        <v>550</v>
      </c>
      <c r="AE199" s="14" t="str">
        <f>VLOOKUP($A199,'[1]Clients Export (002)'!$A:$M,9,0)</f>
        <v>26-35</v>
      </c>
      <c r="AF199" s="14" t="str">
        <f>VLOOKUP($A199,'[1]Clients Export (002)'!$A:$M,10,0)</f>
        <v>Woman</v>
      </c>
      <c r="AG199" s="14" t="str">
        <f>VLOOKUP($A199,'[1]Clients Export (002)'!$A:$M,11,0)</f>
        <v>Tourist</v>
      </c>
      <c r="AH199" s="14" t="str">
        <f>VLOOKUP($A199,'[1]Clients Export (002)'!$A:$M,12,0)</f>
        <v>Far East Asian</v>
      </c>
      <c r="AI199" s="14" t="str">
        <f>VLOOKUP($A199,'[1]Clients Export (002)'!$A:$M,13,0)</f>
        <v>Fragrance</v>
      </c>
    </row>
    <row r="200" spans="1:35" x14ac:dyDescent="0.35">
      <c r="A200" s="10">
        <v>2970691</v>
      </c>
      <c r="B200" s="10">
        <v>2970690</v>
      </c>
      <c r="C200" s="10" t="s">
        <v>100</v>
      </c>
      <c r="D200" s="10" t="s">
        <v>432</v>
      </c>
      <c r="E200" s="10" t="s">
        <v>31</v>
      </c>
      <c r="F200" s="10" t="s">
        <v>41</v>
      </c>
      <c r="G200" s="10" t="s">
        <v>13</v>
      </c>
      <c r="H200" s="10" t="s">
        <v>53</v>
      </c>
      <c r="I200" s="10">
        <v>155</v>
      </c>
      <c r="J200" s="10" t="s">
        <v>41</v>
      </c>
      <c r="K200" s="10" t="s">
        <v>13</v>
      </c>
      <c r="L200" s="10" t="s">
        <v>226</v>
      </c>
      <c r="M200" s="10">
        <v>280</v>
      </c>
      <c r="AD200" s="13">
        <f t="shared" si="3"/>
        <v>435</v>
      </c>
      <c r="AE200" s="14" t="str">
        <f>VLOOKUP($A200,'[1]Clients Export (002)'!$A:$M,9,0)</f>
        <v>26-35</v>
      </c>
      <c r="AF200" s="14" t="str">
        <f>VLOOKUP($A200,'[1]Clients Export (002)'!$A:$M,10,0)</f>
        <v>Woman</v>
      </c>
      <c r="AG200" s="14" t="str">
        <f>VLOOKUP($A200,'[1]Clients Export (002)'!$A:$M,11,0)</f>
        <v>Resident</v>
      </c>
      <c r="AH200" s="14" t="str">
        <f>VLOOKUP($A200,'[1]Clients Export (002)'!$A:$M,12,0)</f>
        <v>Local</v>
      </c>
      <c r="AI200" s="14" t="str">
        <f>VLOOKUP($A200,'[1]Clients Export (002)'!$A:$M,13,0)</f>
        <v>Make-Up</v>
      </c>
    </row>
    <row r="201" spans="1:35" x14ac:dyDescent="0.35">
      <c r="A201" s="10">
        <v>2970693</v>
      </c>
      <c r="B201" s="10">
        <v>2970692</v>
      </c>
      <c r="C201" s="10" t="s">
        <v>100</v>
      </c>
      <c r="D201" s="10" t="s">
        <v>433</v>
      </c>
      <c r="E201" s="10" t="s">
        <v>31</v>
      </c>
      <c r="F201" s="10" t="s">
        <v>10</v>
      </c>
      <c r="G201" s="10" t="s">
        <v>145</v>
      </c>
      <c r="H201" s="10" t="s">
        <v>160</v>
      </c>
      <c r="I201" s="10">
        <v>295</v>
      </c>
      <c r="J201" s="10" t="s">
        <v>10</v>
      </c>
      <c r="K201" s="10" t="s">
        <v>42</v>
      </c>
      <c r="L201" s="10" t="s">
        <v>121</v>
      </c>
      <c r="M201" s="10">
        <v>385</v>
      </c>
      <c r="N201" s="10" t="s">
        <v>10</v>
      </c>
      <c r="O201" s="10" t="s">
        <v>13</v>
      </c>
      <c r="P201" s="10" t="s">
        <v>295</v>
      </c>
      <c r="Q201" s="10">
        <v>580</v>
      </c>
      <c r="AD201" s="13">
        <f t="shared" si="3"/>
        <v>1260</v>
      </c>
      <c r="AE201" s="14" t="str">
        <f>VLOOKUP($A201,'[1]Clients Export (002)'!$A:$M,9,0)</f>
        <v>36-45</v>
      </c>
      <c r="AF201" s="14" t="str">
        <f>VLOOKUP($A201,'[1]Clients Export (002)'!$A:$M,10,0)</f>
        <v>Woman</v>
      </c>
      <c r="AG201" s="14" t="str">
        <f>VLOOKUP($A201,'[1]Clients Export (002)'!$A:$M,11,0)</f>
        <v>Tourist</v>
      </c>
      <c r="AH201" s="14" t="str">
        <f>VLOOKUP($A201,'[1]Clients Export (002)'!$A:$M,12,0)</f>
        <v>Far East Asian</v>
      </c>
      <c r="AI201" s="14" t="str">
        <f>VLOOKUP($A201,'[1]Clients Export (002)'!$A:$M,13,0)</f>
        <v>Skincare</v>
      </c>
    </row>
    <row r="202" spans="1:35" x14ac:dyDescent="0.35">
      <c r="A202" s="10">
        <v>2970698</v>
      </c>
      <c r="B202" s="10">
        <v>2970697</v>
      </c>
      <c r="C202" s="10" t="s">
        <v>203</v>
      </c>
      <c r="D202" s="10" t="s">
        <v>434</v>
      </c>
      <c r="E202" s="10" t="s">
        <v>17</v>
      </c>
      <c r="F202" s="10" t="s">
        <v>25</v>
      </c>
      <c r="G202" s="10" t="s">
        <v>26</v>
      </c>
      <c r="H202" s="10" t="s">
        <v>38</v>
      </c>
      <c r="I202" s="10">
        <v>625</v>
      </c>
      <c r="J202" s="10" t="s">
        <v>41</v>
      </c>
      <c r="K202" s="10" t="s">
        <v>42</v>
      </c>
      <c r="L202" s="10" t="s">
        <v>48</v>
      </c>
      <c r="M202" s="10">
        <v>175</v>
      </c>
      <c r="AD202" s="13">
        <f t="shared" si="3"/>
        <v>800</v>
      </c>
      <c r="AE202" s="14" t="str">
        <f>VLOOKUP($A202,'[1]Clients Export (002)'!$A:$M,9,0)</f>
        <v>26-36</v>
      </c>
      <c r="AF202" s="14" t="str">
        <f>VLOOKUP($A202,'[1]Clients Export (002)'!$A:$M,10,0)</f>
        <v>Woman</v>
      </c>
      <c r="AG202" s="14" t="str">
        <f>VLOOKUP($A202,'[1]Clients Export (002)'!$A:$M,11,0)</f>
        <v>Resident</v>
      </c>
      <c r="AH202" s="14">
        <f>VLOOKUP($A202,'[1]Clients Export (002)'!$A:$M,12,0)</f>
        <v>0</v>
      </c>
      <c r="AI202" s="14">
        <f>VLOOKUP($A202,'[1]Clients Export (002)'!$A:$M,13,0)</f>
        <v>0</v>
      </c>
    </row>
    <row r="203" spans="1:35" x14ac:dyDescent="0.35">
      <c r="A203" s="10">
        <v>2970705</v>
      </c>
      <c r="B203" s="10">
        <v>2970704</v>
      </c>
      <c r="C203" s="10" t="s">
        <v>124</v>
      </c>
      <c r="D203" s="10" t="s">
        <v>435</v>
      </c>
      <c r="E203" s="10" t="s">
        <v>92</v>
      </c>
      <c r="F203" s="10" t="s">
        <v>41</v>
      </c>
      <c r="G203" s="10" t="s">
        <v>42</v>
      </c>
      <c r="H203" s="10" t="s">
        <v>43</v>
      </c>
      <c r="I203" s="10">
        <v>195</v>
      </c>
      <c r="J203" s="10" t="s">
        <v>41</v>
      </c>
      <c r="K203" s="10" t="s">
        <v>13</v>
      </c>
      <c r="L203" s="10" t="s">
        <v>436</v>
      </c>
      <c r="M203" s="10">
        <v>235</v>
      </c>
      <c r="AD203" s="13">
        <f t="shared" si="3"/>
        <v>430</v>
      </c>
      <c r="AE203" s="14" t="str">
        <f>VLOOKUP($A203,'[1]Clients Export (002)'!$A:$M,9,0)</f>
        <v>36-46</v>
      </c>
      <c r="AF203" s="14" t="str">
        <f>VLOOKUP($A203,'[1]Clients Export (002)'!$A:$M,10,0)</f>
        <v>Woman</v>
      </c>
      <c r="AG203" s="14" t="str">
        <f>VLOOKUP($A203,'[1]Clients Export (002)'!$A:$M,11,0)</f>
        <v>Tourist</v>
      </c>
      <c r="AH203" s="14">
        <f>VLOOKUP($A203,'[1]Clients Export (002)'!$A:$M,12,0)</f>
        <v>0</v>
      </c>
      <c r="AI203" s="14">
        <f>VLOOKUP($A203,'[1]Clients Export (002)'!$A:$M,13,0)</f>
        <v>0</v>
      </c>
    </row>
    <row r="204" spans="1:35" x14ac:dyDescent="0.35">
      <c r="A204" s="10">
        <v>2970717</v>
      </c>
      <c r="B204" s="10">
        <v>2970716</v>
      </c>
      <c r="C204" s="10" t="s">
        <v>35</v>
      </c>
      <c r="D204" s="10" t="s">
        <v>437</v>
      </c>
      <c r="E204" s="10" t="s">
        <v>37</v>
      </c>
      <c r="F204" s="10" t="s">
        <v>41</v>
      </c>
      <c r="G204" s="10" t="s">
        <v>63</v>
      </c>
      <c r="H204" s="10" t="s">
        <v>183</v>
      </c>
      <c r="I204" s="10">
        <v>160</v>
      </c>
      <c r="AD204" s="13">
        <f t="shared" si="3"/>
        <v>160</v>
      </c>
      <c r="AE204" s="14" t="str">
        <f>VLOOKUP($A204,'[1]Clients Export (002)'!$A:$M,9,0)</f>
        <v>26-37</v>
      </c>
      <c r="AF204" s="14" t="str">
        <f>VLOOKUP($A204,'[1]Clients Export (002)'!$A:$M,10,0)</f>
        <v>Woman</v>
      </c>
      <c r="AG204" s="14" t="str">
        <f>VLOOKUP($A204,'[1]Clients Export (002)'!$A:$M,11,0)</f>
        <v>Resident</v>
      </c>
      <c r="AH204" s="14">
        <f>VLOOKUP($A204,'[1]Clients Export (002)'!$A:$M,12,0)</f>
        <v>0</v>
      </c>
      <c r="AI204" s="14">
        <f>VLOOKUP($A204,'[1]Clients Export (002)'!$A:$M,13,0)</f>
        <v>0</v>
      </c>
    </row>
    <row r="205" spans="1:35" x14ac:dyDescent="0.35">
      <c r="A205" s="10">
        <v>2970721</v>
      </c>
      <c r="B205" s="10">
        <v>2970720</v>
      </c>
      <c r="C205" s="10" t="s">
        <v>165</v>
      </c>
      <c r="D205" s="10" t="s">
        <v>438</v>
      </c>
      <c r="E205" s="10" t="s">
        <v>17</v>
      </c>
      <c r="F205" s="10" t="s">
        <v>25</v>
      </c>
      <c r="G205" s="10" t="s">
        <v>26</v>
      </c>
      <c r="H205" s="10" t="s">
        <v>102</v>
      </c>
      <c r="I205" s="10">
        <v>625</v>
      </c>
      <c r="J205" s="10" t="s">
        <v>10</v>
      </c>
      <c r="K205" s="10" t="s">
        <v>42</v>
      </c>
      <c r="L205" s="10" t="s">
        <v>428</v>
      </c>
      <c r="M205" s="10">
        <v>270</v>
      </c>
      <c r="N205" s="10" t="s">
        <v>10</v>
      </c>
      <c r="O205" s="10" t="s">
        <v>13</v>
      </c>
      <c r="P205" s="10" t="s">
        <v>23</v>
      </c>
      <c r="Q205" s="10">
        <v>365</v>
      </c>
      <c r="R205" s="10" t="s">
        <v>10</v>
      </c>
      <c r="S205" s="10" t="s">
        <v>13</v>
      </c>
      <c r="T205" s="10" t="s">
        <v>439</v>
      </c>
      <c r="U205" s="10">
        <v>335</v>
      </c>
      <c r="V205" s="10" t="s">
        <v>10</v>
      </c>
      <c r="W205" s="10" t="s">
        <v>13</v>
      </c>
      <c r="X205" s="10" t="s">
        <v>298</v>
      </c>
      <c r="Y205" s="10">
        <v>460</v>
      </c>
      <c r="Z205" s="10" t="s">
        <v>10</v>
      </c>
      <c r="AA205" s="10" t="s">
        <v>13</v>
      </c>
      <c r="AB205" s="10" t="s">
        <v>273</v>
      </c>
      <c r="AC205" s="10">
        <v>210</v>
      </c>
      <c r="AD205" s="13">
        <f t="shared" si="3"/>
        <v>2265</v>
      </c>
      <c r="AE205" s="14" t="str">
        <f>VLOOKUP($A205,'[1]Clients Export (002)'!$A:$M,9,0)</f>
        <v>36-47</v>
      </c>
      <c r="AF205" s="14" t="str">
        <f>VLOOKUP($A205,'[1]Clients Export (002)'!$A:$M,10,0)</f>
        <v>Woman</v>
      </c>
      <c r="AG205" s="14" t="str">
        <f>VLOOKUP($A205,'[1]Clients Export (002)'!$A:$M,11,0)</f>
        <v>Tourist</v>
      </c>
      <c r="AH205" s="14">
        <f>VLOOKUP($A205,'[1]Clients Export (002)'!$A:$M,12,0)</f>
        <v>0</v>
      </c>
      <c r="AI205" s="14">
        <f>VLOOKUP($A205,'[1]Clients Export (002)'!$A:$M,13,0)</f>
        <v>0</v>
      </c>
    </row>
    <row r="206" spans="1:35" x14ac:dyDescent="0.35">
      <c r="A206" s="10">
        <v>2970723</v>
      </c>
      <c r="B206" s="10">
        <v>2970722</v>
      </c>
      <c r="C206" s="10" t="s">
        <v>124</v>
      </c>
      <c r="D206" s="10" t="s">
        <v>440</v>
      </c>
      <c r="E206" s="10" t="s">
        <v>92</v>
      </c>
      <c r="F206" s="10" t="s">
        <v>41</v>
      </c>
      <c r="G206" s="10" t="s">
        <v>13</v>
      </c>
      <c r="H206" s="10" t="s">
        <v>436</v>
      </c>
      <c r="I206" s="10">
        <v>235</v>
      </c>
      <c r="J206" s="10" t="s">
        <v>41</v>
      </c>
      <c r="K206" s="10" t="s">
        <v>13</v>
      </c>
      <c r="L206" s="10" t="s">
        <v>441</v>
      </c>
      <c r="M206" s="10">
        <v>250</v>
      </c>
      <c r="AD206" s="13">
        <f t="shared" si="3"/>
        <v>485</v>
      </c>
      <c r="AE206" s="14" t="str">
        <f>VLOOKUP($A206,'[1]Clients Export (002)'!$A:$M,9,0)</f>
        <v>26-38</v>
      </c>
      <c r="AF206" s="14" t="str">
        <f>VLOOKUP($A206,'[1]Clients Export (002)'!$A:$M,10,0)</f>
        <v>Woman</v>
      </c>
      <c r="AG206" s="14" t="str">
        <f>VLOOKUP($A206,'[1]Clients Export (002)'!$A:$M,11,0)</f>
        <v>Resident</v>
      </c>
      <c r="AH206" s="14">
        <f>VLOOKUP($A206,'[1]Clients Export (002)'!$A:$M,12,0)</f>
        <v>0</v>
      </c>
      <c r="AI206" s="14">
        <f>VLOOKUP($A206,'[1]Clients Export (002)'!$A:$M,13,0)</f>
        <v>0</v>
      </c>
    </row>
    <row r="207" spans="1:35" x14ac:dyDescent="0.35">
      <c r="A207" s="10">
        <v>2970730</v>
      </c>
      <c r="B207" s="10">
        <v>2970729</v>
      </c>
      <c r="C207" s="10" t="s">
        <v>54</v>
      </c>
      <c r="D207" s="10" t="s">
        <v>442</v>
      </c>
      <c r="E207" s="10" t="s">
        <v>56</v>
      </c>
      <c r="F207" s="10" t="s">
        <v>41</v>
      </c>
      <c r="G207" s="10" t="s">
        <v>42</v>
      </c>
      <c r="H207" s="10" t="s">
        <v>316</v>
      </c>
      <c r="I207" s="10">
        <v>125</v>
      </c>
      <c r="AD207" s="13">
        <f t="shared" si="3"/>
        <v>125</v>
      </c>
      <c r="AE207" s="14" t="str">
        <f>VLOOKUP($A207,'[1]Clients Export (002)'!$A:$M,9,0)</f>
        <v>36-48</v>
      </c>
      <c r="AF207" s="14" t="str">
        <f>VLOOKUP($A207,'[1]Clients Export (002)'!$A:$M,10,0)</f>
        <v>Woman</v>
      </c>
      <c r="AG207" s="14" t="str">
        <f>VLOOKUP($A207,'[1]Clients Export (002)'!$A:$M,11,0)</f>
        <v>Tourist</v>
      </c>
      <c r="AH207" s="14">
        <f>VLOOKUP($A207,'[1]Clients Export (002)'!$A:$M,12,0)</f>
        <v>0</v>
      </c>
      <c r="AI207" s="14">
        <f>VLOOKUP($A207,'[1]Clients Export (002)'!$A:$M,13,0)</f>
        <v>0</v>
      </c>
    </row>
    <row r="208" spans="1:35" x14ac:dyDescent="0.35">
      <c r="A208" s="10">
        <v>2970732</v>
      </c>
      <c r="B208" s="10">
        <v>2970731</v>
      </c>
      <c r="C208" s="10" t="s">
        <v>54</v>
      </c>
      <c r="D208" s="10" t="s">
        <v>443</v>
      </c>
      <c r="E208" s="10" t="s">
        <v>56</v>
      </c>
      <c r="F208" s="10" t="s">
        <v>41</v>
      </c>
      <c r="G208" s="10" t="s">
        <v>42</v>
      </c>
      <c r="H208" s="10" t="s">
        <v>48</v>
      </c>
      <c r="I208" s="10">
        <v>175</v>
      </c>
      <c r="J208" s="10" t="s">
        <v>41</v>
      </c>
      <c r="K208" s="10" t="s">
        <v>42</v>
      </c>
      <c r="L208" s="10" t="s">
        <v>43</v>
      </c>
      <c r="M208" s="10">
        <v>195</v>
      </c>
      <c r="AD208" s="13">
        <f t="shared" si="3"/>
        <v>370</v>
      </c>
      <c r="AE208" s="14" t="str">
        <f>VLOOKUP($A208,'[1]Clients Export (002)'!$A:$M,9,0)</f>
        <v>26-39</v>
      </c>
      <c r="AF208" s="14" t="str">
        <f>VLOOKUP($A208,'[1]Clients Export (002)'!$A:$M,10,0)</f>
        <v>Woman</v>
      </c>
      <c r="AG208" s="14" t="str">
        <f>VLOOKUP($A208,'[1]Clients Export (002)'!$A:$M,11,0)</f>
        <v>Resident</v>
      </c>
      <c r="AH208" s="14">
        <f>VLOOKUP($A208,'[1]Clients Export (002)'!$A:$M,12,0)</f>
        <v>0</v>
      </c>
      <c r="AI208" s="14">
        <f>VLOOKUP($A208,'[1]Clients Export (002)'!$A:$M,13,0)</f>
        <v>0</v>
      </c>
    </row>
    <row r="209" spans="1:35" x14ac:dyDescent="0.35">
      <c r="A209" s="10">
        <v>2970733</v>
      </c>
      <c r="B209" s="10">
        <v>2970734</v>
      </c>
      <c r="C209" s="10" t="s">
        <v>165</v>
      </c>
      <c r="D209" s="10" t="s">
        <v>444</v>
      </c>
      <c r="E209" s="10" t="s">
        <v>17</v>
      </c>
      <c r="F209" s="10" t="s">
        <v>25</v>
      </c>
      <c r="G209" s="10" t="s">
        <v>26</v>
      </c>
      <c r="H209" s="10" t="s">
        <v>38</v>
      </c>
      <c r="I209" s="10">
        <v>625</v>
      </c>
      <c r="AD209" s="13">
        <f t="shared" si="3"/>
        <v>625</v>
      </c>
      <c r="AE209" s="14">
        <f>VLOOKUP($A209,'[1]Clients Export (002)'!$A:$M,9,0)</f>
        <v>0</v>
      </c>
      <c r="AF209" s="14">
        <f>VLOOKUP($A209,'[1]Clients Export (002)'!$A:$M,10,0)</f>
        <v>0</v>
      </c>
      <c r="AG209" s="14" t="str">
        <f>VLOOKUP($A209,'[1]Clients Export (002)'!$A:$M,11,0)</f>
        <v>Tourist</v>
      </c>
      <c r="AH209" s="14">
        <f>VLOOKUP($A209,'[1]Clients Export (002)'!$A:$M,12,0)</f>
        <v>0</v>
      </c>
      <c r="AI209" s="14">
        <f>VLOOKUP($A209,'[1]Clients Export (002)'!$A:$M,13,0)</f>
        <v>0</v>
      </c>
    </row>
    <row r="210" spans="1:35" x14ac:dyDescent="0.35">
      <c r="A210" s="10">
        <v>2970740</v>
      </c>
      <c r="B210" s="10">
        <v>2970739</v>
      </c>
      <c r="C210" s="10" t="s">
        <v>7</v>
      </c>
      <c r="D210" s="10" t="s">
        <v>445</v>
      </c>
      <c r="E210" s="10" t="s">
        <v>9</v>
      </c>
      <c r="F210" s="10" t="s">
        <v>10</v>
      </c>
      <c r="G210" s="10" t="s">
        <v>11</v>
      </c>
      <c r="H210" s="10" t="s">
        <v>403</v>
      </c>
      <c r="I210" s="10">
        <v>135</v>
      </c>
      <c r="J210" s="10" t="s">
        <v>10</v>
      </c>
      <c r="K210" s="10" t="s">
        <v>11</v>
      </c>
      <c r="L210" s="10" t="s">
        <v>446</v>
      </c>
      <c r="M210" s="10">
        <v>135</v>
      </c>
      <c r="N210" s="10" t="s">
        <v>10</v>
      </c>
      <c r="O210" s="10" t="s">
        <v>11</v>
      </c>
      <c r="P210" s="10" t="s">
        <v>446</v>
      </c>
      <c r="Q210" s="10">
        <v>135</v>
      </c>
      <c r="R210" s="10" t="s">
        <v>41</v>
      </c>
      <c r="S210" s="10" t="s">
        <v>13</v>
      </c>
      <c r="T210" s="10" t="s">
        <v>179</v>
      </c>
      <c r="U210" s="10">
        <v>250</v>
      </c>
      <c r="V210" s="10" t="s">
        <v>41</v>
      </c>
      <c r="W210" s="10" t="s">
        <v>63</v>
      </c>
      <c r="X210" s="10" t="s">
        <v>447</v>
      </c>
      <c r="Y210" s="10">
        <v>145</v>
      </c>
      <c r="Z210" s="10" t="s">
        <v>41</v>
      </c>
      <c r="AA210" s="10" t="s">
        <v>42</v>
      </c>
      <c r="AB210" s="10" t="s">
        <v>448</v>
      </c>
      <c r="AC210" s="10">
        <v>125</v>
      </c>
      <c r="AD210" s="13">
        <f t="shared" si="3"/>
        <v>925</v>
      </c>
      <c r="AE210" s="14">
        <f>VLOOKUP($A210,'[1]Clients Export (002)'!$A:$M,9,0)</f>
        <v>0</v>
      </c>
      <c r="AF210" s="14">
        <f>VLOOKUP($A210,'[1]Clients Export (002)'!$A:$M,10,0)</f>
        <v>0</v>
      </c>
      <c r="AG210" s="14">
        <f>VLOOKUP($A210,'[1]Clients Export (002)'!$A:$M,11,0)</f>
        <v>0</v>
      </c>
      <c r="AH210" s="14">
        <f>VLOOKUP($A210,'[1]Clients Export (002)'!$A:$M,12,0)</f>
        <v>0</v>
      </c>
      <c r="AI210" s="14">
        <f>VLOOKUP($A210,'[1]Clients Export (002)'!$A:$M,13,0)</f>
        <v>0</v>
      </c>
    </row>
    <row r="211" spans="1:35" x14ac:dyDescent="0.35">
      <c r="A211" s="10">
        <v>2970742</v>
      </c>
      <c r="B211" s="10">
        <v>2970741</v>
      </c>
      <c r="C211" s="10" t="s">
        <v>147</v>
      </c>
      <c r="D211" s="10" t="s">
        <v>449</v>
      </c>
      <c r="E211" s="10" t="s">
        <v>9</v>
      </c>
      <c r="F211" s="10" t="s">
        <v>10</v>
      </c>
      <c r="G211" s="10" t="s">
        <v>13</v>
      </c>
      <c r="H211" s="10" t="s">
        <v>80</v>
      </c>
      <c r="I211" s="10">
        <v>920</v>
      </c>
      <c r="J211" s="10" t="s">
        <v>10</v>
      </c>
      <c r="K211" s="10" t="s">
        <v>13</v>
      </c>
      <c r="L211" s="10" t="s">
        <v>77</v>
      </c>
      <c r="M211" s="10">
        <v>970</v>
      </c>
      <c r="AD211" s="13">
        <f t="shared" si="3"/>
        <v>1890</v>
      </c>
      <c r="AE211" s="14">
        <f>VLOOKUP($A211,'[1]Clients Export (002)'!$A:$M,9,0)</f>
        <v>0</v>
      </c>
      <c r="AF211" s="14">
        <f>VLOOKUP($A211,'[1]Clients Export (002)'!$A:$M,10,0)</f>
        <v>0</v>
      </c>
      <c r="AG211" s="14">
        <f>VLOOKUP($A211,'[1]Clients Export (002)'!$A:$M,11,0)</f>
        <v>0</v>
      </c>
      <c r="AH211" s="14">
        <f>VLOOKUP($A211,'[1]Clients Export (002)'!$A:$M,12,0)</f>
        <v>0</v>
      </c>
      <c r="AI211" s="14">
        <f>VLOOKUP($A211,'[1]Clients Export (002)'!$A:$M,13,0)</f>
        <v>0</v>
      </c>
    </row>
    <row r="212" spans="1:35" x14ac:dyDescent="0.35">
      <c r="A212" s="10">
        <v>2970745</v>
      </c>
      <c r="B212" s="10">
        <v>2970744</v>
      </c>
      <c r="C212" s="10" t="s">
        <v>165</v>
      </c>
      <c r="D212" s="10" t="s">
        <v>450</v>
      </c>
      <c r="E212" s="10" t="s">
        <v>17</v>
      </c>
      <c r="F212" s="10" t="s">
        <v>25</v>
      </c>
      <c r="G212" s="10" t="s">
        <v>26</v>
      </c>
      <c r="H212" s="10" t="s">
        <v>220</v>
      </c>
      <c r="I212" s="10">
        <v>595</v>
      </c>
      <c r="J212" s="10" t="s">
        <v>41</v>
      </c>
      <c r="K212" s="10" t="s">
        <v>63</v>
      </c>
      <c r="L212" s="10" t="s">
        <v>451</v>
      </c>
      <c r="M212" s="10">
        <v>160</v>
      </c>
      <c r="AD212" s="13">
        <f t="shared" si="3"/>
        <v>755</v>
      </c>
      <c r="AE212" s="14">
        <f>VLOOKUP($A212,'[1]Clients Export (002)'!$A:$M,9,0)</f>
        <v>0</v>
      </c>
      <c r="AF212" s="14">
        <f>VLOOKUP($A212,'[1]Clients Export (002)'!$A:$M,10,0)</f>
        <v>0</v>
      </c>
      <c r="AG212" s="14">
        <f>VLOOKUP($A212,'[1]Clients Export (002)'!$A:$M,11,0)</f>
        <v>0</v>
      </c>
      <c r="AH212" s="14">
        <f>VLOOKUP($A212,'[1]Clients Export (002)'!$A:$M,12,0)</f>
        <v>0</v>
      </c>
      <c r="AI212" s="14">
        <f>VLOOKUP($A212,'[1]Clients Export (002)'!$A:$M,13,0)</f>
        <v>0</v>
      </c>
    </row>
    <row r="213" spans="1:35" x14ac:dyDescent="0.35">
      <c r="A213" s="10">
        <v>2970746</v>
      </c>
      <c r="B213" s="10">
        <v>2970747</v>
      </c>
      <c r="C213" s="10" t="s">
        <v>35</v>
      </c>
      <c r="D213" s="10" t="s">
        <v>450</v>
      </c>
      <c r="E213" s="10" t="s">
        <v>37</v>
      </c>
      <c r="F213" s="10" t="s">
        <v>41</v>
      </c>
      <c r="G213" s="10" t="s">
        <v>42</v>
      </c>
      <c r="H213" s="10" t="s">
        <v>452</v>
      </c>
      <c r="I213" s="10">
        <v>265</v>
      </c>
      <c r="AD213" s="13">
        <f t="shared" si="3"/>
        <v>265</v>
      </c>
      <c r="AE213" s="14">
        <f>VLOOKUP($A213,'[1]Clients Export (002)'!$A:$M,9,0)</f>
        <v>0</v>
      </c>
      <c r="AF213" s="14">
        <f>VLOOKUP($A213,'[1]Clients Export (002)'!$A:$M,10,0)</f>
        <v>0</v>
      </c>
      <c r="AG213" s="14">
        <f>VLOOKUP($A213,'[1]Clients Export (002)'!$A:$M,11,0)</f>
        <v>0</v>
      </c>
      <c r="AH213" s="14">
        <f>VLOOKUP($A213,'[1]Clients Export (002)'!$A:$M,12,0)</f>
        <v>0</v>
      </c>
      <c r="AI213" s="14">
        <f>VLOOKUP($A213,'[1]Clients Export (002)'!$A:$M,13,0)</f>
        <v>0</v>
      </c>
    </row>
    <row r="214" spans="1:35" x14ac:dyDescent="0.35">
      <c r="A214" s="10">
        <v>2970762</v>
      </c>
      <c r="B214" s="10">
        <v>2970761</v>
      </c>
      <c r="C214" s="10" t="s">
        <v>50</v>
      </c>
      <c r="D214" s="10" t="s">
        <v>453</v>
      </c>
      <c r="E214" s="10" t="s">
        <v>31</v>
      </c>
      <c r="F214" s="10" t="s">
        <v>41</v>
      </c>
      <c r="G214" s="10" t="s">
        <v>63</v>
      </c>
      <c r="H214" s="10" t="s">
        <v>454</v>
      </c>
      <c r="I214" s="10">
        <v>160</v>
      </c>
      <c r="J214" s="10" t="s">
        <v>41</v>
      </c>
      <c r="K214" s="10" t="s">
        <v>63</v>
      </c>
      <c r="L214" s="10" t="s">
        <v>354</v>
      </c>
      <c r="M214" s="10">
        <v>130</v>
      </c>
      <c r="N214" s="10" t="s">
        <v>41</v>
      </c>
      <c r="O214" s="10" t="s">
        <v>115</v>
      </c>
      <c r="P214" s="10" t="s">
        <v>455</v>
      </c>
      <c r="Q214" s="10">
        <v>105</v>
      </c>
      <c r="R214" s="10" t="s">
        <v>10</v>
      </c>
      <c r="S214" s="10" t="s">
        <v>13</v>
      </c>
      <c r="T214" s="10" t="s">
        <v>295</v>
      </c>
      <c r="U214" s="10">
        <v>580</v>
      </c>
      <c r="V214" s="10" t="s">
        <v>10</v>
      </c>
      <c r="W214" s="10" t="s">
        <v>42</v>
      </c>
      <c r="X214" s="10" t="s">
        <v>59</v>
      </c>
      <c r="Y214" s="10">
        <v>350</v>
      </c>
      <c r="Z214" s="10" t="s">
        <v>25</v>
      </c>
      <c r="AA214" s="10" t="s">
        <v>26</v>
      </c>
      <c r="AB214" s="10" t="s">
        <v>38</v>
      </c>
      <c r="AC214" s="10">
        <v>625</v>
      </c>
      <c r="AD214" s="13">
        <f t="shared" si="3"/>
        <v>1950</v>
      </c>
      <c r="AE214" s="14" t="str">
        <f>VLOOKUP($A214,'[1]Clients Export (002)'!$A:$M,9,0)</f>
        <v>26-35</v>
      </c>
      <c r="AF214" s="14" t="str">
        <f>VLOOKUP($A214,'[1]Clients Export (002)'!$A:$M,10,0)</f>
        <v>Woman</v>
      </c>
      <c r="AG214" s="14" t="str">
        <f>VLOOKUP($A214,'[1]Clients Export (002)'!$A:$M,11,0)</f>
        <v>Tourist</v>
      </c>
      <c r="AH214" s="14" t="str">
        <f>VLOOKUP($A214,'[1]Clients Export (002)'!$A:$M,12,0)</f>
        <v>Far East Asian</v>
      </c>
      <c r="AI214" s="14" t="str">
        <f>VLOOKUP($A214,'[1]Clients Export (002)'!$A:$M,13,0)</f>
        <v>Make-Up</v>
      </c>
    </row>
    <row r="215" spans="1:35" x14ac:dyDescent="0.35">
      <c r="A215" s="10">
        <v>2970774</v>
      </c>
      <c r="B215" s="10">
        <v>2970773</v>
      </c>
      <c r="C215" s="10" t="s">
        <v>50</v>
      </c>
      <c r="D215" s="10" t="s">
        <v>456</v>
      </c>
      <c r="E215" s="10" t="s">
        <v>31</v>
      </c>
      <c r="F215" s="10" t="s">
        <v>10</v>
      </c>
      <c r="G215" s="10" t="s">
        <v>13</v>
      </c>
      <c r="H215" s="10" t="s">
        <v>457</v>
      </c>
      <c r="I215" s="10">
        <v>270</v>
      </c>
      <c r="AD215" s="13">
        <f t="shared" si="3"/>
        <v>270</v>
      </c>
      <c r="AE215" s="14" t="str">
        <f>VLOOKUP($A215,'[1]Clients Export (002)'!$A:$M,9,0)</f>
        <v>26-35</v>
      </c>
      <c r="AF215" s="14">
        <f>VLOOKUP($A215,'[1]Clients Export (002)'!$A:$M,10,0)</f>
        <v>0</v>
      </c>
      <c r="AG215" s="14" t="str">
        <f>VLOOKUP($A215,'[1]Clients Export (002)'!$A:$M,11,0)</f>
        <v>Tourist</v>
      </c>
      <c r="AH215" s="14" t="str">
        <f>VLOOKUP($A215,'[1]Clients Export (002)'!$A:$M,12,0)</f>
        <v>Far East Asian</v>
      </c>
      <c r="AI215" s="14">
        <f>VLOOKUP($A215,'[1]Clients Export (002)'!$A:$M,13,0)</f>
        <v>0</v>
      </c>
    </row>
    <row r="216" spans="1:35" x14ac:dyDescent="0.35">
      <c r="A216" s="10">
        <v>2970786</v>
      </c>
      <c r="B216" s="10">
        <v>2970785</v>
      </c>
      <c r="C216" s="10" t="s">
        <v>124</v>
      </c>
      <c r="D216" s="10" t="s">
        <v>458</v>
      </c>
      <c r="E216" s="10" t="s">
        <v>92</v>
      </c>
      <c r="F216" s="10" t="s">
        <v>10</v>
      </c>
      <c r="G216" s="10" t="s">
        <v>13</v>
      </c>
      <c r="H216" s="10" t="s">
        <v>415</v>
      </c>
      <c r="I216" s="10">
        <v>175</v>
      </c>
      <c r="J216" s="10" t="s">
        <v>10</v>
      </c>
      <c r="K216" s="10" t="s">
        <v>13</v>
      </c>
      <c r="L216" s="10" t="s">
        <v>459</v>
      </c>
      <c r="M216" s="10">
        <v>155</v>
      </c>
      <c r="AD216" s="13">
        <f t="shared" si="3"/>
        <v>330</v>
      </c>
      <c r="AE216" s="14">
        <f>VLOOKUP($A216,'[1]Clients Export (002)'!$A:$M,9,0)</f>
        <v>0</v>
      </c>
      <c r="AF216" s="14">
        <f>VLOOKUP($A216,'[1]Clients Export (002)'!$A:$M,10,0)</f>
        <v>0</v>
      </c>
      <c r="AG216" s="14">
        <f>VLOOKUP($A216,'[1]Clients Export (002)'!$A:$M,11,0)</f>
        <v>0</v>
      </c>
      <c r="AH216" s="14">
        <f>VLOOKUP($A216,'[1]Clients Export (002)'!$A:$M,12,0)</f>
        <v>0</v>
      </c>
      <c r="AI216" s="14">
        <f>VLOOKUP($A216,'[1]Clients Export (002)'!$A:$M,13,0)</f>
        <v>0</v>
      </c>
    </row>
    <row r="217" spans="1:35" x14ac:dyDescent="0.35">
      <c r="A217" s="10">
        <v>2970809</v>
      </c>
      <c r="B217" s="10">
        <v>2970808</v>
      </c>
      <c r="C217" s="10" t="s">
        <v>203</v>
      </c>
      <c r="D217" s="10" t="s">
        <v>460</v>
      </c>
      <c r="E217" s="10" t="s">
        <v>17</v>
      </c>
      <c r="F217" s="10" t="s">
        <v>41</v>
      </c>
      <c r="G217" s="10" t="s">
        <v>42</v>
      </c>
      <c r="H217" s="10" t="s">
        <v>49</v>
      </c>
      <c r="I217" s="10">
        <v>180</v>
      </c>
      <c r="J217" s="10" t="s">
        <v>41</v>
      </c>
      <c r="K217" s="10" t="s">
        <v>42</v>
      </c>
      <c r="L217" s="10" t="s">
        <v>461</v>
      </c>
      <c r="M217" s="10">
        <v>275</v>
      </c>
      <c r="AD217" s="13">
        <f t="shared" si="3"/>
        <v>455</v>
      </c>
      <c r="AE217" s="14">
        <f>VLOOKUP($A217,'[1]Clients Export (002)'!$A:$M,9,0)</f>
        <v>0</v>
      </c>
      <c r="AF217" s="14">
        <f>VLOOKUP($A217,'[1]Clients Export (002)'!$A:$M,10,0)</f>
        <v>0</v>
      </c>
      <c r="AG217" s="14">
        <f>VLOOKUP($A217,'[1]Clients Export (002)'!$A:$M,11,0)</f>
        <v>0</v>
      </c>
      <c r="AH217" s="14">
        <f>VLOOKUP($A217,'[1]Clients Export (002)'!$A:$M,12,0)</f>
        <v>0</v>
      </c>
      <c r="AI217" s="14">
        <f>VLOOKUP($A217,'[1]Clients Export (002)'!$A:$M,13,0)</f>
        <v>0</v>
      </c>
    </row>
    <row r="218" spans="1:35" x14ac:dyDescent="0.35">
      <c r="A218" s="10">
        <v>2970811</v>
      </c>
      <c r="B218" s="10">
        <v>2970810</v>
      </c>
      <c r="C218" s="10" t="s">
        <v>165</v>
      </c>
      <c r="D218" s="10" t="s">
        <v>462</v>
      </c>
      <c r="E218" s="10" t="s">
        <v>17</v>
      </c>
      <c r="F218" s="10" t="s">
        <v>10</v>
      </c>
      <c r="G218" s="10" t="s">
        <v>42</v>
      </c>
      <c r="H218" s="10" t="s">
        <v>78</v>
      </c>
      <c r="I218" s="10">
        <v>610</v>
      </c>
      <c r="AD218" s="13">
        <f t="shared" si="3"/>
        <v>610</v>
      </c>
      <c r="AE218" s="14">
        <f>VLOOKUP($A218,'[1]Clients Export (002)'!$A:$M,9,0)</f>
        <v>0</v>
      </c>
      <c r="AF218" s="14">
        <f>VLOOKUP($A218,'[1]Clients Export (002)'!$A:$M,10,0)</f>
        <v>0</v>
      </c>
      <c r="AG218" s="14">
        <f>VLOOKUP($A218,'[1]Clients Export (002)'!$A:$M,11,0)</f>
        <v>0</v>
      </c>
      <c r="AH218" s="14">
        <f>VLOOKUP($A218,'[1]Clients Export (002)'!$A:$M,12,0)</f>
        <v>0</v>
      </c>
      <c r="AI218" s="14">
        <f>VLOOKUP($A218,'[1]Clients Export (002)'!$A:$M,13,0)</f>
        <v>0</v>
      </c>
    </row>
    <row r="219" spans="1:35" x14ac:dyDescent="0.35">
      <c r="A219" s="10">
        <v>2970821</v>
      </c>
      <c r="B219" s="10">
        <v>2970820</v>
      </c>
      <c r="C219" s="10" t="s">
        <v>50</v>
      </c>
      <c r="D219" s="10" t="s">
        <v>463</v>
      </c>
      <c r="E219" s="10" t="s">
        <v>31</v>
      </c>
      <c r="F219" s="10" t="s">
        <v>25</v>
      </c>
      <c r="G219" s="10" t="s">
        <v>26</v>
      </c>
      <c r="H219" s="10" t="s">
        <v>75</v>
      </c>
      <c r="I219" s="10">
        <v>695</v>
      </c>
      <c r="J219" s="10" t="s">
        <v>25</v>
      </c>
      <c r="K219" s="10" t="s">
        <v>26</v>
      </c>
      <c r="L219" s="10" t="s">
        <v>38</v>
      </c>
      <c r="M219" s="10">
        <v>625</v>
      </c>
      <c r="AD219" s="13">
        <f t="shared" si="3"/>
        <v>1320</v>
      </c>
      <c r="AE219" s="14" t="str">
        <f>VLOOKUP($A219,'[1]Clients Export (002)'!$A:$M,9,0)</f>
        <v>26-35</v>
      </c>
      <c r="AF219" s="14" t="str">
        <f>VLOOKUP($A219,'[1]Clients Export (002)'!$A:$M,10,0)</f>
        <v>Man</v>
      </c>
      <c r="AG219" s="14" t="str">
        <f>VLOOKUP($A219,'[1]Clients Export (002)'!$A:$M,11,0)</f>
        <v>Tourist</v>
      </c>
      <c r="AH219" s="14">
        <f>VLOOKUP($A219,'[1]Clients Export (002)'!$A:$M,12,0)</f>
        <v>0</v>
      </c>
      <c r="AI219" s="14">
        <f>VLOOKUP($A219,'[1]Clients Export (002)'!$A:$M,13,0)</f>
        <v>0</v>
      </c>
    </row>
    <row r="220" spans="1:35" x14ac:dyDescent="0.35">
      <c r="A220" s="10">
        <v>2970832</v>
      </c>
      <c r="B220" s="10">
        <v>2970831</v>
      </c>
      <c r="C220" s="10" t="s">
        <v>100</v>
      </c>
      <c r="D220" s="10" t="s">
        <v>464</v>
      </c>
      <c r="E220" s="10" t="s">
        <v>31</v>
      </c>
      <c r="F220" s="10" t="s">
        <v>25</v>
      </c>
      <c r="G220" s="10" t="s">
        <v>26</v>
      </c>
      <c r="H220" s="10" t="s">
        <v>123</v>
      </c>
      <c r="I220" s="10">
        <v>480</v>
      </c>
      <c r="AD220" s="13">
        <f t="shared" si="3"/>
        <v>480</v>
      </c>
      <c r="AE220" s="14" t="str">
        <f>VLOOKUP($A220,'[1]Clients Export (002)'!$A:$M,9,0)</f>
        <v>26-35</v>
      </c>
      <c r="AF220" s="14" t="str">
        <f>VLOOKUP($A220,'[1]Clients Export (002)'!$A:$M,10,0)</f>
        <v>Man</v>
      </c>
      <c r="AG220" s="14" t="str">
        <f>VLOOKUP($A220,'[1]Clients Export (002)'!$A:$M,11,0)</f>
        <v>Tourist</v>
      </c>
      <c r="AH220" s="14" t="str">
        <f>VLOOKUP($A220,'[1]Clients Export (002)'!$A:$M,12,0)</f>
        <v>Westerner</v>
      </c>
      <c r="AI220" s="14" t="str">
        <f>VLOOKUP($A220,'[1]Clients Export (002)'!$A:$M,13,0)</f>
        <v>Fragrance</v>
      </c>
    </row>
    <row r="221" spans="1:35" x14ac:dyDescent="0.35">
      <c r="A221" s="10">
        <v>2970842</v>
      </c>
      <c r="B221" s="10">
        <v>2970841</v>
      </c>
      <c r="C221" s="10" t="s">
        <v>54</v>
      </c>
      <c r="D221" s="10" t="s">
        <v>465</v>
      </c>
      <c r="E221" s="10" t="s">
        <v>56</v>
      </c>
      <c r="F221" s="10" t="s">
        <v>41</v>
      </c>
      <c r="G221" s="10" t="s">
        <v>13</v>
      </c>
      <c r="H221" s="10" t="s">
        <v>167</v>
      </c>
      <c r="I221" s="10">
        <v>255</v>
      </c>
      <c r="J221" s="10" t="s">
        <v>41</v>
      </c>
      <c r="K221" s="10" t="s">
        <v>42</v>
      </c>
      <c r="L221" s="10" t="s">
        <v>466</v>
      </c>
      <c r="M221" s="10">
        <v>150</v>
      </c>
      <c r="N221" s="10" t="s">
        <v>41</v>
      </c>
      <c r="O221" s="10" t="s">
        <v>13</v>
      </c>
      <c r="P221" s="10" t="s">
        <v>467</v>
      </c>
      <c r="Q221" s="10">
        <v>200</v>
      </c>
      <c r="AD221" s="13">
        <f t="shared" si="3"/>
        <v>605</v>
      </c>
      <c r="AE221" s="14">
        <f>VLOOKUP($A221,'[1]Clients Export (002)'!$A:$M,9,0)</f>
        <v>0</v>
      </c>
      <c r="AF221" s="14">
        <f>VLOOKUP($A221,'[1]Clients Export (002)'!$A:$M,10,0)</f>
        <v>0</v>
      </c>
      <c r="AG221" s="14">
        <f>VLOOKUP($A221,'[1]Clients Export (002)'!$A:$M,11,0)</f>
        <v>0</v>
      </c>
      <c r="AH221" s="14">
        <f>VLOOKUP($A221,'[1]Clients Export (002)'!$A:$M,12,0)</f>
        <v>0</v>
      </c>
      <c r="AI221" s="14">
        <f>VLOOKUP($A221,'[1]Clients Export (002)'!$A:$M,13,0)</f>
        <v>0</v>
      </c>
    </row>
    <row r="222" spans="1:35" x14ac:dyDescent="0.35">
      <c r="A222" s="10">
        <v>2972075</v>
      </c>
      <c r="B222" s="10">
        <v>2972074</v>
      </c>
      <c r="C222" s="10" t="s">
        <v>100</v>
      </c>
      <c r="D222" s="10" t="s">
        <v>468</v>
      </c>
      <c r="E222" s="10" t="s">
        <v>31</v>
      </c>
      <c r="F222" s="10" t="s">
        <v>25</v>
      </c>
      <c r="G222" s="10" t="s">
        <v>26</v>
      </c>
      <c r="H222" s="10" t="s">
        <v>38</v>
      </c>
      <c r="I222" s="10">
        <v>625</v>
      </c>
      <c r="J222" s="10" t="s">
        <v>25</v>
      </c>
      <c r="K222" s="10" t="s">
        <v>26</v>
      </c>
      <c r="L222" s="10" t="s">
        <v>138</v>
      </c>
      <c r="M222" s="10">
        <v>705</v>
      </c>
      <c r="AD222" s="13">
        <f t="shared" si="3"/>
        <v>1330</v>
      </c>
      <c r="AE222" s="14" t="str">
        <f>VLOOKUP($A222,'[1]Clients Export (002)'!$A:$M,9,0)</f>
        <v>26-35</v>
      </c>
      <c r="AF222" s="14" t="str">
        <f>VLOOKUP($A222,'[1]Clients Export (002)'!$A:$M,10,0)</f>
        <v>Woman</v>
      </c>
      <c r="AG222" s="14" t="str">
        <f>VLOOKUP($A222,'[1]Clients Export (002)'!$A:$M,11,0)</f>
        <v>Resident</v>
      </c>
      <c r="AH222" s="14" t="str">
        <f>VLOOKUP($A222,'[1]Clients Export (002)'!$A:$M,12,0)</f>
        <v>Local</v>
      </c>
      <c r="AI222" s="14" t="str">
        <f>VLOOKUP($A222,'[1]Clients Export (002)'!$A:$M,13,0)</f>
        <v>Fragrance</v>
      </c>
    </row>
    <row r="223" spans="1:35" x14ac:dyDescent="0.35">
      <c r="A223" s="10">
        <v>2972231</v>
      </c>
      <c r="B223" s="10">
        <v>2972230</v>
      </c>
      <c r="C223" s="10" t="s">
        <v>165</v>
      </c>
      <c r="D223" s="10" t="s">
        <v>469</v>
      </c>
      <c r="E223" s="10" t="s">
        <v>17</v>
      </c>
      <c r="F223" s="10" t="s">
        <v>10</v>
      </c>
      <c r="G223" s="10" t="s">
        <v>13</v>
      </c>
      <c r="H223" s="10" t="s">
        <v>457</v>
      </c>
      <c r="I223" s="10">
        <v>270</v>
      </c>
      <c r="AD223" s="13">
        <f t="shared" si="3"/>
        <v>270</v>
      </c>
      <c r="AE223" s="14">
        <f>VLOOKUP($A223,'[1]Clients Export (002)'!$A:$M,9,0)</f>
        <v>0</v>
      </c>
      <c r="AF223" s="14">
        <f>VLOOKUP($A223,'[1]Clients Export (002)'!$A:$M,10,0)</f>
        <v>0</v>
      </c>
      <c r="AG223" s="14">
        <f>VLOOKUP($A223,'[1]Clients Export (002)'!$A:$M,11,0)</f>
        <v>0</v>
      </c>
      <c r="AH223" s="14">
        <f>VLOOKUP($A223,'[1]Clients Export (002)'!$A:$M,12,0)</f>
        <v>0</v>
      </c>
      <c r="AI223" s="14">
        <f>VLOOKUP($A223,'[1]Clients Export (002)'!$A:$M,13,0)</f>
        <v>0</v>
      </c>
    </row>
    <row r="224" spans="1:35" x14ac:dyDescent="0.35">
      <c r="A224" s="10">
        <v>2972427</v>
      </c>
      <c r="B224" s="10">
        <v>2972425</v>
      </c>
      <c r="C224" s="10" t="s">
        <v>100</v>
      </c>
      <c r="D224" s="10" t="s">
        <v>470</v>
      </c>
      <c r="E224" s="10" t="s">
        <v>31</v>
      </c>
      <c r="F224" s="10" t="s">
        <v>25</v>
      </c>
      <c r="G224" s="10" t="s">
        <v>26</v>
      </c>
      <c r="H224" s="10" t="s">
        <v>266</v>
      </c>
      <c r="I224" s="10">
        <v>550</v>
      </c>
      <c r="AD224" s="13">
        <f t="shared" si="3"/>
        <v>550</v>
      </c>
      <c r="AE224" s="14" t="str">
        <f>VLOOKUP($A224,'[1]Clients Export (002)'!$A:$M,9,0)</f>
        <v>26-35</v>
      </c>
      <c r="AF224" s="14" t="str">
        <f>VLOOKUP($A224,'[1]Clients Export (002)'!$A:$M,10,0)</f>
        <v>Woman</v>
      </c>
      <c r="AG224" s="14" t="str">
        <f>VLOOKUP($A224,'[1]Clients Export (002)'!$A:$M,11,0)</f>
        <v>Resident</v>
      </c>
      <c r="AH224" s="14" t="str">
        <f>VLOOKUP($A224,'[1]Clients Export (002)'!$A:$M,12,0)</f>
        <v>Local</v>
      </c>
      <c r="AI224" s="14" t="str">
        <f>VLOOKUP($A224,'[1]Clients Export (002)'!$A:$M,13,0)</f>
        <v>Fragrance</v>
      </c>
    </row>
    <row r="225" spans="1:35" x14ac:dyDescent="0.35">
      <c r="A225" s="10">
        <v>2972529</v>
      </c>
      <c r="B225" s="10">
        <v>2972528</v>
      </c>
      <c r="C225" s="10" t="s">
        <v>136</v>
      </c>
      <c r="D225" s="10" t="s">
        <v>471</v>
      </c>
      <c r="E225" s="10" t="s">
        <v>9</v>
      </c>
      <c r="F225" s="10" t="s">
        <v>41</v>
      </c>
      <c r="G225" s="10" t="s">
        <v>42</v>
      </c>
      <c r="H225" s="10" t="s">
        <v>48</v>
      </c>
      <c r="I225" s="10">
        <v>175</v>
      </c>
      <c r="J225" s="10" t="s">
        <v>41</v>
      </c>
      <c r="K225" s="10" t="s">
        <v>42</v>
      </c>
      <c r="L225" s="10" t="s">
        <v>319</v>
      </c>
      <c r="M225" s="10">
        <v>180</v>
      </c>
      <c r="N225" s="10" t="s">
        <v>41</v>
      </c>
      <c r="O225" s="10" t="s">
        <v>42</v>
      </c>
      <c r="P225" s="10" t="s">
        <v>319</v>
      </c>
      <c r="Q225" s="10">
        <v>180</v>
      </c>
      <c r="R225" s="10" t="s">
        <v>10</v>
      </c>
      <c r="S225" s="10" t="s">
        <v>42</v>
      </c>
      <c r="T225" s="10" t="s">
        <v>240</v>
      </c>
      <c r="U225" s="10">
        <v>175</v>
      </c>
      <c r="V225" s="10" t="s">
        <v>10</v>
      </c>
      <c r="W225" s="10" t="s">
        <v>42</v>
      </c>
      <c r="X225" s="10" t="s">
        <v>240</v>
      </c>
      <c r="Y225" s="10">
        <v>175</v>
      </c>
      <c r="AD225" s="13">
        <f t="shared" si="3"/>
        <v>885</v>
      </c>
      <c r="AE225" s="14">
        <f>VLOOKUP($A225,'[1]Clients Export (002)'!$A:$M,9,0)</f>
        <v>0</v>
      </c>
      <c r="AF225" s="14">
        <f>VLOOKUP($A225,'[1]Clients Export (002)'!$A:$M,10,0)</f>
        <v>0</v>
      </c>
      <c r="AG225" s="14">
        <f>VLOOKUP($A225,'[1]Clients Export (002)'!$A:$M,11,0)</f>
        <v>0</v>
      </c>
      <c r="AH225" s="14">
        <f>VLOOKUP($A225,'[1]Clients Export (002)'!$A:$M,12,0)</f>
        <v>0</v>
      </c>
      <c r="AI225" s="14">
        <f>VLOOKUP($A225,'[1]Clients Export (002)'!$A:$M,13,0)</f>
        <v>0</v>
      </c>
    </row>
    <row r="226" spans="1:35" x14ac:dyDescent="0.35">
      <c r="A226" s="10">
        <v>2972535</v>
      </c>
      <c r="B226" s="10">
        <v>2972534</v>
      </c>
      <c r="C226" s="10" t="s">
        <v>136</v>
      </c>
      <c r="D226" s="10" t="s">
        <v>472</v>
      </c>
      <c r="E226" s="10" t="s">
        <v>9</v>
      </c>
      <c r="F226" s="10" t="s">
        <v>10</v>
      </c>
      <c r="G226" s="10" t="s">
        <v>13</v>
      </c>
      <c r="H226" s="10" t="s">
        <v>473</v>
      </c>
      <c r="I226" s="10">
        <v>685</v>
      </c>
      <c r="J226" s="10" t="s">
        <v>10</v>
      </c>
      <c r="K226" s="10" t="s">
        <v>42</v>
      </c>
      <c r="L226" s="10" t="s">
        <v>428</v>
      </c>
      <c r="M226" s="10">
        <v>270</v>
      </c>
      <c r="AD226" s="13">
        <f t="shared" si="3"/>
        <v>955</v>
      </c>
      <c r="AE226" s="14">
        <f>VLOOKUP($A226,'[1]Clients Export (002)'!$A:$M,9,0)</f>
        <v>0</v>
      </c>
      <c r="AF226" s="14">
        <f>VLOOKUP($A226,'[1]Clients Export (002)'!$A:$M,10,0)</f>
        <v>0</v>
      </c>
      <c r="AG226" s="14">
        <f>VLOOKUP($A226,'[1]Clients Export (002)'!$A:$M,11,0)</f>
        <v>0</v>
      </c>
      <c r="AH226" s="14">
        <f>VLOOKUP($A226,'[1]Clients Export (002)'!$A:$M,12,0)</f>
        <v>0</v>
      </c>
      <c r="AI226" s="14">
        <f>VLOOKUP($A226,'[1]Clients Export (002)'!$A:$M,13,0)</f>
        <v>0</v>
      </c>
    </row>
    <row r="227" spans="1:35" x14ac:dyDescent="0.35">
      <c r="A227" s="10">
        <v>2972545</v>
      </c>
      <c r="B227" s="10">
        <v>2972544</v>
      </c>
      <c r="C227" s="10" t="s">
        <v>136</v>
      </c>
      <c r="D227" s="10" t="s">
        <v>474</v>
      </c>
      <c r="E227" s="10" t="s">
        <v>9</v>
      </c>
      <c r="F227" s="10" t="s">
        <v>41</v>
      </c>
      <c r="G227" s="10" t="s">
        <v>13</v>
      </c>
      <c r="H227" s="10" t="s">
        <v>288</v>
      </c>
      <c r="I227" s="10">
        <v>245</v>
      </c>
      <c r="J227" s="10" t="s">
        <v>41</v>
      </c>
      <c r="K227" s="10" t="s">
        <v>42</v>
      </c>
      <c r="L227" s="10" t="s">
        <v>48</v>
      </c>
      <c r="M227" s="10">
        <v>175</v>
      </c>
      <c r="N227" s="10" t="s">
        <v>41</v>
      </c>
      <c r="O227" s="10" t="s">
        <v>63</v>
      </c>
      <c r="P227" s="10" t="s">
        <v>475</v>
      </c>
      <c r="Q227" s="10">
        <v>150</v>
      </c>
      <c r="AD227" s="13">
        <f t="shared" si="3"/>
        <v>570</v>
      </c>
      <c r="AE227" s="14">
        <f>VLOOKUP($A227,'[1]Clients Export (002)'!$A:$M,9,0)</f>
        <v>0</v>
      </c>
      <c r="AF227" s="14">
        <f>VLOOKUP($A227,'[1]Clients Export (002)'!$A:$M,10,0)</f>
        <v>0</v>
      </c>
      <c r="AG227" s="14">
        <f>VLOOKUP($A227,'[1]Clients Export (002)'!$A:$M,11,0)</f>
        <v>0</v>
      </c>
      <c r="AH227" s="14">
        <f>VLOOKUP($A227,'[1]Clients Export (002)'!$A:$M,12,0)</f>
        <v>0</v>
      </c>
      <c r="AI227" s="14">
        <f>VLOOKUP($A227,'[1]Clients Export (002)'!$A:$M,13,0)</f>
        <v>0</v>
      </c>
    </row>
    <row r="228" spans="1:35" x14ac:dyDescent="0.35">
      <c r="A228" s="10">
        <v>2972592</v>
      </c>
      <c r="B228" s="10">
        <v>2972591</v>
      </c>
      <c r="C228" s="10" t="s">
        <v>54</v>
      </c>
      <c r="D228" s="10" t="s">
        <v>476</v>
      </c>
      <c r="E228" s="10" t="s">
        <v>56</v>
      </c>
      <c r="F228" s="10" t="s">
        <v>41</v>
      </c>
      <c r="G228" s="10" t="s">
        <v>42</v>
      </c>
      <c r="H228" s="10" t="s">
        <v>43</v>
      </c>
      <c r="I228" s="10">
        <v>195</v>
      </c>
      <c r="J228" s="10" t="s">
        <v>10</v>
      </c>
      <c r="K228" s="10" t="s">
        <v>42</v>
      </c>
      <c r="L228" s="10" t="s">
        <v>240</v>
      </c>
      <c r="M228" s="10">
        <v>175</v>
      </c>
      <c r="N228" s="10" t="s">
        <v>25</v>
      </c>
      <c r="O228" s="10" t="s">
        <v>26</v>
      </c>
      <c r="P228" s="10" t="s">
        <v>134</v>
      </c>
      <c r="Q228" s="10">
        <v>480</v>
      </c>
      <c r="AD228" s="13">
        <f t="shared" si="3"/>
        <v>850</v>
      </c>
      <c r="AE228" s="14">
        <f>VLOOKUP($A228,'[1]Clients Export (002)'!$A:$M,9,0)</f>
        <v>0</v>
      </c>
      <c r="AF228" s="14">
        <f>VLOOKUP($A228,'[1]Clients Export (002)'!$A:$M,10,0)</f>
        <v>0</v>
      </c>
      <c r="AG228" s="14">
        <f>VLOOKUP($A228,'[1]Clients Export (002)'!$A:$M,11,0)</f>
        <v>0</v>
      </c>
      <c r="AH228" s="14">
        <f>VLOOKUP($A228,'[1]Clients Export (002)'!$A:$M,12,0)</f>
        <v>0</v>
      </c>
      <c r="AI228" s="14">
        <f>VLOOKUP($A228,'[1]Clients Export (002)'!$A:$M,13,0)</f>
        <v>0</v>
      </c>
    </row>
    <row r="229" spans="1:35" x14ac:dyDescent="0.35">
      <c r="A229" s="10">
        <v>2972597</v>
      </c>
      <c r="B229" s="10">
        <v>2972596</v>
      </c>
      <c r="C229" s="10" t="s">
        <v>100</v>
      </c>
      <c r="D229" s="10" t="s">
        <v>477</v>
      </c>
      <c r="E229" s="10" t="s">
        <v>31</v>
      </c>
      <c r="F229" s="10" t="s">
        <v>41</v>
      </c>
      <c r="G229" s="10" t="s">
        <v>13</v>
      </c>
      <c r="H229" s="10" t="s">
        <v>478</v>
      </c>
      <c r="I229" s="10">
        <v>245</v>
      </c>
      <c r="AD229" s="13">
        <f t="shared" si="3"/>
        <v>245</v>
      </c>
      <c r="AE229" s="14" t="str">
        <f>VLOOKUP($A229,'[1]Clients Export (002)'!$A:$M,9,0)</f>
        <v>26-35</v>
      </c>
      <c r="AF229" s="14" t="str">
        <f>VLOOKUP($A229,'[1]Clients Export (002)'!$A:$M,10,0)</f>
        <v>Woman</v>
      </c>
      <c r="AG229" s="14" t="str">
        <f>VLOOKUP($A229,'[1]Clients Export (002)'!$A:$M,11,0)</f>
        <v>Tourist</v>
      </c>
      <c r="AH229" s="14" t="str">
        <f>VLOOKUP($A229,'[1]Clients Export (002)'!$A:$M,12,0)</f>
        <v>Russian</v>
      </c>
      <c r="AI229" s="14" t="str">
        <f>VLOOKUP($A229,'[1]Clients Export (002)'!$A:$M,13,0)</f>
        <v>Make-Up</v>
      </c>
    </row>
    <row r="230" spans="1:35" x14ac:dyDescent="0.35">
      <c r="A230" s="10">
        <v>2972744</v>
      </c>
      <c r="B230" s="10">
        <v>2972743</v>
      </c>
      <c r="C230" s="10" t="s">
        <v>136</v>
      </c>
      <c r="D230" s="10" t="s">
        <v>479</v>
      </c>
      <c r="E230" s="10" t="s">
        <v>9</v>
      </c>
      <c r="F230" s="10" t="s">
        <v>25</v>
      </c>
      <c r="G230" s="10" t="s">
        <v>26</v>
      </c>
      <c r="H230" s="10" t="s">
        <v>480</v>
      </c>
      <c r="I230" s="10">
        <v>505</v>
      </c>
      <c r="AD230" s="13">
        <f t="shared" si="3"/>
        <v>505</v>
      </c>
      <c r="AE230" s="14">
        <f>VLOOKUP($A230,'[1]Clients Export (002)'!$A:$M,9,0)</f>
        <v>0</v>
      </c>
      <c r="AF230" s="14">
        <f>VLOOKUP($A230,'[1]Clients Export (002)'!$A:$M,10,0)</f>
        <v>0</v>
      </c>
      <c r="AG230" s="14">
        <f>VLOOKUP($A230,'[1]Clients Export (002)'!$A:$M,11,0)</f>
        <v>0</v>
      </c>
      <c r="AH230" s="14">
        <f>VLOOKUP($A230,'[1]Clients Export (002)'!$A:$M,12,0)</f>
        <v>0</v>
      </c>
      <c r="AI230" s="14">
        <f>VLOOKUP($A230,'[1]Clients Export (002)'!$A:$M,13,0)</f>
        <v>0</v>
      </c>
    </row>
    <row r="231" spans="1:35" x14ac:dyDescent="0.35">
      <c r="A231" s="10">
        <v>2972795</v>
      </c>
      <c r="B231" s="10">
        <v>2972794</v>
      </c>
      <c r="C231" s="10" t="s">
        <v>191</v>
      </c>
      <c r="D231" s="10" t="s">
        <v>481</v>
      </c>
      <c r="E231" s="10" t="s">
        <v>37</v>
      </c>
      <c r="F231" s="10" t="s">
        <v>41</v>
      </c>
      <c r="G231" s="10" t="s">
        <v>63</v>
      </c>
      <c r="H231" s="10" t="s">
        <v>482</v>
      </c>
      <c r="I231" s="10">
        <v>180</v>
      </c>
      <c r="J231" s="10" t="s">
        <v>10</v>
      </c>
      <c r="K231" s="10" t="s">
        <v>13</v>
      </c>
      <c r="L231" s="10" t="s">
        <v>483</v>
      </c>
      <c r="M231" s="10">
        <v>190</v>
      </c>
      <c r="AD231" s="13">
        <f t="shared" si="3"/>
        <v>370</v>
      </c>
      <c r="AE231" s="14">
        <f>VLOOKUP($A231,'[1]Clients Export (002)'!$A:$M,9,0)</f>
        <v>0</v>
      </c>
      <c r="AF231" s="14">
        <f>VLOOKUP($A231,'[1]Clients Export (002)'!$A:$M,10,0)</f>
        <v>0</v>
      </c>
      <c r="AG231" s="14">
        <f>VLOOKUP($A231,'[1]Clients Export (002)'!$A:$M,11,0)</f>
        <v>0</v>
      </c>
      <c r="AH231" s="14">
        <f>VLOOKUP($A231,'[1]Clients Export (002)'!$A:$M,12,0)</f>
        <v>0</v>
      </c>
      <c r="AI231" s="14">
        <f>VLOOKUP($A231,'[1]Clients Export (002)'!$A:$M,13,0)</f>
        <v>0</v>
      </c>
    </row>
    <row r="232" spans="1:35" x14ac:dyDescent="0.35">
      <c r="A232" s="10">
        <v>2973115</v>
      </c>
      <c r="B232" s="10">
        <v>2973114</v>
      </c>
      <c r="C232" s="10" t="s">
        <v>100</v>
      </c>
      <c r="D232" s="10" t="s">
        <v>484</v>
      </c>
      <c r="E232" s="10" t="s">
        <v>31</v>
      </c>
      <c r="F232" s="10" t="s">
        <v>41</v>
      </c>
      <c r="G232" s="10" t="s">
        <v>13</v>
      </c>
      <c r="H232" s="10" t="s">
        <v>210</v>
      </c>
      <c r="I232" s="10">
        <v>255</v>
      </c>
      <c r="J232" s="10" t="s">
        <v>41</v>
      </c>
      <c r="K232" s="10" t="s">
        <v>13</v>
      </c>
      <c r="L232" s="10" t="s">
        <v>189</v>
      </c>
      <c r="M232" s="10">
        <v>280</v>
      </c>
      <c r="AD232" s="13">
        <f t="shared" si="3"/>
        <v>535</v>
      </c>
      <c r="AE232" s="14" t="str">
        <f>VLOOKUP($A232,'[1]Clients Export (002)'!$A:$M,9,0)</f>
        <v>26-35</v>
      </c>
      <c r="AF232" s="14" t="str">
        <f>VLOOKUP($A232,'[1]Clients Export (002)'!$A:$M,10,0)</f>
        <v>Woman</v>
      </c>
      <c r="AG232" s="14" t="str">
        <f>VLOOKUP($A232,'[1]Clients Export (002)'!$A:$M,11,0)</f>
        <v>Resident</v>
      </c>
      <c r="AH232" s="14" t="str">
        <f>VLOOKUP($A232,'[1]Clients Export (002)'!$A:$M,12,0)</f>
        <v>Westerner</v>
      </c>
      <c r="AI232" s="14" t="str">
        <f>VLOOKUP($A232,'[1]Clients Export (002)'!$A:$M,13,0)</f>
        <v>Make-Up</v>
      </c>
    </row>
    <row r="233" spans="1:35" x14ac:dyDescent="0.35">
      <c r="A233" s="10">
        <v>2973159</v>
      </c>
      <c r="B233" s="10">
        <v>2973158</v>
      </c>
      <c r="C233" s="10" t="s">
        <v>113</v>
      </c>
      <c r="D233" s="10" t="s">
        <v>485</v>
      </c>
      <c r="E233" s="10" t="s">
        <v>17</v>
      </c>
      <c r="F233" s="10" t="s">
        <v>10</v>
      </c>
      <c r="G233" s="10" t="s">
        <v>13</v>
      </c>
      <c r="H233" s="10" t="s">
        <v>413</v>
      </c>
      <c r="I233" s="10">
        <v>625</v>
      </c>
      <c r="J233" s="10" t="s">
        <v>10</v>
      </c>
      <c r="K233" s="10" t="s">
        <v>13</v>
      </c>
      <c r="L233" s="10" t="s">
        <v>341</v>
      </c>
      <c r="M233" s="10">
        <v>550</v>
      </c>
      <c r="AD233" s="13">
        <f t="shared" si="3"/>
        <v>1175</v>
      </c>
      <c r="AE233" s="14">
        <f>VLOOKUP($A233,'[1]Clients Export (002)'!$A:$M,9,0)</f>
        <v>0</v>
      </c>
      <c r="AF233" s="14">
        <f>VLOOKUP($A233,'[1]Clients Export (002)'!$A:$M,10,0)</f>
        <v>0</v>
      </c>
      <c r="AG233" s="14">
        <f>VLOOKUP($A233,'[1]Clients Export (002)'!$A:$M,11,0)</f>
        <v>0</v>
      </c>
      <c r="AH233" s="14">
        <f>VLOOKUP($A233,'[1]Clients Export (002)'!$A:$M,12,0)</f>
        <v>0</v>
      </c>
      <c r="AI233" s="14">
        <f>VLOOKUP($A233,'[1]Clients Export (002)'!$A:$M,13,0)</f>
        <v>0</v>
      </c>
    </row>
    <row r="234" spans="1:35" x14ac:dyDescent="0.35">
      <c r="A234" s="10">
        <v>2973187</v>
      </c>
      <c r="B234" s="10">
        <v>2973185</v>
      </c>
      <c r="C234" s="10" t="s">
        <v>35</v>
      </c>
      <c r="D234" s="10" t="s">
        <v>486</v>
      </c>
      <c r="E234" s="10" t="s">
        <v>37</v>
      </c>
      <c r="F234" s="10" t="s">
        <v>25</v>
      </c>
      <c r="G234" s="10" t="s">
        <v>26</v>
      </c>
      <c r="H234" s="10" t="s">
        <v>264</v>
      </c>
      <c r="I234" s="10">
        <v>440</v>
      </c>
      <c r="J234" s="10" t="s">
        <v>25</v>
      </c>
      <c r="K234" s="10" t="s">
        <v>26</v>
      </c>
      <c r="L234" s="10" t="s">
        <v>75</v>
      </c>
      <c r="M234" s="10">
        <v>695</v>
      </c>
      <c r="AD234" s="13">
        <f t="shared" si="3"/>
        <v>1135</v>
      </c>
      <c r="AE234" s="14">
        <f>VLOOKUP($A234,'[1]Clients Export (002)'!$A:$M,9,0)</f>
        <v>0</v>
      </c>
      <c r="AF234" s="14">
        <f>VLOOKUP($A234,'[1]Clients Export (002)'!$A:$M,10,0)</f>
        <v>0</v>
      </c>
      <c r="AG234" s="14">
        <f>VLOOKUP($A234,'[1]Clients Export (002)'!$A:$M,11,0)</f>
        <v>0</v>
      </c>
      <c r="AH234" s="14">
        <f>VLOOKUP($A234,'[1]Clients Export (002)'!$A:$M,12,0)</f>
        <v>0</v>
      </c>
      <c r="AI234" s="14">
        <f>VLOOKUP($A234,'[1]Clients Export (002)'!$A:$M,13,0)</f>
        <v>0</v>
      </c>
    </row>
    <row r="235" spans="1:35" x14ac:dyDescent="0.35">
      <c r="A235" s="10">
        <v>2973200</v>
      </c>
      <c r="B235" s="10">
        <v>2973199</v>
      </c>
      <c r="C235" s="10" t="s">
        <v>165</v>
      </c>
      <c r="D235" s="10" t="s">
        <v>487</v>
      </c>
      <c r="E235" s="10" t="s">
        <v>17</v>
      </c>
      <c r="F235" s="10" t="s">
        <v>41</v>
      </c>
      <c r="G235" s="10" t="s">
        <v>13</v>
      </c>
      <c r="H235" s="10" t="s">
        <v>173</v>
      </c>
      <c r="I235" s="10">
        <v>250</v>
      </c>
      <c r="AD235" s="13">
        <f t="shared" si="3"/>
        <v>250</v>
      </c>
      <c r="AE235" s="14">
        <f>VLOOKUP($A235,'[1]Clients Export (002)'!$A:$M,9,0)</f>
        <v>0</v>
      </c>
      <c r="AF235" s="14">
        <f>VLOOKUP($A235,'[1]Clients Export (002)'!$A:$M,10,0)</f>
        <v>0</v>
      </c>
      <c r="AG235" s="14">
        <f>VLOOKUP($A235,'[1]Clients Export (002)'!$A:$M,11,0)</f>
        <v>0</v>
      </c>
      <c r="AH235" s="14">
        <f>VLOOKUP($A235,'[1]Clients Export (002)'!$A:$M,12,0)</f>
        <v>0</v>
      </c>
      <c r="AI235" s="14">
        <f>VLOOKUP($A235,'[1]Clients Export (002)'!$A:$M,13,0)</f>
        <v>0</v>
      </c>
    </row>
    <row r="236" spans="1:35" x14ac:dyDescent="0.35">
      <c r="A236" s="10">
        <v>2973648</v>
      </c>
      <c r="B236" s="10">
        <v>2973647</v>
      </c>
      <c r="C236" s="10" t="s">
        <v>100</v>
      </c>
      <c r="D236" s="10" t="s">
        <v>488</v>
      </c>
      <c r="E236" s="10" t="s">
        <v>31</v>
      </c>
      <c r="F236" s="10" t="s">
        <v>10</v>
      </c>
      <c r="G236" s="10" t="s">
        <v>13</v>
      </c>
      <c r="H236" s="10" t="s">
        <v>489</v>
      </c>
      <c r="I236" s="10">
        <v>590</v>
      </c>
      <c r="AD236" s="13">
        <f t="shared" si="3"/>
        <v>590</v>
      </c>
      <c r="AE236" s="14" t="str">
        <f>VLOOKUP($A236,'[1]Clients Export (002)'!$A:$M,9,0)</f>
        <v>26-35</v>
      </c>
      <c r="AF236" s="14" t="str">
        <f>VLOOKUP($A236,'[1]Clients Export (002)'!$A:$M,10,0)</f>
        <v>Woman</v>
      </c>
      <c r="AG236" s="14" t="str">
        <f>VLOOKUP($A236,'[1]Clients Export (002)'!$A:$M,11,0)</f>
        <v>Resident</v>
      </c>
      <c r="AH236" s="14" t="str">
        <f>VLOOKUP($A236,'[1]Clients Export (002)'!$A:$M,12,0)</f>
        <v>Indian Subcontinent</v>
      </c>
      <c r="AI236" s="14" t="str">
        <f>VLOOKUP($A236,'[1]Clients Export (002)'!$A:$M,13,0)</f>
        <v>Skincare</v>
      </c>
    </row>
    <row r="237" spans="1:35" x14ac:dyDescent="0.35">
      <c r="A237" s="10">
        <v>2973831</v>
      </c>
      <c r="B237" s="10">
        <v>2973830</v>
      </c>
      <c r="C237" s="10" t="s">
        <v>100</v>
      </c>
      <c r="D237" s="10" t="s">
        <v>490</v>
      </c>
      <c r="E237" s="10" t="s">
        <v>31</v>
      </c>
      <c r="F237" s="10" t="s">
        <v>25</v>
      </c>
      <c r="G237" s="10" t="s">
        <v>26</v>
      </c>
      <c r="H237" s="10" t="s">
        <v>220</v>
      </c>
      <c r="I237" s="10">
        <v>595</v>
      </c>
      <c r="AD237" s="13">
        <f t="shared" si="3"/>
        <v>595</v>
      </c>
      <c r="AE237" s="14" t="str">
        <f>VLOOKUP($A237,'[1]Clients Export (002)'!$A:$M,9,0)</f>
        <v>26-35</v>
      </c>
      <c r="AF237" s="14" t="str">
        <f>VLOOKUP($A237,'[1]Clients Export (002)'!$A:$M,10,0)</f>
        <v>Man</v>
      </c>
      <c r="AG237" s="14" t="str">
        <f>VLOOKUP($A237,'[1]Clients Export (002)'!$A:$M,11,0)</f>
        <v>Resident</v>
      </c>
      <c r="AH237" s="14" t="str">
        <f>VLOOKUP($A237,'[1]Clients Export (002)'!$A:$M,12,0)</f>
        <v>Local</v>
      </c>
      <c r="AI237" s="14" t="str">
        <f>VLOOKUP($A237,'[1]Clients Export (002)'!$A:$M,13,0)</f>
        <v>Fragrance</v>
      </c>
    </row>
    <row r="238" spans="1:35" x14ac:dyDescent="0.35">
      <c r="A238" s="10">
        <v>2974130</v>
      </c>
      <c r="B238" s="10">
        <v>2974129</v>
      </c>
      <c r="C238" s="10" t="s">
        <v>113</v>
      </c>
      <c r="D238" s="10" t="s">
        <v>491</v>
      </c>
      <c r="E238" s="10" t="s">
        <v>17</v>
      </c>
      <c r="F238" s="10" t="s">
        <v>10</v>
      </c>
      <c r="G238" s="10" t="s">
        <v>13</v>
      </c>
      <c r="H238" s="10" t="s">
        <v>273</v>
      </c>
      <c r="I238" s="10">
        <v>210</v>
      </c>
      <c r="J238" s="10" t="s">
        <v>41</v>
      </c>
      <c r="K238" s="10" t="s">
        <v>42</v>
      </c>
      <c r="L238" s="10" t="s">
        <v>492</v>
      </c>
      <c r="M238" s="10">
        <v>125</v>
      </c>
      <c r="AD238" s="13">
        <f t="shared" si="3"/>
        <v>335</v>
      </c>
      <c r="AE238" s="14">
        <f>VLOOKUP($A238,'[1]Clients Export (002)'!$A:$M,9,0)</f>
        <v>0</v>
      </c>
      <c r="AF238" s="14">
        <f>VLOOKUP($A238,'[1]Clients Export (002)'!$A:$M,10,0)</f>
        <v>0</v>
      </c>
      <c r="AG238" s="14">
        <f>VLOOKUP($A238,'[1]Clients Export (002)'!$A:$M,11,0)</f>
        <v>0</v>
      </c>
      <c r="AH238" s="14">
        <f>VLOOKUP($A238,'[1]Clients Export (002)'!$A:$M,12,0)</f>
        <v>0</v>
      </c>
      <c r="AI238" s="14">
        <f>VLOOKUP($A238,'[1]Clients Export (002)'!$A:$M,13,0)</f>
        <v>0</v>
      </c>
    </row>
    <row r="239" spans="1:35" x14ac:dyDescent="0.35">
      <c r="A239" s="10">
        <v>2974152</v>
      </c>
      <c r="B239" s="10">
        <v>2974151</v>
      </c>
      <c r="C239" s="10" t="s">
        <v>136</v>
      </c>
      <c r="D239" s="10" t="s">
        <v>493</v>
      </c>
      <c r="E239" s="10" t="s">
        <v>9</v>
      </c>
      <c r="F239" s="10" t="s">
        <v>10</v>
      </c>
      <c r="G239" s="10" t="s">
        <v>145</v>
      </c>
      <c r="H239" s="10" t="s">
        <v>154</v>
      </c>
      <c r="I239" s="10">
        <v>255</v>
      </c>
      <c r="AD239" s="13">
        <f t="shared" si="3"/>
        <v>255</v>
      </c>
      <c r="AE239" s="14">
        <f>VLOOKUP($A239,'[1]Clients Export (002)'!$A:$M,9,0)</f>
        <v>0</v>
      </c>
      <c r="AF239" s="14">
        <f>VLOOKUP($A239,'[1]Clients Export (002)'!$A:$M,10,0)</f>
        <v>0</v>
      </c>
      <c r="AG239" s="14">
        <f>VLOOKUP($A239,'[1]Clients Export (002)'!$A:$M,11,0)</f>
        <v>0</v>
      </c>
      <c r="AH239" s="14">
        <f>VLOOKUP($A239,'[1]Clients Export (002)'!$A:$M,12,0)</f>
        <v>0</v>
      </c>
      <c r="AI239" s="14">
        <f>VLOOKUP($A239,'[1]Clients Export (002)'!$A:$M,13,0)</f>
        <v>0</v>
      </c>
    </row>
    <row r="240" spans="1:35" x14ac:dyDescent="0.35">
      <c r="A240" s="10">
        <v>2974206</v>
      </c>
      <c r="B240" s="10">
        <v>2974205</v>
      </c>
      <c r="C240" s="10" t="s">
        <v>147</v>
      </c>
      <c r="D240" s="10" t="s">
        <v>494</v>
      </c>
      <c r="E240" s="10" t="s">
        <v>9</v>
      </c>
      <c r="F240" s="10" t="s">
        <v>10</v>
      </c>
      <c r="G240" s="10" t="s">
        <v>13</v>
      </c>
      <c r="H240" s="10" t="s">
        <v>273</v>
      </c>
      <c r="I240" s="10">
        <v>210</v>
      </c>
      <c r="J240" s="10" t="s">
        <v>10</v>
      </c>
      <c r="K240" s="10" t="s">
        <v>13</v>
      </c>
      <c r="L240" s="10" t="s">
        <v>273</v>
      </c>
      <c r="M240" s="10">
        <v>210</v>
      </c>
      <c r="AD240" s="13">
        <f t="shared" si="3"/>
        <v>420</v>
      </c>
      <c r="AE240" s="14">
        <f>VLOOKUP($A240,'[1]Clients Export (002)'!$A:$M,9,0)</f>
        <v>0</v>
      </c>
      <c r="AF240" s="14">
        <f>VLOOKUP($A240,'[1]Clients Export (002)'!$A:$M,10,0)</f>
        <v>0</v>
      </c>
      <c r="AG240" s="14">
        <f>VLOOKUP($A240,'[1]Clients Export (002)'!$A:$M,11,0)</f>
        <v>0</v>
      </c>
      <c r="AH240" s="14">
        <f>VLOOKUP($A240,'[1]Clients Export (002)'!$A:$M,12,0)</f>
        <v>0</v>
      </c>
      <c r="AI240" s="14">
        <f>VLOOKUP($A240,'[1]Clients Export (002)'!$A:$M,13,0)</f>
        <v>0</v>
      </c>
    </row>
    <row r="241" spans="1:35" x14ac:dyDescent="0.35">
      <c r="A241" s="10">
        <v>2974446</v>
      </c>
      <c r="B241" s="10">
        <v>2974445</v>
      </c>
      <c r="C241" s="10" t="s">
        <v>203</v>
      </c>
      <c r="D241" s="10" t="s">
        <v>495</v>
      </c>
      <c r="E241" s="10" t="s">
        <v>17</v>
      </c>
      <c r="F241" s="10" t="s">
        <v>25</v>
      </c>
      <c r="G241" s="10" t="s">
        <v>26</v>
      </c>
      <c r="H241" s="10" t="s">
        <v>75</v>
      </c>
      <c r="I241" s="10">
        <v>695</v>
      </c>
      <c r="J241" s="10" t="s">
        <v>25</v>
      </c>
      <c r="K241" s="10" t="s">
        <v>26</v>
      </c>
      <c r="L241" s="10" t="s">
        <v>62</v>
      </c>
      <c r="M241" s="10">
        <v>595</v>
      </c>
      <c r="N241" s="10" t="s">
        <v>10</v>
      </c>
      <c r="O241" s="10" t="s">
        <v>42</v>
      </c>
      <c r="P241" s="10" t="s">
        <v>496</v>
      </c>
      <c r="Q241" s="10">
        <v>270</v>
      </c>
      <c r="AD241" s="13">
        <f t="shared" si="3"/>
        <v>1560</v>
      </c>
      <c r="AE241" s="14">
        <f>VLOOKUP($A241,'[1]Clients Export (002)'!$A:$M,9,0)</f>
        <v>0</v>
      </c>
      <c r="AF241" s="14">
        <f>VLOOKUP($A241,'[1]Clients Export (002)'!$A:$M,10,0)</f>
        <v>0</v>
      </c>
      <c r="AG241" s="14">
        <f>VLOOKUP($A241,'[1]Clients Export (002)'!$A:$M,11,0)</f>
        <v>0</v>
      </c>
      <c r="AH241" s="14">
        <f>VLOOKUP($A241,'[1]Clients Export (002)'!$A:$M,12,0)</f>
        <v>0</v>
      </c>
      <c r="AI241" s="14">
        <f>VLOOKUP($A241,'[1]Clients Export (002)'!$A:$M,13,0)</f>
        <v>0</v>
      </c>
    </row>
    <row r="242" spans="1:35" x14ac:dyDescent="0.35">
      <c r="A242" s="10">
        <v>2974574</v>
      </c>
      <c r="B242" s="10">
        <v>2974573</v>
      </c>
      <c r="C242" s="10" t="s">
        <v>82</v>
      </c>
      <c r="D242" s="10" t="s">
        <v>497</v>
      </c>
      <c r="E242" s="10" t="s">
        <v>17</v>
      </c>
      <c r="F242" s="10" t="s">
        <v>10</v>
      </c>
      <c r="G242" s="10" t="s">
        <v>13</v>
      </c>
      <c r="H242" s="10" t="s">
        <v>257</v>
      </c>
      <c r="I242" s="10">
        <v>155</v>
      </c>
      <c r="J242" s="10" t="s">
        <v>10</v>
      </c>
      <c r="K242" s="10" t="s">
        <v>13</v>
      </c>
      <c r="L242" s="10" t="s">
        <v>273</v>
      </c>
      <c r="M242" s="10">
        <v>210</v>
      </c>
      <c r="N242" s="10" t="s">
        <v>10</v>
      </c>
      <c r="O242" s="10" t="s">
        <v>13</v>
      </c>
      <c r="P242" s="10" t="s">
        <v>295</v>
      </c>
      <c r="Q242" s="10">
        <v>580</v>
      </c>
      <c r="R242" s="10" t="s">
        <v>10</v>
      </c>
      <c r="S242" s="10" t="s">
        <v>42</v>
      </c>
      <c r="T242" s="10" t="s">
        <v>59</v>
      </c>
      <c r="U242" s="10">
        <v>350</v>
      </c>
      <c r="V242" s="10" t="s">
        <v>10</v>
      </c>
      <c r="W242" s="10" t="s">
        <v>13</v>
      </c>
      <c r="X242" s="10" t="s">
        <v>498</v>
      </c>
      <c r="Y242" s="10">
        <v>490</v>
      </c>
      <c r="Z242" s="10" t="s">
        <v>10</v>
      </c>
      <c r="AA242" s="10" t="s">
        <v>13</v>
      </c>
      <c r="AB242" s="10" t="s">
        <v>499</v>
      </c>
      <c r="AC242" s="10">
        <v>440</v>
      </c>
      <c r="AD242" s="13">
        <f t="shared" si="3"/>
        <v>2225</v>
      </c>
      <c r="AE242" s="14" t="str">
        <f>VLOOKUP($A242,'[1]Clients Export (002)'!$A:$M,9,0)</f>
        <v>36-45</v>
      </c>
      <c r="AF242" s="14" t="str">
        <f>VLOOKUP($A242,'[1]Clients Export (002)'!$A:$M,10,0)</f>
        <v>Woman</v>
      </c>
      <c r="AG242" s="14" t="str">
        <f>VLOOKUP($A242,'[1]Clients Export (002)'!$A:$M,11,0)</f>
        <v>Tourist</v>
      </c>
      <c r="AH242" s="14" t="str">
        <f>VLOOKUP($A242,'[1]Clients Export (002)'!$A:$M,12,0)</f>
        <v>African</v>
      </c>
      <c r="AI242" s="14" t="str">
        <f>VLOOKUP($A242,'[1]Clients Export (002)'!$A:$M,13,0)</f>
        <v>Make-Up,Skincare,Fragrance</v>
      </c>
    </row>
    <row r="243" spans="1:35" x14ac:dyDescent="0.35">
      <c r="A243" s="10">
        <v>2974677</v>
      </c>
      <c r="B243" s="10">
        <v>2974676</v>
      </c>
      <c r="C243" s="10" t="s">
        <v>29</v>
      </c>
      <c r="D243" s="10" t="s">
        <v>500</v>
      </c>
      <c r="E243" s="10" t="s">
        <v>31</v>
      </c>
      <c r="F243" s="10" t="s">
        <v>25</v>
      </c>
      <c r="G243" s="10" t="s">
        <v>26</v>
      </c>
      <c r="H243" s="10" t="s">
        <v>38</v>
      </c>
      <c r="I243" s="10">
        <v>625</v>
      </c>
      <c r="J243" s="10" t="s">
        <v>41</v>
      </c>
      <c r="K243" s="10" t="s">
        <v>42</v>
      </c>
      <c r="L243" s="10" t="s">
        <v>48</v>
      </c>
      <c r="M243" s="10">
        <v>175</v>
      </c>
      <c r="AD243" s="13">
        <f t="shared" si="3"/>
        <v>800</v>
      </c>
      <c r="AE243" s="14">
        <f>VLOOKUP($A243,'[1]Clients Export (002)'!$A:$M,9,0)</f>
        <v>0</v>
      </c>
      <c r="AF243" s="14">
        <f>VLOOKUP($A243,'[1]Clients Export (002)'!$A:$M,10,0)</f>
        <v>0</v>
      </c>
      <c r="AG243" s="14">
        <f>VLOOKUP($A243,'[1]Clients Export (002)'!$A:$M,11,0)</f>
        <v>0</v>
      </c>
      <c r="AH243" s="14">
        <f>VLOOKUP($A243,'[1]Clients Export (002)'!$A:$M,12,0)</f>
        <v>0</v>
      </c>
      <c r="AI243" s="14">
        <f>VLOOKUP($A243,'[1]Clients Export (002)'!$A:$M,13,0)</f>
        <v>0</v>
      </c>
    </row>
    <row r="244" spans="1:35" x14ac:dyDescent="0.35">
      <c r="A244" s="10">
        <v>2974683</v>
      </c>
      <c r="B244" s="10">
        <v>2974682</v>
      </c>
      <c r="C244" s="10" t="s">
        <v>147</v>
      </c>
      <c r="D244" s="10" t="s">
        <v>501</v>
      </c>
      <c r="E244" s="10" t="s">
        <v>9</v>
      </c>
      <c r="F244" s="10" t="s">
        <v>10</v>
      </c>
      <c r="G244" s="10" t="s">
        <v>11</v>
      </c>
      <c r="H244" s="10" t="s">
        <v>446</v>
      </c>
      <c r="I244" s="10">
        <v>135</v>
      </c>
      <c r="J244" s="10" t="s">
        <v>10</v>
      </c>
      <c r="K244" s="10" t="s">
        <v>11</v>
      </c>
      <c r="L244" s="10" t="s">
        <v>446</v>
      </c>
      <c r="M244" s="10">
        <v>135</v>
      </c>
      <c r="N244" s="10" t="s">
        <v>10</v>
      </c>
      <c r="O244" s="10" t="s">
        <v>11</v>
      </c>
      <c r="P244" s="10" t="s">
        <v>12</v>
      </c>
      <c r="Q244" s="10">
        <v>135</v>
      </c>
      <c r="R244" s="10" t="s">
        <v>41</v>
      </c>
      <c r="S244" s="10" t="s">
        <v>13</v>
      </c>
      <c r="T244" s="10" t="s">
        <v>58</v>
      </c>
      <c r="U244" s="10">
        <v>180</v>
      </c>
      <c r="AD244" s="13">
        <f t="shared" si="3"/>
        <v>585</v>
      </c>
      <c r="AE244" s="14">
        <f>VLOOKUP($A244,'[1]Clients Export (002)'!$A:$M,9,0)</f>
        <v>0</v>
      </c>
      <c r="AF244" s="14">
        <f>VLOOKUP($A244,'[1]Clients Export (002)'!$A:$M,10,0)</f>
        <v>0</v>
      </c>
      <c r="AG244" s="14">
        <f>VLOOKUP($A244,'[1]Clients Export (002)'!$A:$M,11,0)</f>
        <v>0</v>
      </c>
      <c r="AH244" s="14">
        <f>VLOOKUP($A244,'[1]Clients Export (002)'!$A:$M,12,0)</f>
        <v>0</v>
      </c>
      <c r="AI244" s="14">
        <f>VLOOKUP($A244,'[1]Clients Export (002)'!$A:$M,13,0)</f>
        <v>0</v>
      </c>
    </row>
    <row r="245" spans="1:35" x14ac:dyDescent="0.35">
      <c r="A245" s="10">
        <v>2974693</v>
      </c>
      <c r="B245" s="10">
        <v>2974692</v>
      </c>
      <c r="C245" s="10" t="s">
        <v>147</v>
      </c>
      <c r="D245" s="10" t="s">
        <v>502</v>
      </c>
      <c r="E245" s="10" t="s">
        <v>9</v>
      </c>
      <c r="F245" s="10" t="s">
        <v>41</v>
      </c>
      <c r="G245" s="10" t="s">
        <v>13</v>
      </c>
      <c r="H245" s="10" t="s">
        <v>173</v>
      </c>
      <c r="I245" s="10">
        <v>250</v>
      </c>
      <c r="J245" s="10" t="s">
        <v>41</v>
      </c>
      <c r="K245" s="10" t="s">
        <v>13</v>
      </c>
      <c r="L245" s="10" t="s">
        <v>323</v>
      </c>
      <c r="M245" s="10">
        <v>250</v>
      </c>
      <c r="N245" s="10" t="s">
        <v>41</v>
      </c>
      <c r="O245" s="10" t="s">
        <v>42</v>
      </c>
      <c r="P245" s="10" t="s">
        <v>119</v>
      </c>
      <c r="Q245" s="10">
        <v>125</v>
      </c>
      <c r="R245" s="10" t="s">
        <v>41</v>
      </c>
      <c r="S245" s="10" t="s">
        <v>42</v>
      </c>
      <c r="T245" s="10" t="s">
        <v>119</v>
      </c>
      <c r="U245" s="10">
        <v>125</v>
      </c>
      <c r="AD245" s="13">
        <f t="shared" si="3"/>
        <v>750</v>
      </c>
      <c r="AE245" s="14">
        <f>VLOOKUP($A245,'[1]Clients Export (002)'!$A:$M,9,0)</f>
        <v>0</v>
      </c>
      <c r="AF245" s="14">
        <f>VLOOKUP($A245,'[1]Clients Export (002)'!$A:$M,10,0)</f>
        <v>0</v>
      </c>
      <c r="AG245" s="14">
        <f>VLOOKUP($A245,'[1]Clients Export (002)'!$A:$M,11,0)</f>
        <v>0</v>
      </c>
      <c r="AH245" s="14">
        <f>VLOOKUP($A245,'[1]Clients Export (002)'!$A:$M,12,0)</f>
        <v>0</v>
      </c>
      <c r="AI245" s="14">
        <f>VLOOKUP($A245,'[1]Clients Export (002)'!$A:$M,13,0)</f>
        <v>0</v>
      </c>
    </row>
    <row r="246" spans="1:35" x14ac:dyDescent="0.35">
      <c r="A246" s="10">
        <v>2974695</v>
      </c>
      <c r="B246" s="10">
        <v>2974694</v>
      </c>
      <c r="C246" s="10" t="s">
        <v>35</v>
      </c>
      <c r="D246" s="10" t="s">
        <v>502</v>
      </c>
      <c r="E246" s="10" t="s">
        <v>37</v>
      </c>
      <c r="F246" s="10" t="s">
        <v>10</v>
      </c>
      <c r="G246" s="10" t="s">
        <v>13</v>
      </c>
      <c r="H246" s="10" t="s">
        <v>295</v>
      </c>
      <c r="I246" s="10">
        <v>580</v>
      </c>
      <c r="AD246" s="13">
        <f t="shared" si="3"/>
        <v>580</v>
      </c>
      <c r="AE246" s="14">
        <f>VLOOKUP($A246,'[1]Clients Export (002)'!$A:$M,9,0)</f>
        <v>0</v>
      </c>
      <c r="AF246" s="14">
        <f>VLOOKUP($A246,'[1]Clients Export (002)'!$A:$M,10,0)</f>
        <v>0</v>
      </c>
      <c r="AG246" s="14">
        <f>VLOOKUP($A246,'[1]Clients Export (002)'!$A:$M,11,0)</f>
        <v>0</v>
      </c>
      <c r="AH246" s="14">
        <f>VLOOKUP($A246,'[1]Clients Export (002)'!$A:$M,12,0)</f>
        <v>0</v>
      </c>
      <c r="AI246" s="14">
        <f>VLOOKUP($A246,'[1]Clients Export (002)'!$A:$M,13,0)</f>
        <v>0</v>
      </c>
    </row>
    <row r="247" spans="1:35" x14ac:dyDescent="0.35">
      <c r="A247" s="10">
        <v>2974700</v>
      </c>
      <c r="B247" s="10">
        <v>2974699</v>
      </c>
      <c r="C247" s="10" t="s">
        <v>35</v>
      </c>
      <c r="D247" s="10" t="s">
        <v>503</v>
      </c>
      <c r="E247" s="10" t="s">
        <v>37</v>
      </c>
      <c r="F247" s="10" t="s">
        <v>41</v>
      </c>
      <c r="G247" s="10" t="s">
        <v>42</v>
      </c>
      <c r="H247" s="10" t="s">
        <v>43</v>
      </c>
      <c r="I247" s="10">
        <v>195</v>
      </c>
      <c r="J247" s="10" t="s">
        <v>41</v>
      </c>
      <c r="K247" s="10" t="s">
        <v>42</v>
      </c>
      <c r="L247" s="10" t="s">
        <v>43</v>
      </c>
      <c r="M247" s="10">
        <v>195</v>
      </c>
      <c r="N247" s="10" t="s">
        <v>41</v>
      </c>
      <c r="O247" s="10" t="s">
        <v>42</v>
      </c>
      <c r="P247" s="10" t="s">
        <v>43</v>
      </c>
      <c r="Q247" s="10">
        <v>195</v>
      </c>
      <c r="R247" s="10" t="s">
        <v>25</v>
      </c>
      <c r="S247" s="10" t="s">
        <v>26</v>
      </c>
      <c r="T247" s="10" t="s">
        <v>220</v>
      </c>
      <c r="U247" s="10">
        <v>595</v>
      </c>
      <c r="V247" s="10" t="s">
        <v>25</v>
      </c>
      <c r="W247" s="10" t="s">
        <v>26</v>
      </c>
      <c r="X247" s="10" t="s">
        <v>264</v>
      </c>
      <c r="Y247" s="10">
        <v>440</v>
      </c>
      <c r="Z247" s="10" t="s">
        <v>25</v>
      </c>
      <c r="AA247" s="10" t="s">
        <v>26</v>
      </c>
      <c r="AB247" s="10" t="s">
        <v>75</v>
      </c>
      <c r="AC247" s="10">
        <v>695</v>
      </c>
      <c r="AD247" s="13">
        <f t="shared" si="3"/>
        <v>2315</v>
      </c>
      <c r="AE247" s="14">
        <f>VLOOKUP($A247,'[1]Clients Export (002)'!$A:$M,9,0)</f>
        <v>0</v>
      </c>
      <c r="AF247" s="14">
        <f>VLOOKUP($A247,'[1]Clients Export (002)'!$A:$M,10,0)</f>
        <v>0</v>
      </c>
      <c r="AG247" s="14">
        <f>VLOOKUP($A247,'[1]Clients Export (002)'!$A:$M,11,0)</f>
        <v>0</v>
      </c>
      <c r="AH247" s="14">
        <f>VLOOKUP($A247,'[1]Clients Export (002)'!$A:$M,12,0)</f>
        <v>0</v>
      </c>
      <c r="AI247" s="14">
        <f>VLOOKUP($A247,'[1]Clients Export (002)'!$A:$M,13,0)</f>
        <v>0</v>
      </c>
    </row>
    <row r="248" spans="1:35" x14ac:dyDescent="0.35">
      <c r="A248" s="10">
        <v>2974702</v>
      </c>
      <c r="B248" s="10">
        <v>2974701</v>
      </c>
      <c r="C248" s="10" t="s">
        <v>113</v>
      </c>
      <c r="D248" s="10" t="s">
        <v>504</v>
      </c>
      <c r="E248" s="10" t="s">
        <v>17</v>
      </c>
      <c r="F248" s="10" t="s">
        <v>41</v>
      </c>
      <c r="G248" s="10" t="s">
        <v>42</v>
      </c>
      <c r="H248" s="10" t="s">
        <v>49</v>
      </c>
      <c r="I248" s="10">
        <v>180</v>
      </c>
      <c r="AD248" s="13">
        <f t="shared" si="3"/>
        <v>180</v>
      </c>
      <c r="AE248" s="14">
        <f>VLOOKUP($A248,'[1]Clients Export (002)'!$A:$M,9,0)</f>
        <v>0</v>
      </c>
      <c r="AF248" s="14">
        <f>VLOOKUP($A248,'[1]Clients Export (002)'!$A:$M,10,0)</f>
        <v>0</v>
      </c>
      <c r="AG248" s="14">
        <f>VLOOKUP($A248,'[1]Clients Export (002)'!$A:$M,11,0)</f>
        <v>0</v>
      </c>
      <c r="AH248" s="14">
        <f>VLOOKUP($A248,'[1]Clients Export (002)'!$A:$M,12,0)</f>
        <v>0</v>
      </c>
      <c r="AI248" s="14">
        <f>VLOOKUP($A248,'[1]Clients Export (002)'!$A:$M,13,0)</f>
        <v>0</v>
      </c>
    </row>
    <row r="249" spans="1:35" x14ac:dyDescent="0.35">
      <c r="A249" s="10">
        <v>2974709</v>
      </c>
      <c r="B249" s="10">
        <v>2974708</v>
      </c>
      <c r="C249" s="10" t="s">
        <v>203</v>
      </c>
      <c r="D249" s="10" t="s">
        <v>505</v>
      </c>
      <c r="E249" s="10" t="s">
        <v>17</v>
      </c>
      <c r="F249" s="10" t="s">
        <v>25</v>
      </c>
      <c r="G249" s="10" t="s">
        <v>26</v>
      </c>
      <c r="H249" s="10" t="s">
        <v>138</v>
      </c>
      <c r="I249" s="10">
        <v>705</v>
      </c>
      <c r="J249" s="10" t="s">
        <v>25</v>
      </c>
      <c r="K249" s="10" t="s">
        <v>26</v>
      </c>
      <c r="L249" s="10" t="s">
        <v>40</v>
      </c>
      <c r="M249" s="10">
        <v>705</v>
      </c>
      <c r="AD249" s="13">
        <f t="shared" si="3"/>
        <v>1410</v>
      </c>
      <c r="AE249" s="14">
        <f>VLOOKUP($A249,'[1]Clients Export (002)'!$A:$M,9,0)</f>
        <v>0</v>
      </c>
      <c r="AF249" s="14">
        <f>VLOOKUP($A249,'[1]Clients Export (002)'!$A:$M,10,0)</f>
        <v>0</v>
      </c>
      <c r="AG249" s="14">
        <f>VLOOKUP($A249,'[1]Clients Export (002)'!$A:$M,11,0)</f>
        <v>0</v>
      </c>
      <c r="AH249" s="14">
        <f>VLOOKUP($A249,'[1]Clients Export (002)'!$A:$M,12,0)</f>
        <v>0</v>
      </c>
      <c r="AI249" s="14">
        <f>VLOOKUP($A249,'[1]Clients Export (002)'!$A:$M,13,0)</f>
        <v>0</v>
      </c>
    </row>
    <row r="250" spans="1:35" x14ac:dyDescent="0.35">
      <c r="A250" s="10">
        <v>2974721</v>
      </c>
      <c r="B250" s="10">
        <v>2974720</v>
      </c>
      <c r="C250" s="10" t="s">
        <v>147</v>
      </c>
      <c r="D250" s="10" t="s">
        <v>506</v>
      </c>
      <c r="E250" s="10" t="s">
        <v>9</v>
      </c>
      <c r="F250" s="10" t="s">
        <v>41</v>
      </c>
      <c r="G250" s="10" t="s">
        <v>63</v>
      </c>
      <c r="H250" s="10" t="s">
        <v>85</v>
      </c>
      <c r="I250" s="10">
        <v>120</v>
      </c>
      <c r="AD250" s="13">
        <f t="shared" si="3"/>
        <v>120</v>
      </c>
      <c r="AE250" s="14">
        <f>VLOOKUP($A250,'[1]Clients Export (002)'!$A:$M,9,0)</f>
        <v>0</v>
      </c>
      <c r="AF250" s="14">
        <f>VLOOKUP($A250,'[1]Clients Export (002)'!$A:$M,10,0)</f>
        <v>0</v>
      </c>
      <c r="AG250" s="14">
        <f>VLOOKUP($A250,'[1]Clients Export (002)'!$A:$M,11,0)</f>
        <v>0</v>
      </c>
      <c r="AH250" s="14">
        <f>VLOOKUP($A250,'[1]Clients Export (002)'!$A:$M,12,0)</f>
        <v>0</v>
      </c>
      <c r="AI250" s="14">
        <f>VLOOKUP($A250,'[1]Clients Export (002)'!$A:$M,13,0)</f>
        <v>0</v>
      </c>
    </row>
    <row r="251" spans="1:35" x14ac:dyDescent="0.35">
      <c r="A251" s="10">
        <v>2974726</v>
      </c>
      <c r="B251" s="10">
        <v>2974725</v>
      </c>
      <c r="C251" s="10" t="s">
        <v>113</v>
      </c>
      <c r="D251" s="10" t="s">
        <v>507</v>
      </c>
      <c r="E251" s="10" t="s">
        <v>17</v>
      </c>
      <c r="F251" s="10" t="s">
        <v>25</v>
      </c>
      <c r="G251" s="10" t="s">
        <v>26</v>
      </c>
      <c r="H251" s="10" t="s">
        <v>38</v>
      </c>
      <c r="I251" s="10">
        <v>625</v>
      </c>
      <c r="J251" s="10" t="s">
        <v>25</v>
      </c>
      <c r="K251" s="10" t="s">
        <v>26</v>
      </c>
      <c r="L251" s="10" t="s">
        <v>38</v>
      </c>
      <c r="M251" s="10">
        <v>625</v>
      </c>
      <c r="AD251" s="13">
        <f t="shared" si="3"/>
        <v>1250</v>
      </c>
      <c r="AE251" s="14">
        <f>VLOOKUP($A251,'[1]Clients Export (002)'!$A:$M,9,0)</f>
        <v>0</v>
      </c>
      <c r="AF251" s="14">
        <f>VLOOKUP($A251,'[1]Clients Export (002)'!$A:$M,10,0)</f>
        <v>0</v>
      </c>
      <c r="AG251" s="14">
        <f>VLOOKUP($A251,'[1]Clients Export (002)'!$A:$M,11,0)</f>
        <v>0</v>
      </c>
      <c r="AH251" s="14">
        <f>VLOOKUP($A251,'[1]Clients Export (002)'!$A:$M,12,0)</f>
        <v>0</v>
      </c>
      <c r="AI251" s="14">
        <f>VLOOKUP($A251,'[1]Clients Export (002)'!$A:$M,13,0)</f>
        <v>0</v>
      </c>
    </row>
    <row r="252" spans="1:35" x14ac:dyDescent="0.35">
      <c r="A252" s="10">
        <v>2974784</v>
      </c>
      <c r="B252" s="10">
        <v>2974783</v>
      </c>
      <c r="C252" s="10" t="s">
        <v>90</v>
      </c>
      <c r="D252" s="10" t="s">
        <v>508</v>
      </c>
      <c r="E252" s="10" t="s">
        <v>92</v>
      </c>
      <c r="F252" s="10" t="s">
        <v>41</v>
      </c>
      <c r="G252" s="10" t="s">
        <v>13</v>
      </c>
      <c r="H252" s="10" t="s">
        <v>441</v>
      </c>
      <c r="I252" s="10">
        <v>250</v>
      </c>
      <c r="J252" s="10" t="s">
        <v>41</v>
      </c>
      <c r="K252" s="10" t="s">
        <v>63</v>
      </c>
      <c r="L252" s="10" t="s">
        <v>509</v>
      </c>
      <c r="M252" s="10">
        <v>160</v>
      </c>
      <c r="N252" s="10" t="s">
        <v>10</v>
      </c>
      <c r="O252" s="10" t="s">
        <v>42</v>
      </c>
      <c r="P252" s="10" t="s">
        <v>240</v>
      </c>
      <c r="Q252" s="10">
        <v>175</v>
      </c>
      <c r="R252" s="10" t="s">
        <v>25</v>
      </c>
      <c r="S252" s="10" t="s">
        <v>26</v>
      </c>
      <c r="T252" s="10" t="s">
        <v>162</v>
      </c>
      <c r="U252" s="10">
        <v>390</v>
      </c>
      <c r="V252" s="10" t="s">
        <v>25</v>
      </c>
      <c r="W252" s="10" t="s">
        <v>26</v>
      </c>
      <c r="X252" s="10" t="s">
        <v>274</v>
      </c>
      <c r="Y252" s="10">
        <v>390</v>
      </c>
      <c r="Z252" s="10" t="s">
        <v>25</v>
      </c>
      <c r="AA252" s="10" t="s">
        <v>26</v>
      </c>
      <c r="AB252" s="10" t="s">
        <v>510</v>
      </c>
      <c r="AC252" s="10">
        <v>390</v>
      </c>
      <c r="AD252" s="13">
        <f t="shared" si="3"/>
        <v>1755</v>
      </c>
      <c r="AE252" s="14">
        <f>VLOOKUP($A252,'[1]Clients Export (002)'!$A:$M,9,0)</f>
        <v>0</v>
      </c>
      <c r="AF252" s="14">
        <f>VLOOKUP($A252,'[1]Clients Export (002)'!$A:$M,10,0)</f>
        <v>0</v>
      </c>
      <c r="AG252" s="14">
        <f>VLOOKUP($A252,'[1]Clients Export (002)'!$A:$M,11,0)</f>
        <v>0</v>
      </c>
      <c r="AH252" s="14">
        <f>VLOOKUP($A252,'[1]Clients Export (002)'!$A:$M,12,0)</f>
        <v>0</v>
      </c>
      <c r="AI252" s="14">
        <f>VLOOKUP($A252,'[1]Clients Export (002)'!$A:$M,13,0)</f>
        <v>0</v>
      </c>
    </row>
    <row r="253" spans="1:35" x14ac:dyDescent="0.35">
      <c r="A253" s="10">
        <v>2974787</v>
      </c>
      <c r="B253" s="10">
        <v>2974786</v>
      </c>
      <c r="C253" s="10" t="s">
        <v>90</v>
      </c>
      <c r="D253" s="10" t="s">
        <v>508</v>
      </c>
      <c r="E253" s="10" t="s">
        <v>92</v>
      </c>
      <c r="F253" s="10" t="s">
        <v>41</v>
      </c>
      <c r="G253" s="10" t="s">
        <v>129</v>
      </c>
      <c r="H253" s="10" t="s">
        <v>130</v>
      </c>
      <c r="I253" s="10">
        <v>510</v>
      </c>
      <c r="AD253" s="13">
        <f t="shared" si="3"/>
        <v>510</v>
      </c>
      <c r="AE253" s="14">
        <f>VLOOKUP($A253,'[1]Clients Export (002)'!$A:$M,9,0)</f>
        <v>0</v>
      </c>
      <c r="AF253" s="14">
        <f>VLOOKUP($A253,'[1]Clients Export (002)'!$A:$M,10,0)</f>
        <v>0</v>
      </c>
      <c r="AG253" s="14">
        <f>VLOOKUP($A253,'[1]Clients Export (002)'!$A:$M,11,0)</f>
        <v>0</v>
      </c>
      <c r="AH253" s="14">
        <f>VLOOKUP($A253,'[1]Clients Export (002)'!$A:$M,12,0)</f>
        <v>0</v>
      </c>
      <c r="AI253" s="14">
        <f>VLOOKUP($A253,'[1]Clients Export (002)'!$A:$M,13,0)</f>
        <v>0</v>
      </c>
    </row>
    <row r="254" spans="1:35" x14ac:dyDescent="0.35">
      <c r="A254" s="10">
        <v>2974791</v>
      </c>
      <c r="B254" s="10">
        <v>2974790</v>
      </c>
      <c r="C254" s="10" t="s">
        <v>90</v>
      </c>
      <c r="D254" s="10" t="s">
        <v>511</v>
      </c>
      <c r="E254" s="10" t="s">
        <v>92</v>
      </c>
      <c r="F254" s="10" t="s">
        <v>41</v>
      </c>
      <c r="G254" s="10" t="s">
        <v>13</v>
      </c>
      <c r="H254" s="10" t="s">
        <v>288</v>
      </c>
      <c r="I254" s="10">
        <v>245</v>
      </c>
      <c r="J254" s="10" t="s">
        <v>41</v>
      </c>
      <c r="K254" s="10" t="s">
        <v>13</v>
      </c>
      <c r="L254" s="10" t="s">
        <v>512</v>
      </c>
      <c r="M254" s="10">
        <v>235</v>
      </c>
      <c r="N254" s="10" t="s">
        <v>41</v>
      </c>
      <c r="O254" s="10" t="s">
        <v>13</v>
      </c>
      <c r="P254" s="10" t="s">
        <v>303</v>
      </c>
      <c r="Q254" s="10">
        <v>255</v>
      </c>
      <c r="R254" s="10" t="s">
        <v>41</v>
      </c>
      <c r="S254" s="10" t="s">
        <v>13</v>
      </c>
      <c r="T254" s="10" t="s">
        <v>513</v>
      </c>
      <c r="U254" s="10">
        <v>200</v>
      </c>
      <c r="AD254" s="13">
        <f t="shared" si="3"/>
        <v>935</v>
      </c>
      <c r="AE254" s="14">
        <f>VLOOKUP($A254,'[1]Clients Export (002)'!$A:$M,9,0)</f>
        <v>0</v>
      </c>
      <c r="AF254" s="14">
        <f>VLOOKUP($A254,'[1]Clients Export (002)'!$A:$M,10,0)</f>
        <v>0</v>
      </c>
      <c r="AG254" s="14">
        <f>VLOOKUP($A254,'[1]Clients Export (002)'!$A:$M,11,0)</f>
        <v>0</v>
      </c>
      <c r="AH254" s="14">
        <f>VLOOKUP($A254,'[1]Clients Export (002)'!$A:$M,12,0)</f>
        <v>0</v>
      </c>
      <c r="AI254" s="14">
        <f>VLOOKUP($A254,'[1]Clients Export (002)'!$A:$M,13,0)</f>
        <v>0</v>
      </c>
    </row>
    <row r="255" spans="1:35" x14ac:dyDescent="0.35">
      <c r="A255" s="10">
        <v>2974801</v>
      </c>
      <c r="B255" s="10">
        <v>2974756</v>
      </c>
      <c r="C255" s="10" t="s">
        <v>29</v>
      </c>
      <c r="D255" s="10" t="s">
        <v>514</v>
      </c>
      <c r="E255" s="10" t="s">
        <v>31</v>
      </c>
      <c r="F255" s="10" t="s">
        <v>25</v>
      </c>
      <c r="G255" s="10" t="s">
        <v>26</v>
      </c>
      <c r="H255" s="10" t="s">
        <v>157</v>
      </c>
      <c r="I255" s="10">
        <v>690</v>
      </c>
      <c r="J255" s="10" t="s">
        <v>25</v>
      </c>
      <c r="K255" s="10" t="s">
        <v>26</v>
      </c>
      <c r="L255" s="10" t="s">
        <v>157</v>
      </c>
      <c r="M255" s="10">
        <v>690</v>
      </c>
      <c r="N255" s="10" t="s">
        <v>41</v>
      </c>
      <c r="O255" s="10" t="s">
        <v>129</v>
      </c>
      <c r="P255" s="10" t="s">
        <v>130</v>
      </c>
      <c r="Q255" s="10">
        <v>510</v>
      </c>
      <c r="R255" s="10" t="s">
        <v>41</v>
      </c>
      <c r="S255" s="10" t="s">
        <v>129</v>
      </c>
      <c r="T255" s="10" t="s">
        <v>130</v>
      </c>
      <c r="U255" s="10">
        <v>510</v>
      </c>
      <c r="AD255" s="13">
        <f t="shared" si="3"/>
        <v>2400</v>
      </c>
      <c r="AE255" s="14">
        <f>VLOOKUP($A255,'[1]Clients Export (002)'!$A:$M,9,0)</f>
        <v>0</v>
      </c>
      <c r="AF255" s="14">
        <f>VLOOKUP($A255,'[1]Clients Export (002)'!$A:$M,10,0)</f>
        <v>0</v>
      </c>
      <c r="AG255" s="14" t="str">
        <f>VLOOKUP($A255,'[1]Clients Export (002)'!$A:$M,11,0)</f>
        <v>Tourist</v>
      </c>
      <c r="AH255" s="14">
        <f>VLOOKUP($A255,'[1]Clients Export (002)'!$A:$M,12,0)</f>
        <v>0</v>
      </c>
      <c r="AI255" s="14">
        <f>VLOOKUP($A255,'[1]Clients Export (002)'!$A:$M,13,0)</f>
        <v>0</v>
      </c>
    </row>
    <row r="256" spans="1:35" x14ac:dyDescent="0.35">
      <c r="A256" s="10">
        <v>2974838</v>
      </c>
      <c r="B256" s="10">
        <v>2974813</v>
      </c>
      <c r="C256" s="10" t="s">
        <v>29</v>
      </c>
      <c r="D256" s="10" t="s">
        <v>515</v>
      </c>
      <c r="E256" s="10" t="s">
        <v>31</v>
      </c>
      <c r="F256" s="10" t="s">
        <v>25</v>
      </c>
      <c r="G256" s="10" t="s">
        <v>26</v>
      </c>
      <c r="H256" s="10" t="s">
        <v>157</v>
      </c>
      <c r="I256" s="10">
        <v>690</v>
      </c>
      <c r="J256" s="10" t="s">
        <v>10</v>
      </c>
      <c r="K256" s="10" t="s">
        <v>11</v>
      </c>
      <c r="L256" s="10" t="s">
        <v>403</v>
      </c>
      <c r="M256" s="10">
        <v>135</v>
      </c>
      <c r="AD256" s="13">
        <f t="shared" si="3"/>
        <v>825</v>
      </c>
      <c r="AE256" s="14">
        <f>VLOOKUP($A256,'[1]Clients Export (002)'!$A:$M,9,0)</f>
        <v>0</v>
      </c>
      <c r="AF256" s="14">
        <f>VLOOKUP($A256,'[1]Clients Export (002)'!$A:$M,10,0)</f>
        <v>0</v>
      </c>
      <c r="AG256" s="14" t="str">
        <f>VLOOKUP($A256,'[1]Clients Export (002)'!$A:$M,11,0)</f>
        <v>Tourist</v>
      </c>
      <c r="AH256" s="14">
        <f>VLOOKUP($A256,'[1]Clients Export (002)'!$A:$M,12,0)</f>
        <v>0</v>
      </c>
      <c r="AI256" s="14">
        <f>VLOOKUP($A256,'[1]Clients Export (002)'!$A:$M,13,0)</f>
        <v>0</v>
      </c>
    </row>
    <row r="257" spans="1:35" x14ac:dyDescent="0.35">
      <c r="A257" s="10">
        <v>2974841</v>
      </c>
      <c r="B257" s="10">
        <v>2974840</v>
      </c>
      <c r="C257" s="10" t="s">
        <v>29</v>
      </c>
      <c r="D257" s="10" t="s">
        <v>516</v>
      </c>
      <c r="E257" s="10" t="s">
        <v>31</v>
      </c>
      <c r="F257" s="10" t="s">
        <v>41</v>
      </c>
      <c r="G257" s="10" t="s">
        <v>42</v>
      </c>
      <c r="H257" s="10" t="s">
        <v>97</v>
      </c>
      <c r="I257" s="10">
        <v>155</v>
      </c>
      <c r="J257" s="10" t="s">
        <v>25</v>
      </c>
      <c r="K257" s="10" t="s">
        <v>26</v>
      </c>
      <c r="L257" s="10" t="s">
        <v>123</v>
      </c>
      <c r="M257" s="10">
        <v>480</v>
      </c>
      <c r="AD257" s="13">
        <f t="shared" si="3"/>
        <v>635</v>
      </c>
      <c r="AE257" s="14">
        <f>VLOOKUP($A257,'[1]Clients Export (002)'!$A:$M,9,0)</f>
        <v>0</v>
      </c>
      <c r="AF257" s="14">
        <f>VLOOKUP($A257,'[1]Clients Export (002)'!$A:$M,10,0)</f>
        <v>0</v>
      </c>
      <c r="AG257" s="14">
        <f>VLOOKUP($A257,'[1]Clients Export (002)'!$A:$M,11,0)</f>
        <v>0</v>
      </c>
      <c r="AH257" s="14">
        <f>VLOOKUP($A257,'[1]Clients Export (002)'!$A:$M,12,0)</f>
        <v>0</v>
      </c>
      <c r="AI257" s="14">
        <f>VLOOKUP($A257,'[1]Clients Export (002)'!$A:$M,13,0)</f>
        <v>0</v>
      </c>
    </row>
    <row r="258" spans="1:35" x14ac:dyDescent="0.35">
      <c r="A258" s="10">
        <v>2974872</v>
      </c>
      <c r="B258" s="10">
        <v>2974871</v>
      </c>
      <c r="C258" s="10" t="s">
        <v>29</v>
      </c>
      <c r="D258" s="10" t="s">
        <v>517</v>
      </c>
      <c r="E258" s="10" t="s">
        <v>31</v>
      </c>
      <c r="F258" s="10" t="s">
        <v>25</v>
      </c>
      <c r="G258" s="10" t="s">
        <v>26</v>
      </c>
      <c r="H258" s="10" t="s">
        <v>382</v>
      </c>
      <c r="I258" s="10">
        <v>480</v>
      </c>
      <c r="J258" s="10" t="s">
        <v>10</v>
      </c>
      <c r="K258" s="10" t="s">
        <v>145</v>
      </c>
      <c r="L258" s="10" t="s">
        <v>518</v>
      </c>
      <c r="M258" s="10">
        <v>440</v>
      </c>
      <c r="N258" s="10" t="s">
        <v>10</v>
      </c>
      <c r="O258" s="10" t="s">
        <v>13</v>
      </c>
      <c r="P258" s="10" t="s">
        <v>273</v>
      </c>
      <c r="Q258" s="10">
        <v>210</v>
      </c>
      <c r="R258" s="10" t="s">
        <v>10</v>
      </c>
      <c r="S258" s="10" t="s">
        <v>13</v>
      </c>
      <c r="T258" s="10" t="s">
        <v>273</v>
      </c>
      <c r="U258" s="10">
        <v>210</v>
      </c>
      <c r="V258" s="10" t="s">
        <v>10</v>
      </c>
      <c r="W258" s="10" t="s">
        <v>13</v>
      </c>
      <c r="X258" s="10" t="s">
        <v>273</v>
      </c>
      <c r="Y258" s="10">
        <v>210</v>
      </c>
      <c r="Z258" s="10" t="s">
        <v>10</v>
      </c>
      <c r="AA258" s="10" t="s">
        <v>13</v>
      </c>
      <c r="AB258" s="10" t="s">
        <v>273</v>
      </c>
      <c r="AC258" s="10">
        <v>210</v>
      </c>
      <c r="AD258" s="13">
        <f t="shared" si="3"/>
        <v>1760</v>
      </c>
      <c r="AE258" s="14">
        <f>VLOOKUP($A258,'[1]Clients Export (002)'!$A:$M,9,0)</f>
        <v>0</v>
      </c>
      <c r="AF258" s="14">
        <f>VLOOKUP($A258,'[1]Clients Export (002)'!$A:$M,10,0)</f>
        <v>0</v>
      </c>
      <c r="AG258" s="14">
        <f>VLOOKUP($A258,'[1]Clients Export (002)'!$A:$M,11,0)</f>
        <v>0</v>
      </c>
      <c r="AH258" s="14">
        <f>VLOOKUP($A258,'[1]Clients Export (002)'!$A:$M,12,0)</f>
        <v>0</v>
      </c>
      <c r="AI258" s="14">
        <f>VLOOKUP($A258,'[1]Clients Export (002)'!$A:$M,13,0)</f>
        <v>0</v>
      </c>
    </row>
    <row r="259" spans="1:35" x14ac:dyDescent="0.35">
      <c r="A259" s="10">
        <v>2974875</v>
      </c>
      <c r="B259" s="10">
        <v>2974874</v>
      </c>
      <c r="C259" s="10" t="s">
        <v>29</v>
      </c>
      <c r="D259" s="10" t="s">
        <v>519</v>
      </c>
      <c r="E259" s="10" t="s">
        <v>31</v>
      </c>
      <c r="F259" s="10" t="s">
        <v>25</v>
      </c>
      <c r="G259" s="10" t="s">
        <v>26</v>
      </c>
      <c r="H259" s="10" t="s">
        <v>157</v>
      </c>
      <c r="I259" s="10">
        <v>690</v>
      </c>
      <c r="J259" s="10" t="s">
        <v>25</v>
      </c>
      <c r="K259" s="10" t="s">
        <v>26</v>
      </c>
      <c r="L259" s="10" t="s">
        <v>382</v>
      </c>
      <c r="M259" s="10">
        <v>480</v>
      </c>
      <c r="AD259" s="13">
        <f t="shared" ref="AD259:AD322" si="4">I259+M259+Q259+U259+Y259+AC259</f>
        <v>1170</v>
      </c>
      <c r="AE259" s="14">
        <f>VLOOKUP($A259,'[1]Clients Export (002)'!$A:$M,9,0)</f>
        <v>0</v>
      </c>
      <c r="AF259" s="14">
        <f>VLOOKUP($A259,'[1]Clients Export (002)'!$A:$M,10,0)</f>
        <v>0</v>
      </c>
      <c r="AG259" s="14" t="str">
        <f>VLOOKUP($A259,'[1]Clients Export (002)'!$A:$M,11,0)</f>
        <v>Tourist</v>
      </c>
      <c r="AH259" s="14">
        <f>VLOOKUP($A259,'[1]Clients Export (002)'!$A:$M,12,0)</f>
        <v>0</v>
      </c>
      <c r="AI259" s="14">
        <f>VLOOKUP($A259,'[1]Clients Export (002)'!$A:$M,13,0)</f>
        <v>0</v>
      </c>
    </row>
    <row r="260" spans="1:35" x14ac:dyDescent="0.35">
      <c r="A260" s="10">
        <v>2974951</v>
      </c>
      <c r="B260" s="10">
        <v>2974950</v>
      </c>
      <c r="C260" s="10" t="s">
        <v>90</v>
      </c>
      <c r="D260" s="10" t="s">
        <v>520</v>
      </c>
      <c r="E260" s="10" t="s">
        <v>92</v>
      </c>
      <c r="F260" s="10" t="s">
        <v>41</v>
      </c>
      <c r="G260" s="10" t="s">
        <v>63</v>
      </c>
      <c r="H260" s="10" t="s">
        <v>183</v>
      </c>
      <c r="I260" s="10">
        <v>160</v>
      </c>
      <c r="AD260" s="13">
        <f t="shared" si="4"/>
        <v>160</v>
      </c>
      <c r="AE260" s="14">
        <f>VLOOKUP($A260,'[1]Clients Export (002)'!$A:$M,9,0)</f>
        <v>0</v>
      </c>
      <c r="AF260" s="14">
        <f>VLOOKUP($A260,'[1]Clients Export (002)'!$A:$M,10,0)</f>
        <v>0</v>
      </c>
      <c r="AG260" s="14">
        <f>VLOOKUP($A260,'[1]Clients Export (002)'!$A:$M,11,0)</f>
        <v>0</v>
      </c>
      <c r="AH260" s="14">
        <f>VLOOKUP($A260,'[1]Clients Export (002)'!$A:$M,12,0)</f>
        <v>0</v>
      </c>
      <c r="AI260" s="14">
        <f>VLOOKUP($A260,'[1]Clients Export (002)'!$A:$M,13,0)</f>
        <v>0</v>
      </c>
    </row>
    <row r="261" spans="1:35" x14ac:dyDescent="0.35">
      <c r="A261" s="10">
        <v>2976071</v>
      </c>
      <c r="B261" s="10">
        <v>2976070</v>
      </c>
      <c r="C261" s="10" t="s">
        <v>521</v>
      </c>
      <c r="D261" s="10" t="s">
        <v>522</v>
      </c>
      <c r="E261" s="10" t="s">
        <v>523</v>
      </c>
      <c r="F261" s="10" t="s">
        <v>10</v>
      </c>
      <c r="G261" s="10" t="s">
        <v>13</v>
      </c>
      <c r="H261" s="10" t="s">
        <v>524</v>
      </c>
      <c r="I261" s="10">
        <v>399</v>
      </c>
      <c r="AD261" s="13">
        <f t="shared" si="4"/>
        <v>399</v>
      </c>
      <c r="AE261" s="14">
        <f>VLOOKUP($A261,'[1]Clients Export (002)'!$A:$M,9,0)</f>
        <v>0</v>
      </c>
      <c r="AF261" s="14">
        <f>VLOOKUP($A261,'[1]Clients Export (002)'!$A:$M,10,0)</f>
        <v>0</v>
      </c>
      <c r="AG261" s="14">
        <f>VLOOKUP($A261,'[1]Clients Export (002)'!$A:$M,11,0)</f>
        <v>0</v>
      </c>
      <c r="AH261" s="14">
        <f>VLOOKUP($A261,'[1]Clients Export (002)'!$A:$M,12,0)</f>
        <v>0</v>
      </c>
      <c r="AI261" s="14">
        <f>VLOOKUP($A261,'[1]Clients Export (002)'!$A:$M,13,0)</f>
        <v>0</v>
      </c>
    </row>
    <row r="262" spans="1:35" x14ac:dyDescent="0.35">
      <c r="A262" s="10">
        <v>2976071</v>
      </c>
      <c r="B262" s="10">
        <v>2976082</v>
      </c>
      <c r="C262" s="10" t="s">
        <v>521</v>
      </c>
      <c r="D262" s="10" t="s">
        <v>525</v>
      </c>
      <c r="E262" s="10" t="s">
        <v>523</v>
      </c>
      <c r="F262" s="10" t="s">
        <v>10</v>
      </c>
      <c r="G262" s="10" t="s">
        <v>13</v>
      </c>
      <c r="H262" s="10" t="s">
        <v>524</v>
      </c>
      <c r="I262" s="10">
        <v>399</v>
      </c>
      <c r="AD262" s="13">
        <f t="shared" si="4"/>
        <v>399</v>
      </c>
      <c r="AE262" s="14">
        <f>VLOOKUP($A262,'[1]Clients Export (002)'!$A:$M,9,0)</f>
        <v>0</v>
      </c>
      <c r="AF262" s="14">
        <f>VLOOKUP($A262,'[1]Clients Export (002)'!$A:$M,10,0)</f>
        <v>0</v>
      </c>
      <c r="AG262" s="14">
        <f>VLOOKUP($A262,'[1]Clients Export (002)'!$A:$M,11,0)</f>
        <v>0</v>
      </c>
      <c r="AH262" s="14">
        <f>VLOOKUP($A262,'[1]Clients Export (002)'!$A:$M,12,0)</f>
        <v>0</v>
      </c>
      <c r="AI262" s="14">
        <f>VLOOKUP($A262,'[1]Clients Export (002)'!$A:$M,13,0)</f>
        <v>0</v>
      </c>
    </row>
    <row r="263" spans="1:35" x14ac:dyDescent="0.35">
      <c r="A263" s="10">
        <v>2976536</v>
      </c>
      <c r="B263" s="10">
        <v>2976535</v>
      </c>
      <c r="C263" s="10" t="s">
        <v>147</v>
      </c>
      <c r="D263" s="10" t="s">
        <v>526</v>
      </c>
      <c r="E263" s="10" t="s">
        <v>9</v>
      </c>
      <c r="F263" s="10" t="s">
        <v>41</v>
      </c>
      <c r="G263" s="10" t="s">
        <v>115</v>
      </c>
      <c r="H263" s="10" t="s">
        <v>527</v>
      </c>
      <c r="I263" s="10">
        <v>105</v>
      </c>
      <c r="J263" s="10" t="s">
        <v>41</v>
      </c>
      <c r="K263" s="10" t="s">
        <v>13</v>
      </c>
      <c r="L263" s="10" t="s">
        <v>53</v>
      </c>
      <c r="M263" s="10">
        <v>155</v>
      </c>
      <c r="N263" s="10" t="s">
        <v>41</v>
      </c>
      <c r="O263" s="10" t="s">
        <v>13</v>
      </c>
      <c r="P263" s="10" t="s">
        <v>53</v>
      </c>
      <c r="Q263" s="10">
        <v>155</v>
      </c>
      <c r="R263" s="10" t="s">
        <v>41</v>
      </c>
      <c r="S263" s="10" t="s">
        <v>42</v>
      </c>
      <c r="T263" s="10" t="s">
        <v>316</v>
      </c>
      <c r="U263" s="10">
        <v>125</v>
      </c>
      <c r="AD263" s="13">
        <f t="shared" si="4"/>
        <v>540</v>
      </c>
      <c r="AE263" s="14">
        <f>VLOOKUP($A263,'[1]Clients Export (002)'!$A:$M,9,0)</f>
        <v>0</v>
      </c>
      <c r="AF263" s="14">
        <f>VLOOKUP($A263,'[1]Clients Export (002)'!$A:$M,10,0)</f>
        <v>0</v>
      </c>
      <c r="AG263" s="14">
        <f>VLOOKUP($A263,'[1]Clients Export (002)'!$A:$M,11,0)</f>
        <v>0</v>
      </c>
      <c r="AH263" s="14">
        <f>VLOOKUP($A263,'[1]Clients Export (002)'!$A:$M,12,0)</f>
        <v>0</v>
      </c>
      <c r="AI263" s="14">
        <f>VLOOKUP($A263,'[1]Clients Export (002)'!$A:$M,13,0)</f>
        <v>0</v>
      </c>
    </row>
    <row r="264" spans="1:35" x14ac:dyDescent="0.35">
      <c r="A264" s="10">
        <v>2976737</v>
      </c>
      <c r="B264" s="10">
        <v>2976736</v>
      </c>
      <c r="C264" s="10" t="s">
        <v>100</v>
      </c>
      <c r="D264" s="10" t="s">
        <v>528</v>
      </c>
      <c r="E264" s="10" t="s">
        <v>31</v>
      </c>
      <c r="F264" s="10" t="s">
        <v>10</v>
      </c>
      <c r="G264" s="10" t="s">
        <v>145</v>
      </c>
      <c r="H264" s="10" t="s">
        <v>160</v>
      </c>
      <c r="I264" s="10">
        <v>295</v>
      </c>
      <c r="AD264" s="13">
        <f t="shared" si="4"/>
        <v>295</v>
      </c>
      <c r="AE264" s="14" t="str">
        <f>VLOOKUP($A264,'[1]Clients Export (002)'!$A:$M,9,0)</f>
        <v>26-35</v>
      </c>
      <c r="AF264" s="14" t="str">
        <f>VLOOKUP($A264,'[1]Clients Export (002)'!$A:$M,10,0)</f>
        <v>Woman</v>
      </c>
      <c r="AG264" s="14" t="str">
        <f>VLOOKUP($A264,'[1]Clients Export (002)'!$A:$M,11,0)</f>
        <v>Tourist</v>
      </c>
      <c r="AH264" s="14" t="str">
        <f>VLOOKUP($A264,'[1]Clients Export (002)'!$A:$M,12,0)</f>
        <v>Far East Asian</v>
      </c>
      <c r="AI264" s="14" t="str">
        <f>VLOOKUP($A264,'[1]Clients Export (002)'!$A:$M,13,0)</f>
        <v>Skincare</v>
      </c>
    </row>
    <row r="265" spans="1:35" x14ac:dyDescent="0.35">
      <c r="A265" s="10">
        <v>2976753</v>
      </c>
      <c r="B265" s="10">
        <v>2976752</v>
      </c>
      <c r="C265" s="10" t="s">
        <v>50</v>
      </c>
      <c r="D265" s="10" t="s">
        <v>529</v>
      </c>
      <c r="E265" s="10" t="s">
        <v>31</v>
      </c>
      <c r="F265" s="10" t="s">
        <v>41</v>
      </c>
      <c r="G265" s="10" t="s">
        <v>13</v>
      </c>
      <c r="H265" s="10" t="s">
        <v>389</v>
      </c>
      <c r="I265" s="10">
        <v>89</v>
      </c>
      <c r="J265" s="10" t="s">
        <v>41</v>
      </c>
      <c r="K265" s="10" t="s">
        <v>13</v>
      </c>
      <c r="L265" s="10" t="s">
        <v>389</v>
      </c>
      <c r="M265" s="10">
        <v>89</v>
      </c>
      <c r="AD265" s="13">
        <f t="shared" si="4"/>
        <v>178</v>
      </c>
      <c r="AE265" s="14" t="str">
        <f>VLOOKUP($A265,'[1]Clients Export (002)'!$A:$M,9,0)</f>
        <v>26-35</v>
      </c>
      <c r="AF265" s="14" t="str">
        <f>VLOOKUP($A265,'[1]Clients Export (002)'!$A:$M,10,0)</f>
        <v>Man</v>
      </c>
      <c r="AG265" s="14" t="str">
        <f>VLOOKUP($A265,'[1]Clients Export (002)'!$A:$M,11,0)</f>
        <v>Tourist</v>
      </c>
      <c r="AH265" s="14" t="str">
        <f>VLOOKUP($A265,'[1]Clients Export (002)'!$A:$M,12,0)</f>
        <v>Westerner</v>
      </c>
      <c r="AI265" s="14" t="str">
        <f>VLOOKUP($A265,'[1]Clients Export (002)'!$A:$M,13,0)</f>
        <v>Make-Up</v>
      </c>
    </row>
    <row r="266" spans="1:35" x14ac:dyDescent="0.35">
      <c r="A266" s="10">
        <v>2976818</v>
      </c>
      <c r="B266" s="10">
        <v>2976817</v>
      </c>
      <c r="C266" s="10" t="s">
        <v>35</v>
      </c>
      <c r="D266" s="10" t="s">
        <v>530</v>
      </c>
      <c r="E266" s="10" t="s">
        <v>37</v>
      </c>
      <c r="F266" s="10" t="s">
        <v>41</v>
      </c>
      <c r="G266" s="10" t="s">
        <v>42</v>
      </c>
      <c r="H266" s="10" t="s">
        <v>531</v>
      </c>
      <c r="I266" s="10">
        <v>125</v>
      </c>
      <c r="J266" s="10" t="s">
        <v>41</v>
      </c>
      <c r="K266" s="10" t="s">
        <v>42</v>
      </c>
      <c r="L266" s="10" t="s">
        <v>316</v>
      </c>
      <c r="M266" s="10">
        <v>125</v>
      </c>
      <c r="N266" s="10" t="s">
        <v>41</v>
      </c>
      <c r="O266" s="10" t="s">
        <v>63</v>
      </c>
      <c r="P266" s="10" t="s">
        <v>84</v>
      </c>
      <c r="Q266" s="10">
        <v>120</v>
      </c>
      <c r="AD266" s="13">
        <f t="shared" si="4"/>
        <v>370</v>
      </c>
      <c r="AE266" s="14" t="str">
        <f>VLOOKUP($A266,'[1]Clients Export (002)'!$A:$M,9,0)</f>
        <v>36-45</v>
      </c>
      <c r="AF266" s="14" t="str">
        <f>VLOOKUP($A266,'[1]Clients Export (002)'!$A:$M,10,0)</f>
        <v>Woman</v>
      </c>
      <c r="AG266" s="14" t="str">
        <f>VLOOKUP($A266,'[1]Clients Export (002)'!$A:$M,11,0)</f>
        <v>Resident</v>
      </c>
      <c r="AH266" s="14">
        <f>VLOOKUP($A266,'[1]Clients Export (002)'!$A:$M,12,0)</f>
        <v>0</v>
      </c>
      <c r="AI266" s="14" t="str">
        <f>VLOOKUP($A266,'[1]Clients Export (002)'!$A:$M,13,0)</f>
        <v>Skincare,Make-Up</v>
      </c>
    </row>
    <row r="267" spans="1:35" x14ac:dyDescent="0.35">
      <c r="A267" s="10">
        <v>2976821</v>
      </c>
      <c r="B267" s="10">
        <v>2976820</v>
      </c>
      <c r="C267" s="10" t="s">
        <v>113</v>
      </c>
      <c r="D267" s="10" t="s">
        <v>530</v>
      </c>
      <c r="E267" s="10" t="s">
        <v>17</v>
      </c>
      <c r="F267" s="10" t="s">
        <v>10</v>
      </c>
      <c r="G267" s="10" t="s">
        <v>13</v>
      </c>
      <c r="H267" s="10" t="s">
        <v>273</v>
      </c>
      <c r="I267" s="10">
        <v>210</v>
      </c>
      <c r="J267" s="10" t="s">
        <v>10</v>
      </c>
      <c r="K267" s="10" t="s">
        <v>13</v>
      </c>
      <c r="L267" s="10" t="s">
        <v>273</v>
      </c>
      <c r="M267" s="10">
        <v>210</v>
      </c>
      <c r="N267" s="10" t="s">
        <v>10</v>
      </c>
      <c r="O267" s="10" t="s">
        <v>13</v>
      </c>
      <c r="P267" s="10" t="s">
        <v>273</v>
      </c>
      <c r="Q267" s="10">
        <v>210</v>
      </c>
      <c r="AD267" s="13">
        <f t="shared" si="4"/>
        <v>630</v>
      </c>
      <c r="AE267" s="14">
        <f>VLOOKUP($A267,'[1]Clients Export (002)'!$A:$M,9,0)</f>
        <v>0</v>
      </c>
      <c r="AF267" s="14">
        <f>VLOOKUP($A267,'[1]Clients Export (002)'!$A:$M,10,0)</f>
        <v>0</v>
      </c>
      <c r="AG267" s="14">
        <f>VLOOKUP($A267,'[1]Clients Export (002)'!$A:$M,11,0)</f>
        <v>0</v>
      </c>
      <c r="AH267" s="14">
        <f>VLOOKUP($A267,'[1]Clients Export (002)'!$A:$M,12,0)</f>
        <v>0</v>
      </c>
      <c r="AI267" s="14">
        <f>VLOOKUP($A267,'[1]Clients Export (002)'!$A:$M,13,0)</f>
        <v>0</v>
      </c>
    </row>
    <row r="268" spans="1:35" x14ac:dyDescent="0.35">
      <c r="A268" s="10">
        <v>2976913</v>
      </c>
      <c r="B268" s="10">
        <v>2976912</v>
      </c>
      <c r="C268" s="10" t="s">
        <v>113</v>
      </c>
      <c r="D268" s="10" t="s">
        <v>532</v>
      </c>
      <c r="E268" s="10" t="s">
        <v>17</v>
      </c>
      <c r="F268" s="10" t="s">
        <v>41</v>
      </c>
      <c r="G268" s="10" t="s">
        <v>42</v>
      </c>
      <c r="H268" s="10" t="s">
        <v>49</v>
      </c>
      <c r="I268" s="10">
        <v>180</v>
      </c>
      <c r="AD268" s="13">
        <f t="shared" si="4"/>
        <v>180</v>
      </c>
      <c r="AE268" s="14">
        <f>VLOOKUP($A268,'[1]Clients Export (002)'!$A:$M,9,0)</f>
        <v>0</v>
      </c>
      <c r="AF268" s="14">
        <f>VLOOKUP($A268,'[1]Clients Export (002)'!$A:$M,10,0)</f>
        <v>0</v>
      </c>
      <c r="AG268" s="14">
        <f>VLOOKUP($A268,'[1]Clients Export (002)'!$A:$M,11,0)</f>
        <v>0</v>
      </c>
      <c r="AH268" s="14">
        <f>VLOOKUP($A268,'[1]Clients Export (002)'!$A:$M,12,0)</f>
        <v>0</v>
      </c>
      <c r="AI268" s="14">
        <f>VLOOKUP($A268,'[1]Clients Export (002)'!$A:$M,13,0)</f>
        <v>0</v>
      </c>
    </row>
    <row r="269" spans="1:35" x14ac:dyDescent="0.35">
      <c r="A269" s="10">
        <v>2976952</v>
      </c>
      <c r="B269" s="10">
        <v>2976951</v>
      </c>
      <c r="C269" s="10" t="s">
        <v>147</v>
      </c>
      <c r="D269" s="10" t="s">
        <v>533</v>
      </c>
      <c r="E269" s="10" t="s">
        <v>9</v>
      </c>
      <c r="F269" s="10" t="s">
        <v>41</v>
      </c>
      <c r="G269" s="10" t="s">
        <v>42</v>
      </c>
      <c r="H269" s="10" t="s">
        <v>81</v>
      </c>
      <c r="I269" s="10">
        <v>180</v>
      </c>
      <c r="J269" s="10" t="s">
        <v>41</v>
      </c>
      <c r="K269" s="10" t="s">
        <v>42</v>
      </c>
      <c r="L269" s="10" t="s">
        <v>81</v>
      </c>
      <c r="M269" s="10">
        <v>180</v>
      </c>
      <c r="AD269" s="13">
        <f t="shared" si="4"/>
        <v>360</v>
      </c>
      <c r="AE269" s="14">
        <f>VLOOKUP($A269,'[1]Clients Export (002)'!$A:$M,9,0)</f>
        <v>0</v>
      </c>
      <c r="AF269" s="14">
        <f>VLOOKUP($A269,'[1]Clients Export (002)'!$A:$M,10,0)</f>
        <v>0</v>
      </c>
      <c r="AG269" s="14">
        <f>VLOOKUP($A269,'[1]Clients Export (002)'!$A:$M,11,0)</f>
        <v>0</v>
      </c>
      <c r="AH269" s="14">
        <f>VLOOKUP($A269,'[1]Clients Export (002)'!$A:$M,12,0)</f>
        <v>0</v>
      </c>
      <c r="AI269" s="14">
        <f>VLOOKUP($A269,'[1]Clients Export (002)'!$A:$M,13,0)</f>
        <v>0</v>
      </c>
    </row>
    <row r="270" spans="1:35" x14ac:dyDescent="0.35">
      <c r="A270" s="10">
        <v>2977156</v>
      </c>
      <c r="B270" s="10">
        <v>2977155</v>
      </c>
      <c r="C270" s="10" t="s">
        <v>147</v>
      </c>
      <c r="D270" s="10" t="s">
        <v>534</v>
      </c>
      <c r="E270" s="10" t="s">
        <v>9</v>
      </c>
      <c r="F270" s="10" t="s">
        <v>10</v>
      </c>
      <c r="G270" s="10" t="s">
        <v>13</v>
      </c>
      <c r="H270" s="10" t="s">
        <v>188</v>
      </c>
      <c r="I270" s="10">
        <v>215</v>
      </c>
      <c r="J270" s="10" t="s">
        <v>10</v>
      </c>
      <c r="K270" s="10" t="s">
        <v>13</v>
      </c>
      <c r="L270" s="10" t="s">
        <v>188</v>
      </c>
      <c r="M270" s="10">
        <v>215</v>
      </c>
      <c r="N270" s="10" t="s">
        <v>10</v>
      </c>
      <c r="O270" s="10" t="s">
        <v>13</v>
      </c>
      <c r="P270" s="10" t="s">
        <v>188</v>
      </c>
      <c r="Q270" s="10">
        <v>215</v>
      </c>
      <c r="R270" s="10" t="s">
        <v>41</v>
      </c>
      <c r="S270" s="10" t="s">
        <v>42</v>
      </c>
      <c r="T270" s="10" t="s">
        <v>269</v>
      </c>
      <c r="U270" s="10">
        <v>180</v>
      </c>
      <c r="AD270" s="13">
        <f t="shared" si="4"/>
        <v>825</v>
      </c>
      <c r="AE270" s="14">
        <f>VLOOKUP($A270,'[1]Clients Export (002)'!$A:$M,9,0)</f>
        <v>0</v>
      </c>
      <c r="AF270" s="14">
        <f>VLOOKUP($A270,'[1]Clients Export (002)'!$A:$M,10,0)</f>
        <v>0</v>
      </c>
      <c r="AG270" s="14">
        <f>VLOOKUP($A270,'[1]Clients Export (002)'!$A:$M,11,0)</f>
        <v>0</v>
      </c>
      <c r="AH270" s="14">
        <f>VLOOKUP($A270,'[1]Clients Export (002)'!$A:$M,12,0)</f>
        <v>0</v>
      </c>
      <c r="AI270" s="14">
        <f>VLOOKUP($A270,'[1]Clients Export (002)'!$A:$M,13,0)</f>
        <v>0</v>
      </c>
    </row>
    <row r="271" spans="1:35" x14ac:dyDescent="0.35">
      <c r="A271" s="10">
        <v>2977495</v>
      </c>
      <c r="B271" s="10">
        <v>2977497</v>
      </c>
      <c r="C271" s="10" t="s">
        <v>124</v>
      </c>
      <c r="D271" s="10" t="s">
        <v>535</v>
      </c>
      <c r="E271" s="10" t="s">
        <v>536</v>
      </c>
      <c r="F271" s="10" t="s">
        <v>25</v>
      </c>
      <c r="G271" s="10" t="s">
        <v>26</v>
      </c>
      <c r="H271" s="10" t="s">
        <v>274</v>
      </c>
      <c r="I271" s="10">
        <v>390</v>
      </c>
      <c r="AD271" s="13">
        <f t="shared" si="4"/>
        <v>390</v>
      </c>
      <c r="AE271" s="14">
        <f>VLOOKUP($A271,'[1]Clients Export (002)'!$A:$M,9,0)</f>
        <v>0</v>
      </c>
      <c r="AF271" s="14">
        <f>VLOOKUP($A271,'[1]Clients Export (002)'!$A:$M,10,0)</f>
        <v>0</v>
      </c>
      <c r="AG271" s="14">
        <f>VLOOKUP($A271,'[1]Clients Export (002)'!$A:$M,11,0)</f>
        <v>0</v>
      </c>
      <c r="AH271" s="14">
        <f>VLOOKUP($A271,'[1]Clients Export (002)'!$A:$M,12,0)</f>
        <v>0</v>
      </c>
      <c r="AI271" s="14">
        <f>VLOOKUP($A271,'[1]Clients Export (002)'!$A:$M,13,0)</f>
        <v>0</v>
      </c>
    </row>
    <row r="272" spans="1:35" x14ac:dyDescent="0.35">
      <c r="A272" s="10">
        <v>2977496</v>
      </c>
      <c r="B272" s="10">
        <v>2804470</v>
      </c>
      <c r="C272" s="10" t="s">
        <v>124</v>
      </c>
      <c r="D272" s="10" t="s">
        <v>537</v>
      </c>
      <c r="E272" s="10" t="s">
        <v>536</v>
      </c>
      <c r="F272" s="10" t="s">
        <v>25</v>
      </c>
      <c r="G272" s="10" t="s">
        <v>26</v>
      </c>
      <c r="H272" s="10" t="s">
        <v>266</v>
      </c>
      <c r="I272" s="10">
        <v>550</v>
      </c>
      <c r="AD272" s="13">
        <f t="shared" si="4"/>
        <v>550</v>
      </c>
      <c r="AE272" s="14">
        <f>VLOOKUP($A272,'[1]Clients Export (002)'!$A:$M,9,0)</f>
        <v>0</v>
      </c>
      <c r="AF272" s="14" t="str">
        <f>VLOOKUP($A272,'[1]Clients Export (002)'!$A:$M,10,0)</f>
        <v>Woman</v>
      </c>
      <c r="AG272" s="14" t="str">
        <f>VLOOKUP($A272,'[1]Clients Export (002)'!$A:$M,11,0)</f>
        <v>Resident</v>
      </c>
      <c r="AH272" s="14" t="str">
        <f>VLOOKUP($A272,'[1]Clients Export (002)'!$A:$M,12,0)</f>
        <v>Local</v>
      </c>
      <c r="AI272" s="14">
        <f>VLOOKUP($A272,'[1]Clients Export (002)'!$A:$M,13,0)</f>
        <v>0</v>
      </c>
    </row>
    <row r="273" spans="1:35" x14ac:dyDescent="0.35">
      <c r="A273" s="10">
        <v>2977537</v>
      </c>
      <c r="B273" s="10">
        <v>2977538</v>
      </c>
      <c r="C273" s="10" t="s">
        <v>538</v>
      </c>
      <c r="D273" s="10" t="s">
        <v>539</v>
      </c>
      <c r="E273" s="10" t="s">
        <v>536</v>
      </c>
      <c r="F273" s="10" t="s">
        <v>10</v>
      </c>
      <c r="G273" s="10" t="s">
        <v>13</v>
      </c>
      <c r="H273" s="10" t="s">
        <v>540</v>
      </c>
      <c r="I273" s="10">
        <v>1725</v>
      </c>
      <c r="J273" s="10" t="s">
        <v>25</v>
      </c>
      <c r="K273" s="10" t="s">
        <v>26</v>
      </c>
      <c r="L273" s="10" t="s">
        <v>266</v>
      </c>
      <c r="M273" s="10">
        <v>550</v>
      </c>
      <c r="N273" s="10" t="s">
        <v>25</v>
      </c>
      <c r="O273" s="10" t="s">
        <v>26</v>
      </c>
      <c r="P273" s="10" t="s">
        <v>28</v>
      </c>
      <c r="Q273" s="10">
        <v>510</v>
      </c>
      <c r="AD273" s="13">
        <f t="shared" si="4"/>
        <v>2785</v>
      </c>
      <c r="AE273" s="14">
        <f>VLOOKUP($A273,'[1]Clients Export (002)'!$A:$M,9,0)</f>
        <v>0</v>
      </c>
      <c r="AF273" s="14">
        <f>VLOOKUP($A273,'[1]Clients Export (002)'!$A:$M,10,0)</f>
        <v>0</v>
      </c>
      <c r="AG273" s="14">
        <f>VLOOKUP($A273,'[1]Clients Export (002)'!$A:$M,11,0)</f>
        <v>0</v>
      </c>
      <c r="AH273" s="14">
        <f>VLOOKUP($A273,'[1]Clients Export (002)'!$A:$M,12,0)</f>
        <v>0</v>
      </c>
      <c r="AI273" s="14">
        <f>VLOOKUP($A273,'[1]Clients Export (002)'!$A:$M,13,0)</f>
        <v>0</v>
      </c>
    </row>
    <row r="274" spans="1:35" x14ac:dyDescent="0.35">
      <c r="A274" s="10">
        <v>2977543</v>
      </c>
      <c r="B274" s="10">
        <v>2977544</v>
      </c>
      <c r="C274" s="10" t="s">
        <v>538</v>
      </c>
      <c r="D274" s="10" t="s">
        <v>539</v>
      </c>
      <c r="E274" s="10" t="s">
        <v>536</v>
      </c>
      <c r="F274" s="10" t="s">
        <v>41</v>
      </c>
      <c r="G274" s="10" t="s">
        <v>42</v>
      </c>
      <c r="H274" s="10" t="s">
        <v>49</v>
      </c>
      <c r="I274" s="10">
        <v>180</v>
      </c>
      <c r="AD274" s="13">
        <f t="shared" si="4"/>
        <v>180</v>
      </c>
      <c r="AE274" s="14">
        <f>VLOOKUP($A274,'[1]Clients Export (002)'!$A:$M,9,0)</f>
        <v>0</v>
      </c>
      <c r="AF274" s="14">
        <f>VLOOKUP($A274,'[1]Clients Export (002)'!$A:$M,10,0)</f>
        <v>0</v>
      </c>
      <c r="AG274" s="14">
        <f>VLOOKUP($A274,'[1]Clients Export (002)'!$A:$M,11,0)</f>
        <v>0</v>
      </c>
      <c r="AH274" s="14">
        <f>VLOOKUP($A274,'[1]Clients Export (002)'!$A:$M,12,0)</f>
        <v>0</v>
      </c>
      <c r="AI274" s="14">
        <f>VLOOKUP($A274,'[1]Clients Export (002)'!$A:$M,13,0)</f>
        <v>0</v>
      </c>
    </row>
    <row r="275" spans="1:35" x14ac:dyDescent="0.35">
      <c r="A275" s="10">
        <v>2977550</v>
      </c>
      <c r="B275" s="10">
        <v>2977555</v>
      </c>
      <c r="C275" s="10" t="s">
        <v>538</v>
      </c>
      <c r="D275" s="10" t="s">
        <v>541</v>
      </c>
      <c r="E275" s="10" t="s">
        <v>536</v>
      </c>
      <c r="F275" s="10" t="s">
        <v>41</v>
      </c>
      <c r="G275" s="10" t="s">
        <v>13</v>
      </c>
      <c r="H275" s="10" t="s">
        <v>542</v>
      </c>
      <c r="I275" s="10">
        <v>250</v>
      </c>
      <c r="J275" s="10" t="s">
        <v>41</v>
      </c>
      <c r="K275" s="10" t="s">
        <v>13</v>
      </c>
      <c r="L275" s="10" t="s">
        <v>542</v>
      </c>
      <c r="M275" s="10">
        <v>250</v>
      </c>
      <c r="AD275" s="13">
        <f t="shared" si="4"/>
        <v>500</v>
      </c>
      <c r="AE275" s="14">
        <f>VLOOKUP($A275,'[1]Clients Export (002)'!$A:$M,9,0)</f>
        <v>0</v>
      </c>
      <c r="AF275" s="14">
        <f>VLOOKUP($A275,'[1]Clients Export (002)'!$A:$M,10,0)</f>
        <v>0</v>
      </c>
      <c r="AG275" s="14">
        <f>VLOOKUP($A275,'[1]Clients Export (002)'!$A:$M,11,0)</f>
        <v>0</v>
      </c>
      <c r="AH275" s="14">
        <f>VLOOKUP($A275,'[1]Clients Export (002)'!$A:$M,12,0)</f>
        <v>0</v>
      </c>
      <c r="AI275" s="14">
        <f>VLOOKUP($A275,'[1]Clients Export (002)'!$A:$M,13,0)</f>
        <v>0</v>
      </c>
    </row>
    <row r="276" spans="1:35" x14ac:dyDescent="0.35">
      <c r="A276" s="10">
        <v>2977809</v>
      </c>
      <c r="B276" s="10">
        <v>2977808</v>
      </c>
      <c r="C276" s="10" t="s">
        <v>60</v>
      </c>
      <c r="D276" s="10" t="s">
        <v>543</v>
      </c>
      <c r="E276" s="10" t="s">
        <v>37</v>
      </c>
      <c r="F276" s="10" t="s">
        <v>41</v>
      </c>
      <c r="G276" s="10" t="s">
        <v>42</v>
      </c>
      <c r="H276" s="10" t="s">
        <v>544</v>
      </c>
      <c r="I276" s="10">
        <v>125</v>
      </c>
      <c r="J276" s="10" t="s">
        <v>41</v>
      </c>
      <c r="K276" s="10" t="s">
        <v>42</v>
      </c>
      <c r="L276" s="10" t="s">
        <v>81</v>
      </c>
      <c r="M276" s="10">
        <v>180</v>
      </c>
      <c r="AD276" s="13">
        <f t="shared" si="4"/>
        <v>305</v>
      </c>
      <c r="AE276" s="14" t="str">
        <f>VLOOKUP($A276,'[1]Clients Export (002)'!$A:$M,9,0)</f>
        <v>26-35</v>
      </c>
      <c r="AF276" s="14" t="str">
        <f>VLOOKUP($A276,'[1]Clients Export (002)'!$A:$M,10,0)</f>
        <v>Woman</v>
      </c>
      <c r="AG276" s="14" t="str">
        <f>VLOOKUP($A276,'[1]Clients Export (002)'!$A:$M,11,0)</f>
        <v>Tourist</v>
      </c>
      <c r="AH276" s="14" t="str">
        <f>VLOOKUP($A276,'[1]Clients Export (002)'!$A:$M,12,0)</f>
        <v>Indian Subcontinent</v>
      </c>
      <c r="AI276" s="14" t="str">
        <f>VLOOKUP($A276,'[1]Clients Export (002)'!$A:$M,13,0)</f>
        <v>Make-Up</v>
      </c>
    </row>
    <row r="277" spans="1:35" x14ac:dyDescent="0.35">
      <c r="A277" s="10">
        <v>2978015</v>
      </c>
      <c r="B277" s="10">
        <v>2978014</v>
      </c>
      <c r="C277" s="10" t="s">
        <v>170</v>
      </c>
      <c r="D277" s="10" t="s">
        <v>545</v>
      </c>
      <c r="E277" s="10" t="s">
        <v>37</v>
      </c>
      <c r="F277" s="10" t="s">
        <v>41</v>
      </c>
      <c r="G277" s="10" t="s">
        <v>63</v>
      </c>
      <c r="H277" s="10" t="s">
        <v>373</v>
      </c>
      <c r="I277" s="10">
        <v>150</v>
      </c>
      <c r="J277" s="10" t="s">
        <v>41</v>
      </c>
      <c r="K277" s="10" t="s">
        <v>63</v>
      </c>
      <c r="L277" s="10" t="s">
        <v>546</v>
      </c>
      <c r="M277" s="10">
        <v>160</v>
      </c>
      <c r="N277" s="10" t="s">
        <v>41</v>
      </c>
      <c r="O277" s="10" t="s">
        <v>13</v>
      </c>
      <c r="P277" s="10" t="s">
        <v>547</v>
      </c>
      <c r="Q277" s="10">
        <v>265</v>
      </c>
      <c r="R277" s="10" t="s">
        <v>41</v>
      </c>
      <c r="S277" s="10" t="s">
        <v>13</v>
      </c>
      <c r="T277" s="10" t="s">
        <v>53</v>
      </c>
      <c r="U277" s="10">
        <v>155</v>
      </c>
      <c r="V277" s="10" t="s">
        <v>41</v>
      </c>
      <c r="W277" s="10" t="s">
        <v>42</v>
      </c>
      <c r="X277" s="10" t="s">
        <v>49</v>
      </c>
      <c r="Y277" s="10">
        <v>180</v>
      </c>
      <c r="AD277" s="13">
        <f t="shared" si="4"/>
        <v>910</v>
      </c>
      <c r="AE277" s="14" t="str">
        <f>VLOOKUP($A277,'[1]Clients Export (002)'!$A:$M,9,0)</f>
        <v>18-25</v>
      </c>
      <c r="AF277" s="14" t="str">
        <f>VLOOKUP($A277,'[1]Clients Export (002)'!$A:$M,10,0)</f>
        <v>Woman</v>
      </c>
      <c r="AG277" s="14">
        <f>VLOOKUP($A277,'[1]Clients Export (002)'!$A:$M,11,0)</f>
        <v>0</v>
      </c>
      <c r="AH277" s="14" t="str">
        <f>VLOOKUP($A277,'[1]Clients Export (002)'!$A:$M,12,0)</f>
        <v>Far East Asian</v>
      </c>
      <c r="AI277" s="14" t="str">
        <f>VLOOKUP($A277,'[1]Clients Export (002)'!$A:$M,13,0)</f>
        <v>Make-Up</v>
      </c>
    </row>
    <row r="278" spans="1:35" x14ac:dyDescent="0.35">
      <c r="A278" s="10">
        <v>2978073</v>
      </c>
      <c r="B278" s="10">
        <v>2978072</v>
      </c>
      <c r="C278" s="10" t="s">
        <v>230</v>
      </c>
      <c r="D278" s="10" t="s">
        <v>548</v>
      </c>
      <c r="E278" s="10" t="s">
        <v>9</v>
      </c>
      <c r="F278" s="10" t="s">
        <v>41</v>
      </c>
      <c r="G278" s="10" t="s">
        <v>42</v>
      </c>
      <c r="H278" s="10" t="s">
        <v>549</v>
      </c>
      <c r="I278" s="10">
        <v>275</v>
      </c>
      <c r="J278" s="10" t="s">
        <v>41</v>
      </c>
      <c r="K278" s="10" t="s">
        <v>13</v>
      </c>
      <c r="L278" s="10" t="s">
        <v>174</v>
      </c>
      <c r="M278" s="10">
        <v>235</v>
      </c>
      <c r="N278" s="10" t="s">
        <v>41</v>
      </c>
      <c r="O278" s="10" t="s">
        <v>244</v>
      </c>
      <c r="P278" s="10" t="s">
        <v>550</v>
      </c>
      <c r="Q278" s="10">
        <v>135</v>
      </c>
      <c r="R278" s="10" t="s">
        <v>41</v>
      </c>
      <c r="S278" s="10" t="s">
        <v>244</v>
      </c>
      <c r="T278" s="10" t="s">
        <v>551</v>
      </c>
      <c r="U278" s="10">
        <v>180</v>
      </c>
      <c r="AD278" s="13">
        <f t="shared" si="4"/>
        <v>825</v>
      </c>
      <c r="AE278" s="14">
        <f>VLOOKUP($A278,'[1]Clients Export (002)'!$A:$M,9,0)</f>
        <v>0</v>
      </c>
      <c r="AF278" s="14">
        <f>VLOOKUP($A278,'[1]Clients Export (002)'!$A:$M,10,0)</f>
        <v>0</v>
      </c>
      <c r="AG278" s="14">
        <f>VLOOKUP($A278,'[1]Clients Export (002)'!$A:$M,11,0)</f>
        <v>0</v>
      </c>
      <c r="AH278" s="14">
        <f>VLOOKUP($A278,'[1]Clients Export (002)'!$A:$M,12,0)</f>
        <v>0</v>
      </c>
      <c r="AI278" s="14">
        <f>VLOOKUP($A278,'[1]Clients Export (002)'!$A:$M,13,0)</f>
        <v>0</v>
      </c>
    </row>
    <row r="279" spans="1:35" x14ac:dyDescent="0.35">
      <c r="A279" s="10">
        <v>2978092</v>
      </c>
      <c r="B279" s="10">
        <v>2978091</v>
      </c>
      <c r="C279" s="10" t="s">
        <v>170</v>
      </c>
      <c r="D279" s="10" t="s">
        <v>552</v>
      </c>
      <c r="E279" s="10" t="s">
        <v>37</v>
      </c>
      <c r="F279" s="10" t="s">
        <v>41</v>
      </c>
      <c r="G279" s="10" t="s">
        <v>13</v>
      </c>
      <c r="H279" s="10" t="s">
        <v>553</v>
      </c>
      <c r="I279" s="10">
        <v>250</v>
      </c>
      <c r="J279" s="10" t="s">
        <v>41</v>
      </c>
      <c r="K279" s="10" t="s">
        <v>13</v>
      </c>
      <c r="L279" s="10" t="s">
        <v>53</v>
      </c>
      <c r="M279" s="10">
        <v>155</v>
      </c>
      <c r="N279" s="10" t="s">
        <v>41</v>
      </c>
      <c r="O279" s="10" t="s">
        <v>115</v>
      </c>
      <c r="P279" s="10" t="s">
        <v>131</v>
      </c>
      <c r="Q279" s="10">
        <v>105</v>
      </c>
      <c r="R279" s="10" t="s">
        <v>10</v>
      </c>
      <c r="S279" s="10" t="s">
        <v>42</v>
      </c>
      <c r="T279" s="10" t="s">
        <v>285</v>
      </c>
      <c r="U279" s="10">
        <v>325</v>
      </c>
      <c r="AD279" s="13">
        <f t="shared" si="4"/>
        <v>835</v>
      </c>
      <c r="AE279" s="14" t="str">
        <f>VLOOKUP($A279,'[1]Clients Export (002)'!$A:$M,9,0)</f>
        <v>18-25</v>
      </c>
      <c r="AF279" s="14" t="str">
        <f>VLOOKUP($A279,'[1]Clients Export (002)'!$A:$M,10,0)</f>
        <v>Woman</v>
      </c>
      <c r="AG279" s="14" t="str">
        <f>VLOOKUP($A279,'[1]Clients Export (002)'!$A:$M,11,0)</f>
        <v>Tourist</v>
      </c>
      <c r="AH279" s="14" t="str">
        <f>VLOOKUP($A279,'[1]Clients Export (002)'!$A:$M,12,0)</f>
        <v>Far East Asian</v>
      </c>
      <c r="AI279" s="14" t="str">
        <f>VLOOKUP($A279,'[1]Clients Export (002)'!$A:$M,13,0)</f>
        <v>Make-Up,Skincare</v>
      </c>
    </row>
    <row r="280" spans="1:35" x14ac:dyDescent="0.35">
      <c r="A280" s="10">
        <v>2978119</v>
      </c>
      <c r="B280" s="10">
        <v>2978118</v>
      </c>
      <c r="C280" s="10" t="s">
        <v>170</v>
      </c>
      <c r="D280" s="10" t="s">
        <v>554</v>
      </c>
      <c r="E280" s="10" t="s">
        <v>37</v>
      </c>
      <c r="F280" s="10" t="s">
        <v>41</v>
      </c>
      <c r="G280" s="10" t="s">
        <v>13</v>
      </c>
      <c r="H280" s="10" t="s">
        <v>323</v>
      </c>
      <c r="I280" s="10">
        <v>250</v>
      </c>
      <c r="AD280" s="13">
        <f t="shared" si="4"/>
        <v>250</v>
      </c>
      <c r="AE280" s="14" t="str">
        <f>VLOOKUP($A280,'[1]Clients Export (002)'!$A:$M,9,0)</f>
        <v>26-35</v>
      </c>
      <c r="AF280" s="14" t="str">
        <f>VLOOKUP($A280,'[1]Clients Export (002)'!$A:$M,10,0)</f>
        <v>Woman</v>
      </c>
      <c r="AG280" s="14" t="str">
        <f>VLOOKUP($A280,'[1]Clients Export (002)'!$A:$M,11,0)</f>
        <v>Tourist</v>
      </c>
      <c r="AH280" s="14" t="str">
        <f>VLOOKUP($A280,'[1]Clients Export (002)'!$A:$M,12,0)</f>
        <v>Far East Asian</v>
      </c>
      <c r="AI280" s="14" t="str">
        <f>VLOOKUP($A280,'[1]Clients Export (002)'!$A:$M,13,0)</f>
        <v>Make-Up</v>
      </c>
    </row>
    <row r="281" spans="1:35" x14ac:dyDescent="0.35">
      <c r="A281" s="10">
        <v>2978330</v>
      </c>
      <c r="B281" s="10">
        <v>2978329</v>
      </c>
      <c r="C281" s="10" t="s">
        <v>90</v>
      </c>
      <c r="D281" s="10" t="s">
        <v>555</v>
      </c>
      <c r="E281" s="10" t="s">
        <v>92</v>
      </c>
      <c r="F281" s="10" t="s">
        <v>41</v>
      </c>
      <c r="G281" s="10" t="s">
        <v>42</v>
      </c>
      <c r="H281" s="10" t="s">
        <v>49</v>
      </c>
      <c r="I281" s="10">
        <v>180</v>
      </c>
      <c r="J281" s="10" t="s">
        <v>41</v>
      </c>
      <c r="K281" s="10" t="s">
        <v>42</v>
      </c>
      <c r="L281" s="10" t="s">
        <v>49</v>
      </c>
      <c r="M281" s="10">
        <v>180</v>
      </c>
      <c r="AD281" s="13">
        <f t="shared" si="4"/>
        <v>360</v>
      </c>
      <c r="AE281" s="14">
        <f>VLOOKUP($A281,'[1]Clients Export (002)'!$A:$M,9,0)</f>
        <v>0</v>
      </c>
      <c r="AF281" s="14">
        <f>VLOOKUP($A281,'[1]Clients Export (002)'!$A:$M,10,0)</f>
        <v>0</v>
      </c>
      <c r="AG281" s="14">
        <f>VLOOKUP($A281,'[1]Clients Export (002)'!$A:$M,11,0)</f>
        <v>0</v>
      </c>
      <c r="AH281" s="14">
        <f>VLOOKUP($A281,'[1]Clients Export (002)'!$A:$M,12,0)</f>
        <v>0</v>
      </c>
      <c r="AI281" s="14">
        <f>VLOOKUP($A281,'[1]Clients Export (002)'!$A:$M,13,0)</f>
        <v>0</v>
      </c>
    </row>
    <row r="282" spans="1:35" x14ac:dyDescent="0.35">
      <c r="A282" s="10">
        <v>2978346</v>
      </c>
      <c r="B282" s="10">
        <v>2977246</v>
      </c>
      <c r="C282" s="10" t="s">
        <v>100</v>
      </c>
      <c r="D282" s="10" t="s">
        <v>556</v>
      </c>
      <c r="E282" s="10" t="s">
        <v>31</v>
      </c>
      <c r="F282" s="10" t="s">
        <v>25</v>
      </c>
      <c r="G282" s="10" t="s">
        <v>26</v>
      </c>
      <c r="H282" s="10" t="s">
        <v>557</v>
      </c>
      <c r="I282" s="10">
        <v>480</v>
      </c>
      <c r="AD282" s="13">
        <f t="shared" si="4"/>
        <v>480</v>
      </c>
      <c r="AE282" s="14" t="str">
        <f>VLOOKUP($A282,'[1]Clients Export (002)'!$A:$M,9,0)</f>
        <v>26-35</v>
      </c>
      <c r="AF282" s="14" t="str">
        <f>VLOOKUP($A282,'[1]Clients Export (002)'!$A:$M,10,0)</f>
        <v>Woman</v>
      </c>
      <c r="AG282" s="14" t="str">
        <f>VLOOKUP($A282,'[1]Clients Export (002)'!$A:$M,11,0)</f>
        <v>Resident</v>
      </c>
      <c r="AH282" s="14" t="str">
        <f>VLOOKUP($A282,'[1]Clients Export (002)'!$A:$M,12,0)</f>
        <v>Westerner</v>
      </c>
      <c r="AI282" s="14" t="str">
        <f>VLOOKUP($A282,'[1]Clients Export (002)'!$A:$M,13,0)</f>
        <v>Fragrance</v>
      </c>
    </row>
    <row r="283" spans="1:35" x14ac:dyDescent="0.35">
      <c r="A283" s="10">
        <v>2978353</v>
      </c>
      <c r="B283" s="10">
        <v>2978352</v>
      </c>
      <c r="C283" s="10" t="s">
        <v>100</v>
      </c>
      <c r="D283" s="10" t="s">
        <v>558</v>
      </c>
      <c r="E283" s="10" t="s">
        <v>31</v>
      </c>
      <c r="F283" s="10" t="s">
        <v>10</v>
      </c>
      <c r="G283" s="10" t="s">
        <v>13</v>
      </c>
      <c r="H283" s="10" t="s">
        <v>295</v>
      </c>
      <c r="I283" s="10">
        <v>580</v>
      </c>
      <c r="J283" s="10" t="s">
        <v>10</v>
      </c>
      <c r="K283" s="10" t="s">
        <v>13</v>
      </c>
      <c r="L283" s="10" t="s">
        <v>159</v>
      </c>
      <c r="M283" s="10">
        <v>305</v>
      </c>
      <c r="N283" s="10" t="s">
        <v>10</v>
      </c>
      <c r="O283" s="10" t="s">
        <v>145</v>
      </c>
      <c r="P283" s="10" t="s">
        <v>160</v>
      </c>
      <c r="Q283" s="10">
        <v>295</v>
      </c>
      <c r="AD283" s="13">
        <f t="shared" si="4"/>
        <v>1180</v>
      </c>
      <c r="AE283" s="14" t="str">
        <f>VLOOKUP($A283,'[1]Clients Export (002)'!$A:$M,9,0)</f>
        <v>26-35</v>
      </c>
      <c r="AF283" s="14" t="str">
        <f>VLOOKUP($A283,'[1]Clients Export (002)'!$A:$M,10,0)</f>
        <v>Woman</v>
      </c>
      <c r="AG283" s="14" t="str">
        <f>VLOOKUP($A283,'[1]Clients Export (002)'!$A:$M,11,0)</f>
        <v>Resident</v>
      </c>
      <c r="AH283" s="14" t="str">
        <f>VLOOKUP($A283,'[1]Clients Export (002)'!$A:$M,12,0)</f>
        <v>Far East Asian</v>
      </c>
      <c r="AI283" s="14" t="str">
        <f>VLOOKUP($A283,'[1]Clients Export (002)'!$A:$M,13,0)</f>
        <v>Skincare</v>
      </c>
    </row>
    <row r="284" spans="1:35" x14ac:dyDescent="0.35">
      <c r="A284" s="10">
        <v>2978436</v>
      </c>
      <c r="B284" s="10">
        <v>2978435</v>
      </c>
      <c r="C284" s="10" t="s">
        <v>100</v>
      </c>
      <c r="D284" s="10" t="s">
        <v>559</v>
      </c>
      <c r="E284" s="10" t="s">
        <v>31</v>
      </c>
      <c r="F284" s="10" t="s">
        <v>10</v>
      </c>
      <c r="G284" s="10" t="s">
        <v>145</v>
      </c>
      <c r="H284" s="10" t="s">
        <v>518</v>
      </c>
      <c r="I284" s="10">
        <v>440</v>
      </c>
      <c r="AD284" s="13">
        <f t="shared" si="4"/>
        <v>440</v>
      </c>
      <c r="AE284" s="14" t="str">
        <f>VLOOKUP($A284,'[1]Clients Export (002)'!$A:$M,9,0)</f>
        <v>26-35</v>
      </c>
      <c r="AF284" s="14" t="str">
        <f>VLOOKUP($A284,'[1]Clients Export (002)'!$A:$M,10,0)</f>
        <v>Man</v>
      </c>
      <c r="AG284" s="14" t="str">
        <f>VLOOKUP($A284,'[1]Clients Export (002)'!$A:$M,11,0)</f>
        <v>Resident</v>
      </c>
      <c r="AH284" s="14" t="str">
        <f>VLOOKUP($A284,'[1]Clients Export (002)'!$A:$M,12,0)</f>
        <v>Indian Subcontinent</v>
      </c>
      <c r="AI284" s="14" t="str">
        <f>VLOOKUP($A284,'[1]Clients Export (002)'!$A:$M,13,0)</f>
        <v>Skincare</v>
      </c>
    </row>
    <row r="285" spans="1:35" x14ac:dyDescent="0.35">
      <c r="A285" s="10">
        <v>2978503</v>
      </c>
      <c r="B285" s="10">
        <v>2978502</v>
      </c>
      <c r="C285" s="10" t="s">
        <v>54</v>
      </c>
      <c r="D285" s="10" t="s">
        <v>560</v>
      </c>
      <c r="E285" s="10" t="s">
        <v>56</v>
      </c>
      <c r="F285" s="10" t="s">
        <v>41</v>
      </c>
      <c r="G285" s="10" t="s">
        <v>42</v>
      </c>
      <c r="H285" s="10" t="s">
        <v>561</v>
      </c>
      <c r="I285" s="10">
        <v>150</v>
      </c>
      <c r="J285" s="10" t="s">
        <v>10</v>
      </c>
      <c r="K285" s="10" t="s">
        <v>13</v>
      </c>
      <c r="L285" s="10" t="s">
        <v>415</v>
      </c>
      <c r="M285" s="10">
        <v>175</v>
      </c>
      <c r="AD285" s="13">
        <f t="shared" si="4"/>
        <v>325</v>
      </c>
      <c r="AE285" s="14">
        <f>VLOOKUP($A285,'[1]Clients Export (002)'!$A:$M,9,0)</f>
        <v>0</v>
      </c>
      <c r="AF285" s="14">
        <f>VLOOKUP($A285,'[1]Clients Export (002)'!$A:$M,10,0)</f>
        <v>0</v>
      </c>
      <c r="AG285" s="14">
        <f>VLOOKUP($A285,'[1]Clients Export (002)'!$A:$M,11,0)</f>
        <v>0</v>
      </c>
      <c r="AH285" s="14">
        <f>VLOOKUP($A285,'[1]Clients Export (002)'!$A:$M,12,0)</f>
        <v>0</v>
      </c>
      <c r="AI285" s="14">
        <f>VLOOKUP($A285,'[1]Clients Export (002)'!$A:$M,13,0)</f>
        <v>0</v>
      </c>
    </row>
    <row r="286" spans="1:35" x14ac:dyDescent="0.35">
      <c r="A286" s="10">
        <v>2978698</v>
      </c>
      <c r="B286" s="10">
        <v>2978699</v>
      </c>
      <c r="C286" s="10" t="s">
        <v>191</v>
      </c>
      <c r="D286" s="10" t="s">
        <v>562</v>
      </c>
      <c r="E286" s="10" t="s">
        <v>37</v>
      </c>
      <c r="F286" s="10" t="s">
        <v>25</v>
      </c>
      <c r="G286" s="10" t="s">
        <v>26</v>
      </c>
      <c r="H286" s="10" t="s">
        <v>134</v>
      </c>
      <c r="I286" s="10">
        <v>480</v>
      </c>
      <c r="AD286" s="13">
        <f t="shared" si="4"/>
        <v>480</v>
      </c>
      <c r="AE286" s="14">
        <f>VLOOKUP($A286,'[1]Clients Export (002)'!$A:$M,9,0)</f>
        <v>0</v>
      </c>
      <c r="AF286" s="14">
        <f>VLOOKUP($A286,'[1]Clients Export (002)'!$A:$M,10,0)</f>
        <v>0</v>
      </c>
      <c r="AG286" s="14">
        <f>VLOOKUP($A286,'[1]Clients Export (002)'!$A:$M,11,0)</f>
        <v>0</v>
      </c>
      <c r="AH286" s="14">
        <f>VLOOKUP($A286,'[1]Clients Export (002)'!$A:$M,12,0)</f>
        <v>0</v>
      </c>
      <c r="AI286" s="14">
        <f>VLOOKUP($A286,'[1]Clients Export (002)'!$A:$M,13,0)</f>
        <v>0</v>
      </c>
    </row>
    <row r="287" spans="1:35" x14ac:dyDescent="0.35">
      <c r="A287" s="10">
        <v>2978843</v>
      </c>
      <c r="B287" s="10">
        <v>2978842</v>
      </c>
      <c r="C287" s="10" t="s">
        <v>191</v>
      </c>
      <c r="D287" s="10" t="s">
        <v>563</v>
      </c>
      <c r="E287" s="10" t="s">
        <v>37</v>
      </c>
      <c r="F287" s="10" t="s">
        <v>10</v>
      </c>
      <c r="G287" s="10" t="s">
        <v>13</v>
      </c>
      <c r="H287" s="10" t="s">
        <v>564</v>
      </c>
      <c r="I287" s="10">
        <v>335</v>
      </c>
      <c r="AD287" s="13">
        <f t="shared" si="4"/>
        <v>335</v>
      </c>
      <c r="AE287" s="14">
        <f>VLOOKUP($A287,'[1]Clients Export (002)'!$A:$M,9,0)</f>
        <v>0</v>
      </c>
      <c r="AF287" s="14">
        <f>VLOOKUP($A287,'[1]Clients Export (002)'!$A:$M,10,0)</f>
        <v>0</v>
      </c>
      <c r="AG287" s="14">
        <f>VLOOKUP($A287,'[1]Clients Export (002)'!$A:$M,11,0)</f>
        <v>0</v>
      </c>
      <c r="AH287" s="14">
        <f>VLOOKUP($A287,'[1]Clients Export (002)'!$A:$M,12,0)</f>
        <v>0</v>
      </c>
      <c r="AI287" s="14">
        <f>VLOOKUP($A287,'[1]Clients Export (002)'!$A:$M,13,0)</f>
        <v>0</v>
      </c>
    </row>
    <row r="288" spans="1:35" x14ac:dyDescent="0.35">
      <c r="A288" s="10">
        <v>2978920</v>
      </c>
      <c r="B288" s="10">
        <v>2978918</v>
      </c>
      <c r="C288" s="10" t="s">
        <v>191</v>
      </c>
      <c r="D288" s="10" t="s">
        <v>565</v>
      </c>
      <c r="E288" s="10" t="s">
        <v>37</v>
      </c>
      <c r="F288" s="10" t="s">
        <v>41</v>
      </c>
      <c r="G288" s="10" t="s">
        <v>13</v>
      </c>
      <c r="H288" s="10" t="s">
        <v>303</v>
      </c>
      <c r="I288" s="10">
        <v>255</v>
      </c>
      <c r="AD288" s="13">
        <f t="shared" si="4"/>
        <v>255</v>
      </c>
      <c r="AE288" s="14">
        <f>VLOOKUP($A288,'[1]Clients Export (002)'!$A:$M,9,0)</f>
        <v>0</v>
      </c>
      <c r="AF288" s="14">
        <f>VLOOKUP($A288,'[1]Clients Export (002)'!$A:$M,10,0)</f>
        <v>0</v>
      </c>
      <c r="AG288" s="14">
        <f>VLOOKUP($A288,'[1]Clients Export (002)'!$A:$M,11,0)</f>
        <v>0</v>
      </c>
      <c r="AH288" s="14">
        <f>VLOOKUP($A288,'[1]Clients Export (002)'!$A:$M,12,0)</f>
        <v>0</v>
      </c>
      <c r="AI288" s="14">
        <f>VLOOKUP($A288,'[1]Clients Export (002)'!$A:$M,13,0)</f>
        <v>0</v>
      </c>
    </row>
    <row r="289" spans="1:35" x14ac:dyDescent="0.35">
      <c r="A289" s="10">
        <v>2978934</v>
      </c>
      <c r="B289" s="10">
        <v>2978933</v>
      </c>
      <c r="C289" s="10" t="s">
        <v>191</v>
      </c>
      <c r="D289" s="10" t="s">
        <v>566</v>
      </c>
      <c r="E289" s="10" t="s">
        <v>37</v>
      </c>
      <c r="F289" s="10" t="s">
        <v>25</v>
      </c>
      <c r="G289" s="10" t="s">
        <v>26</v>
      </c>
      <c r="H289" s="10" t="s">
        <v>62</v>
      </c>
      <c r="I289" s="10">
        <v>595</v>
      </c>
      <c r="AD289" s="13">
        <f t="shared" si="4"/>
        <v>595</v>
      </c>
      <c r="AE289" s="14">
        <f>VLOOKUP($A289,'[1]Clients Export (002)'!$A:$M,9,0)</f>
        <v>0</v>
      </c>
      <c r="AF289" s="14">
        <f>VLOOKUP($A289,'[1]Clients Export (002)'!$A:$M,10,0)</f>
        <v>0</v>
      </c>
      <c r="AG289" s="14">
        <f>VLOOKUP($A289,'[1]Clients Export (002)'!$A:$M,11,0)</f>
        <v>0</v>
      </c>
      <c r="AH289" s="14">
        <f>VLOOKUP($A289,'[1]Clients Export (002)'!$A:$M,12,0)</f>
        <v>0</v>
      </c>
      <c r="AI289" s="14">
        <f>VLOOKUP($A289,'[1]Clients Export (002)'!$A:$M,13,0)</f>
        <v>0</v>
      </c>
    </row>
    <row r="290" spans="1:35" x14ac:dyDescent="0.35">
      <c r="A290" s="10">
        <v>2978946</v>
      </c>
      <c r="B290" s="10">
        <v>2978945</v>
      </c>
      <c r="C290" s="10" t="s">
        <v>87</v>
      </c>
      <c r="D290" s="10" t="s">
        <v>567</v>
      </c>
      <c r="E290" s="10" t="s">
        <v>56</v>
      </c>
      <c r="F290" s="10" t="s">
        <v>10</v>
      </c>
      <c r="G290" s="10" t="s">
        <v>42</v>
      </c>
      <c r="H290" s="10" t="s">
        <v>240</v>
      </c>
      <c r="I290" s="10">
        <v>175</v>
      </c>
      <c r="J290" s="10" t="s">
        <v>10</v>
      </c>
      <c r="K290" s="10" t="s">
        <v>42</v>
      </c>
      <c r="L290" s="10" t="s">
        <v>121</v>
      </c>
      <c r="M290" s="10">
        <v>385</v>
      </c>
      <c r="N290" s="10" t="s">
        <v>10</v>
      </c>
      <c r="O290" s="10" t="s">
        <v>13</v>
      </c>
      <c r="P290" s="10" t="s">
        <v>489</v>
      </c>
      <c r="Q290" s="10">
        <v>590</v>
      </c>
      <c r="AD290" s="13">
        <f t="shared" si="4"/>
        <v>1150</v>
      </c>
      <c r="AE290" s="14">
        <f>VLOOKUP($A290,'[1]Clients Export (002)'!$A:$M,9,0)</f>
        <v>0</v>
      </c>
      <c r="AF290" s="14" t="str">
        <f>VLOOKUP($A290,'[1]Clients Export (002)'!$A:$M,10,0)</f>
        <v>Woman</v>
      </c>
      <c r="AG290" s="14" t="str">
        <f>VLOOKUP($A290,'[1]Clients Export (002)'!$A:$M,11,0)</f>
        <v>Tourist</v>
      </c>
      <c r="AH290" s="14" t="str">
        <f>VLOOKUP($A290,'[1]Clients Export (002)'!$A:$M,12,0)</f>
        <v>Westerner</v>
      </c>
      <c r="AI290" s="14" t="str">
        <f>VLOOKUP($A290,'[1]Clients Export (002)'!$A:$M,13,0)</f>
        <v>Skincare</v>
      </c>
    </row>
    <row r="291" spans="1:35" x14ac:dyDescent="0.35">
      <c r="A291" s="10">
        <v>2979084</v>
      </c>
      <c r="B291" s="10">
        <v>2979083</v>
      </c>
      <c r="C291" s="10" t="s">
        <v>538</v>
      </c>
      <c r="D291" s="10" t="s">
        <v>568</v>
      </c>
      <c r="E291" s="10" t="s">
        <v>536</v>
      </c>
      <c r="F291" s="10" t="s">
        <v>41</v>
      </c>
      <c r="G291" s="10" t="s">
        <v>42</v>
      </c>
      <c r="H291" s="10" t="s">
        <v>466</v>
      </c>
      <c r="I291" s="10">
        <v>150</v>
      </c>
      <c r="J291" s="10" t="s">
        <v>41</v>
      </c>
      <c r="K291" s="10" t="s">
        <v>42</v>
      </c>
      <c r="L291" s="10" t="s">
        <v>466</v>
      </c>
      <c r="M291" s="10">
        <v>150</v>
      </c>
      <c r="N291" s="10" t="s">
        <v>41</v>
      </c>
      <c r="O291" s="10" t="s">
        <v>42</v>
      </c>
      <c r="P291" s="10" t="s">
        <v>217</v>
      </c>
      <c r="Q291" s="10">
        <v>180</v>
      </c>
      <c r="AD291" s="13">
        <f t="shared" si="4"/>
        <v>480</v>
      </c>
      <c r="AE291" s="14">
        <f>VLOOKUP($A291,'[1]Clients Export (002)'!$A:$M,9,0)</f>
        <v>0</v>
      </c>
      <c r="AF291" s="14">
        <f>VLOOKUP($A291,'[1]Clients Export (002)'!$A:$M,10,0)</f>
        <v>0</v>
      </c>
      <c r="AG291" s="14">
        <f>VLOOKUP($A291,'[1]Clients Export (002)'!$A:$M,11,0)</f>
        <v>0</v>
      </c>
      <c r="AH291" s="14">
        <f>VLOOKUP($A291,'[1]Clients Export (002)'!$A:$M,12,0)</f>
        <v>0</v>
      </c>
      <c r="AI291" s="14">
        <f>VLOOKUP($A291,'[1]Clients Export (002)'!$A:$M,13,0)</f>
        <v>0</v>
      </c>
    </row>
    <row r="292" spans="1:35" x14ac:dyDescent="0.35">
      <c r="A292" s="10">
        <v>2979102</v>
      </c>
      <c r="B292" s="10">
        <v>2979101</v>
      </c>
      <c r="C292" s="10" t="s">
        <v>538</v>
      </c>
      <c r="D292" s="10" t="s">
        <v>569</v>
      </c>
      <c r="E292" s="10" t="s">
        <v>536</v>
      </c>
      <c r="F292" s="10" t="s">
        <v>41</v>
      </c>
      <c r="G292" s="10" t="s">
        <v>13</v>
      </c>
      <c r="H292" s="10" t="s">
        <v>109</v>
      </c>
      <c r="I292" s="10">
        <v>250</v>
      </c>
      <c r="J292" s="10" t="s">
        <v>41</v>
      </c>
      <c r="K292" s="10" t="s">
        <v>42</v>
      </c>
      <c r="L292" s="10" t="s">
        <v>570</v>
      </c>
      <c r="M292" s="10">
        <v>120</v>
      </c>
      <c r="N292" s="10" t="s">
        <v>41</v>
      </c>
      <c r="O292" s="10" t="s">
        <v>42</v>
      </c>
      <c r="P292" s="10" t="s">
        <v>571</v>
      </c>
      <c r="Q292" s="10">
        <v>120</v>
      </c>
      <c r="AD292" s="13">
        <f t="shared" si="4"/>
        <v>490</v>
      </c>
      <c r="AE292" s="14">
        <f>VLOOKUP($A292,'[1]Clients Export (002)'!$A:$M,9,0)</f>
        <v>0</v>
      </c>
      <c r="AF292" s="14" t="str">
        <f>VLOOKUP($A292,'[1]Clients Export (002)'!$A:$M,10,0)</f>
        <v>Woman</v>
      </c>
      <c r="AG292" s="14">
        <f>VLOOKUP($A292,'[1]Clients Export (002)'!$A:$M,11,0)</f>
        <v>0</v>
      </c>
      <c r="AH292" s="14">
        <f>VLOOKUP($A292,'[1]Clients Export (002)'!$A:$M,12,0)</f>
        <v>0</v>
      </c>
      <c r="AI292" s="14">
        <f>VLOOKUP($A292,'[1]Clients Export (002)'!$A:$M,13,0)</f>
        <v>0</v>
      </c>
    </row>
    <row r="293" spans="1:35" x14ac:dyDescent="0.35">
      <c r="A293" s="10">
        <v>2979119</v>
      </c>
      <c r="B293" s="10">
        <v>2979118</v>
      </c>
      <c r="C293" s="10" t="s">
        <v>538</v>
      </c>
      <c r="D293" s="10" t="s">
        <v>572</v>
      </c>
      <c r="E293" s="10" t="s">
        <v>536</v>
      </c>
      <c r="F293" s="10" t="s">
        <v>41</v>
      </c>
      <c r="G293" s="10" t="s">
        <v>13</v>
      </c>
      <c r="H293" s="10" t="s">
        <v>573</v>
      </c>
      <c r="I293" s="10">
        <v>265</v>
      </c>
      <c r="J293" s="10" t="s">
        <v>10</v>
      </c>
      <c r="K293" s="10" t="s">
        <v>13</v>
      </c>
      <c r="L293" s="10" t="s">
        <v>188</v>
      </c>
      <c r="M293" s="10">
        <v>215</v>
      </c>
      <c r="AD293" s="13">
        <f t="shared" si="4"/>
        <v>480</v>
      </c>
      <c r="AE293" s="14">
        <f>VLOOKUP($A293,'[1]Clients Export (002)'!$A:$M,9,0)</f>
        <v>0</v>
      </c>
      <c r="AF293" s="14">
        <f>VLOOKUP($A293,'[1]Clients Export (002)'!$A:$M,10,0)</f>
        <v>0</v>
      </c>
      <c r="AG293" s="14">
        <f>VLOOKUP($A293,'[1]Clients Export (002)'!$A:$M,11,0)</f>
        <v>0</v>
      </c>
      <c r="AH293" s="14">
        <f>VLOOKUP($A293,'[1]Clients Export (002)'!$A:$M,12,0)</f>
        <v>0</v>
      </c>
      <c r="AI293" s="14">
        <f>VLOOKUP($A293,'[1]Clients Export (002)'!$A:$M,13,0)</f>
        <v>0</v>
      </c>
    </row>
    <row r="294" spans="1:35" x14ac:dyDescent="0.35">
      <c r="A294" s="10">
        <v>2979129</v>
      </c>
      <c r="B294" s="10">
        <v>2979128</v>
      </c>
      <c r="C294" s="10" t="s">
        <v>230</v>
      </c>
      <c r="D294" s="10" t="s">
        <v>574</v>
      </c>
      <c r="E294" s="10" t="s">
        <v>9</v>
      </c>
      <c r="F294" s="10" t="s">
        <v>10</v>
      </c>
      <c r="G294" s="10" t="s">
        <v>13</v>
      </c>
      <c r="H294" s="10" t="s">
        <v>215</v>
      </c>
      <c r="I294" s="10">
        <v>220</v>
      </c>
      <c r="AD294" s="13">
        <f t="shared" si="4"/>
        <v>220</v>
      </c>
      <c r="AE294" s="14" t="str">
        <f>VLOOKUP($A294,'[1]Clients Export (002)'!$A:$M,9,0)</f>
        <v>26-35</v>
      </c>
      <c r="AF294" s="14" t="str">
        <f>VLOOKUP($A294,'[1]Clients Export (002)'!$A:$M,10,0)</f>
        <v>Man</v>
      </c>
      <c r="AG294" s="14" t="str">
        <f>VLOOKUP($A294,'[1]Clients Export (002)'!$A:$M,11,0)</f>
        <v>Resident</v>
      </c>
      <c r="AH294" s="14" t="str">
        <f>VLOOKUP($A294,'[1]Clients Export (002)'!$A:$M,12,0)</f>
        <v>Indian Subcontinent</v>
      </c>
      <c r="AI294" s="14" t="str">
        <f>VLOOKUP($A294,'[1]Clients Export (002)'!$A:$M,13,0)</f>
        <v>Skincare</v>
      </c>
    </row>
    <row r="295" spans="1:35" x14ac:dyDescent="0.35">
      <c r="A295" s="10">
        <v>2979131</v>
      </c>
      <c r="B295" s="10">
        <v>2979130</v>
      </c>
      <c r="C295" s="10" t="s">
        <v>230</v>
      </c>
      <c r="D295" s="10" t="s">
        <v>574</v>
      </c>
      <c r="E295" s="10" t="s">
        <v>9</v>
      </c>
      <c r="F295" s="10" t="s">
        <v>41</v>
      </c>
      <c r="G295" s="10" t="s">
        <v>42</v>
      </c>
      <c r="H295" s="10" t="s">
        <v>81</v>
      </c>
      <c r="I295" s="10">
        <v>180</v>
      </c>
      <c r="AD295" s="13">
        <f t="shared" si="4"/>
        <v>180</v>
      </c>
      <c r="AE295" s="14">
        <f>VLOOKUP($A295,'[1]Clients Export (002)'!$A:$M,9,0)</f>
        <v>0</v>
      </c>
      <c r="AF295" s="14">
        <f>VLOOKUP($A295,'[1]Clients Export (002)'!$A:$M,10,0)</f>
        <v>0</v>
      </c>
      <c r="AG295" s="14">
        <f>VLOOKUP($A295,'[1]Clients Export (002)'!$A:$M,11,0)</f>
        <v>0</v>
      </c>
      <c r="AH295" s="14">
        <f>VLOOKUP($A295,'[1]Clients Export (002)'!$A:$M,12,0)</f>
        <v>0</v>
      </c>
      <c r="AI295" s="14">
        <f>VLOOKUP($A295,'[1]Clients Export (002)'!$A:$M,13,0)</f>
        <v>0</v>
      </c>
    </row>
    <row r="296" spans="1:35" x14ac:dyDescent="0.35">
      <c r="A296" s="10">
        <v>2979133</v>
      </c>
      <c r="B296" s="10">
        <v>2979132</v>
      </c>
      <c r="C296" s="10" t="s">
        <v>87</v>
      </c>
      <c r="D296" s="10" t="s">
        <v>575</v>
      </c>
      <c r="E296" s="10" t="s">
        <v>56</v>
      </c>
      <c r="F296" s="10" t="s">
        <v>41</v>
      </c>
      <c r="G296" s="10" t="s">
        <v>13</v>
      </c>
      <c r="H296" s="10" t="s">
        <v>276</v>
      </c>
      <c r="I296" s="10">
        <v>200</v>
      </c>
      <c r="J296" s="10" t="s">
        <v>41</v>
      </c>
      <c r="K296" s="10" t="s">
        <v>13</v>
      </c>
      <c r="L296" s="10" t="s">
        <v>53</v>
      </c>
      <c r="M296" s="10">
        <v>155</v>
      </c>
      <c r="AD296" s="13">
        <f t="shared" si="4"/>
        <v>355</v>
      </c>
      <c r="AE296" s="14">
        <f>VLOOKUP($A296,'[1]Clients Export (002)'!$A:$M,9,0)</f>
        <v>0</v>
      </c>
      <c r="AF296" s="14" t="str">
        <f>VLOOKUP($A296,'[1]Clients Export (002)'!$A:$M,10,0)</f>
        <v>Woman</v>
      </c>
      <c r="AG296" s="14" t="str">
        <f>VLOOKUP($A296,'[1]Clients Export (002)'!$A:$M,11,0)</f>
        <v>Resident</v>
      </c>
      <c r="AH296" s="14" t="str">
        <f>VLOOKUP($A296,'[1]Clients Export (002)'!$A:$M,12,0)</f>
        <v>Expat Arab</v>
      </c>
      <c r="AI296" s="14" t="str">
        <f>VLOOKUP($A296,'[1]Clients Export (002)'!$A:$M,13,0)</f>
        <v>Make-Up</v>
      </c>
    </row>
    <row r="297" spans="1:35" x14ac:dyDescent="0.35">
      <c r="A297" s="10">
        <v>2979138</v>
      </c>
      <c r="B297" s="10">
        <v>2979137</v>
      </c>
      <c r="C297" s="10" t="s">
        <v>87</v>
      </c>
      <c r="D297" s="10" t="s">
        <v>576</v>
      </c>
      <c r="E297" s="10" t="s">
        <v>56</v>
      </c>
      <c r="F297" s="10" t="s">
        <v>41</v>
      </c>
      <c r="G297" s="10" t="s">
        <v>13</v>
      </c>
      <c r="H297" s="10" t="s">
        <v>89</v>
      </c>
      <c r="I297" s="10">
        <v>250</v>
      </c>
      <c r="J297" s="10" t="s">
        <v>41</v>
      </c>
      <c r="K297" s="10" t="s">
        <v>13</v>
      </c>
      <c r="L297" s="10" t="s">
        <v>577</v>
      </c>
      <c r="M297" s="10">
        <v>235</v>
      </c>
      <c r="N297" s="10" t="s">
        <v>41</v>
      </c>
      <c r="O297" s="10" t="s">
        <v>13</v>
      </c>
      <c r="P297" s="10" t="s">
        <v>578</v>
      </c>
      <c r="Q297" s="10">
        <v>280</v>
      </c>
      <c r="R297" s="10" t="s">
        <v>41</v>
      </c>
      <c r="S297" s="10" t="s">
        <v>42</v>
      </c>
      <c r="T297" s="10" t="s">
        <v>168</v>
      </c>
      <c r="U297" s="10">
        <v>175</v>
      </c>
      <c r="AD297" s="13">
        <f t="shared" si="4"/>
        <v>940</v>
      </c>
      <c r="AE297" s="14">
        <f>VLOOKUP($A297,'[1]Clients Export (002)'!$A:$M,9,0)</f>
        <v>0</v>
      </c>
      <c r="AF297" s="14" t="str">
        <f>VLOOKUP($A297,'[1]Clients Export (002)'!$A:$M,10,0)</f>
        <v>Woman</v>
      </c>
      <c r="AG297" s="14" t="str">
        <f>VLOOKUP($A297,'[1]Clients Export (002)'!$A:$M,11,0)</f>
        <v>Tourist</v>
      </c>
      <c r="AH297" s="14" t="str">
        <f>VLOOKUP($A297,'[1]Clients Export (002)'!$A:$M,12,0)</f>
        <v>Indian Subcontinent</v>
      </c>
      <c r="AI297" s="14" t="str">
        <f>VLOOKUP($A297,'[1]Clients Export (002)'!$A:$M,13,0)</f>
        <v>Make-Up</v>
      </c>
    </row>
    <row r="298" spans="1:35" x14ac:dyDescent="0.35">
      <c r="A298" s="10">
        <v>2979142</v>
      </c>
      <c r="B298" s="10">
        <v>2979141</v>
      </c>
      <c r="C298" s="10" t="s">
        <v>87</v>
      </c>
      <c r="D298" s="10" t="s">
        <v>579</v>
      </c>
      <c r="E298" s="10" t="s">
        <v>56</v>
      </c>
      <c r="F298" s="10" t="s">
        <v>25</v>
      </c>
      <c r="G298" s="10" t="s">
        <v>26</v>
      </c>
      <c r="H298" s="10" t="s">
        <v>274</v>
      </c>
      <c r="I298" s="10">
        <v>390</v>
      </c>
      <c r="AD298" s="13">
        <f t="shared" si="4"/>
        <v>390</v>
      </c>
      <c r="AE298" s="14">
        <f>VLOOKUP($A298,'[1]Clients Export (002)'!$A:$M,9,0)</f>
        <v>0</v>
      </c>
      <c r="AF298" s="14" t="str">
        <f>VLOOKUP($A298,'[1]Clients Export (002)'!$A:$M,10,0)</f>
        <v>Man</v>
      </c>
      <c r="AG298" s="14" t="str">
        <f>VLOOKUP($A298,'[1]Clients Export (002)'!$A:$M,11,0)</f>
        <v>Tourist</v>
      </c>
      <c r="AH298" s="14" t="str">
        <f>VLOOKUP($A298,'[1]Clients Export (002)'!$A:$M,12,0)</f>
        <v>Far East Asian</v>
      </c>
      <c r="AI298" s="14" t="str">
        <f>VLOOKUP($A298,'[1]Clients Export (002)'!$A:$M,13,0)</f>
        <v>Fragrance</v>
      </c>
    </row>
    <row r="299" spans="1:35" x14ac:dyDescent="0.35">
      <c r="A299" s="10">
        <v>2979146</v>
      </c>
      <c r="B299" s="10">
        <v>2979144</v>
      </c>
      <c r="C299" s="10" t="s">
        <v>7</v>
      </c>
      <c r="D299" s="10" t="s">
        <v>580</v>
      </c>
      <c r="E299" s="10" t="s">
        <v>9</v>
      </c>
      <c r="F299" s="10" t="s">
        <v>41</v>
      </c>
      <c r="G299" s="10" t="s">
        <v>13</v>
      </c>
      <c r="H299" s="10" t="s">
        <v>573</v>
      </c>
      <c r="I299" s="10">
        <v>265</v>
      </c>
      <c r="J299" s="10" t="s">
        <v>41</v>
      </c>
      <c r="K299" s="10" t="s">
        <v>42</v>
      </c>
      <c r="L299" s="10" t="s">
        <v>581</v>
      </c>
      <c r="M299" s="10">
        <v>195</v>
      </c>
      <c r="AD299" s="13">
        <f t="shared" si="4"/>
        <v>460</v>
      </c>
      <c r="AE299" s="14">
        <f>VLOOKUP($A299,'[1]Clients Export (002)'!$A:$M,9,0)</f>
        <v>0</v>
      </c>
      <c r="AF299" s="14">
        <f>VLOOKUP($A299,'[1]Clients Export (002)'!$A:$M,10,0)</f>
        <v>0</v>
      </c>
      <c r="AG299" s="14">
        <f>VLOOKUP($A299,'[1]Clients Export (002)'!$A:$M,11,0)</f>
        <v>0</v>
      </c>
      <c r="AH299" s="14">
        <f>VLOOKUP($A299,'[1]Clients Export (002)'!$A:$M,12,0)</f>
        <v>0</v>
      </c>
      <c r="AI299" s="14">
        <f>VLOOKUP($A299,'[1]Clients Export (002)'!$A:$M,13,0)</f>
        <v>0</v>
      </c>
    </row>
    <row r="300" spans="1:35" x14ac:dyDescent="0.35">
      <c r="A300" s="10">
        <v>2979208</v>
      </c>
      <c r="B300" s="10">
        <v>2979207</v>
      </c>
      <c r="C300" s="10" t="s">
        <v>87</v>
      </c>
      <c r="D300" s="10" t="s">
        <v>582</v>
      </c>
      <c r="E300" s="10" t="s">
        <v>56</v>
      </c>
      <c r="F300" s="10" t="s">
        <v>41</v>
      </c>
      <c r="G300" s="10" t="s">
        <v>13</v>
      </c>
      <c r="H300" s="10" t="s">
        <v>150</v>
      </c>
      <c r="I300" s="10">
        <v>265</v>
      </c>
      <c r="AD300" s="13">
        <f t="shared" si="4"/>
        <v>265</v>
      </c>
      <c r="AE300" s="14">
        <f>VLOOKUP($A300,'[1]Clients Export (002)'!$A:$M,9,0)</f>
        <v>0</v>
      </c>
      <c r="AF300" s="14" t="str">
        <f>VLOOKUP($A300,'[1]Clients Export (002)'!$A:$M,10,0)</f>
        <v>Man</v>
      </c>
      <c r="AG300" s="14" t="str">
        <f>VLOOKUP($A300,'[1]Clients Export (002)'!$A:$M,11,0)</f>
        <v>Resident</v>
      </c>
      <c r="AH300" s="14" t="str">
        <f>VLOOKUP($A300,'[1]Clients Export (002)'!$A:$M,12,0)</f>
        <v>GCC Arab</v>
      </c>
      <c r="AI300" s="14" t="str">
        <f>VLOOKUP($A300,'[1]Clients Export (002)'!$A:$M,13,0)</f>
        <v>Make-Up</v>
      </c>
    </row>
    <row r="301" spans="1:35" x14ac:dyDescent="0.35">
      <c r="A301" s="10">
        <v>2979210</v>
      </c>
      <c r="B301" s="10">
        <v>2979209</v>
      </c>
      <c r="C301" s="10" t="s">
        <v>87</v>
      </c>
      <c r="D301" s="10" t="s">
        <v>583</v>
      </c>
      <c r="E301" s="10" t="s">
        <v>56</v>
      </c>
      <c r="F301" s="10" t="s">
        <v>25</v>
      </c>
      <c r="G301" s="10" t="s">
        <v>26</v>
      </c>
      <c r="H301" s="10" t="s">
        <v>40</v>
      </c>
      <c r="I301" s="10">
        <v>705</v>
      </c>
      <c r="AD301" s="13">
        <f t="shared" si="4"/>
        <v>705</v>
      </c>
      <c r="AE301" s="14">
        <f>VLOOKUP($A301,'[1]Clients Export (002)'!$A:$M,9,0)</f>
        <v>0</v>
      </c>
      <c r="AF301" s="14" t="str">
        <f>VLOOKUP($A301,'[1]Clients Export (002)'!$A:$M,10,0)</f>
        <v>Man</v>
      </c>
      <c r="AG301" s="14" t="str">
        <f>VLOOKUP($A301,'[1]Clients Export (002)'!$A:$M,11,0)</f>
        <v>Tourist</v>
      </c>
      <c r="AH301" s="14" t="str">
        <f>VLOOKUP($A301,'[1]Clients Export (002)'!$A:$M,12,0)</f>
        <v>Expat Arab</v>
      </c>
      <c r="AI301" s="14" t="str">
        <f>VLOOKUP($A301,'[1]Clients Export (002)'!$A:$M,13,0)</f>
        <v>Fragrance</v>
      </c>
    </row>
    <row r="302" spans="1:35" x14ac:dyDescent="0.35">
      <c r="A302" s="10">
        <v>2979237</v>
      </c>
      <c r="B302" s="10">
        <v>2979238</v>
      </c>
      <c r="C302" s="10" t="s">
        <v>82</v>
      </c>
      <c r="D302" s="10" t="s">
        <v>584</v>
      </c>
      <c r="E302" s="10" t="s">
        <v>17</v>
      </c>
      <c r="F302" s="10" t="s">
        <v>41</v>
      </c>
      <c r="G302" s="10" t="s">
        <v>13</v>
      </c>
      <c r="H302" s="10" t="s">
        <v>585</v>
      </c>
      <c r="I302" s="10">
        <v>250</v>
      </c>
      <c r="J302" s="10" t="s">
        <v>41</v>
      </c>
      <c r="K302" s="10" t="s">
        <v>13</v>
      </c>
      <c r="L302" s="10" t="s">
        <v>585</v>
      </c>
      <c r="M302" s="10">
        <v>250</v>
      </c>
      <c r="AD302" s="13">
        <f t="shared" si="4"/>
        <v>500</v>
      </c>
      <c r="AE302" s="14">
        <f>VLOOKUP($A302,'[1]Clients Export (002)'!$A:$M,9,0)</f>
        <v>0</v>
      </c>
      <c r="AF302" s="14">
        <f>VLOOKUP($A302,'[1]Clients Export (002)'!$A:$M,10,0)</f>
        <v>0</v>
      </c>
      <c r="AG302" s="14">
        <f>VLOOKUP($A302,'[1]Clients Export (002)'!$A:$M,11,0)</f>
        <v>0</v>
      </c>
      <c r="AH302" s="14">
        <f>VLOOKUP($A302,'[1]Clients Export (002)'!$A:$M,12,0)</f>
        <v>0</v>
      </c>
      <c r="AI302" s="14">
        <f>VLOOKUP($A302,'[1]Clients Export (002)'!$A:$M,13,0)</f>
        <v>0</v>
      </c>
    </row>
    <row r="303" spans="1:35" x14ac:dyDescent="0.35">
      <c r="A303" s="10">
        <v>2979240</v>
      </c>
      <c r="B303" s="10">
        <v>2979239</v>
      </c>
      <c r="C303" s="10" t="s">
        <v>82</v>
      </c>
      <c r="D303" s="10" t="s">
        <v>586</v>
      </c>
      <c r="E303" s="10" t="s">
        <v>17</v>
      </c>
      <c r="F303" s="10" t="s">
        <v>10</v>
      </c>
      <c r="G303" s="10" t="s">
        <v>13</v>
      </c>
      <c r="H303" s="10" t="s">
        <v>366</v>
      </c>
      <c r="I303" s="10">
        <v>440</v>
      </c>
      <c r="J303" s="10" t="s">
        <v>10</v>
      </c>
      <c r="K303" s="10" t="s">
        <v>13</v>
      </c>
      <c r="L303" s="10" t="s">
        <v>185</v>
      </c>
      <c r="M303" s="10">
        <v>150</v>
      </c>
      <c r="N303" s="10" t="s">
        <v>10</v>
      </c>
      <c r="O303" s="10" t="s">
        <v>13</v>
      </c>
      <c r="P303" s="10" t="s">
        <v>587</v>
      </c>
      <c r="Q303" s="10">
        <v>345</v>
      </c>
      <c r="AD303" s="13">
        <f t="shared" si="4"/>
        <v>935</v>
      </c>
      <c r="AE303" s="14">
        <f>VLOOKUP($A303,'[1]Clients Export (002)'!$A:$M,9,0)</f>
        <v>0</v>
      </c>
      <c r="AF303" s="14">
        <f>VLOOKUP($A303,'[1]Clients Export (002)'!$A:$M,10,0)</f>
        <v>0</v>
      </c>
      <c r="AG303" s="14">
        <f>VLOOKUP($A303,'[1]Clients Export (002)'!$A:$M,11,0)</f>
        <v>0</v>
      </c>
      <c r="AH303" s="14">
        <f>VLOOKUP($A303,'[1]Clients Export (002)'!$A:$M,12,0)</f>
        <v>0</v>
      </c>
      <c r="AI303" s="14">
        <f>VLOOKUP($A303,'[1]Clients Export (002)'!$A:$M,13,0)</f>
        <v>0</v>
      </c>
    </row>
    <row r="304" spans="1:35" x14ac:dyDescent="0.35">
      <c r="A304" s="10">
        <v>2979291</v>
      </c>
      <c r="B304" s="10">
        <v>2979290</v>
      </c>
      <c r="C304" s="10" t="s">
        <v>87</v>
      </c>
      <c r="D304" s="10" t="s">
        <v>588</v>
      </c>
      <c r="E304" s="10" t="s">
        <v>56</v>
      </c>
      <c r="F304" s="10" t="s">
        <v>25</v>
      </c>
      <c r="G304" s="10" t="s">
        <v>26</v>
      </c>
      <c r="H304" s="10" t="s">
        <v>62</v>
      </c>
      <c r="I304" s="10">
        <v>595</v>
      </c>
      <c r="AD304" s="13">
        <f t="shared" si="4"/>
        <v>595</v>
      </c>
      <c r="AE304" s="14">
        <f>VLOOKUP($A304,'[1]Clients Export (002)'!$A:$M,9,0)</f>
        <v>0</v>
      </c>
      <c r="AF304" s="14" t="str">
        <f>VLOOKUP($A304,'[1]Clients Export (002)'!$A:$M,10,0)</f>
        <v>Woman</v>
      </c>
      <c r="AG304" s="14" t="str">
        <f>VLOOKUP($A304,'[1]Clients Export (002)'!$A:$M,11,0)</f>
        <v>Resident</v>
      </c>
      <c r="AH304" s="14" t="str">
        <f>VLOOKUP($A304,'[1]Clients Export (002)'!$A:$M,12,0)</f>
        <v>Expat Arab</v>
      </c>
      <c r="AI304" s="14" t="str">
        <f>VLOOKUP($A304,'[1]Clients Export (002)'!$A:$M,13,0)</f>
        <v>Fragrance</v>
      </c>
    </row>
    <row r="305" spans="1:35" x14ac:dyDescent="0.35">
      <c r="A305" s="10">
        <v>2979300</v>
      </c>
      <c r="B305" s="10">
        <v>2979299</v>
      </c>
      <c r="C305" s="10" t="s">
        <v>538</v>
      </c>
      <c r="D305" s="10" t="s">
        <v>589</v>
      </c>
      <c r="E305" s="10" t="s">
        <v>536</v>
      </c>
      <c r="F305" s="10" t="s">
        <v>25</v>
      </c>
      <c r="G305" s="10" t="s">
        <v>26</v>
      </c>
      <c r="H305" s="10" t="s">
        <v>250</v>
      </c>
      <c r="I305" s="10">
        <v>450</v>
      </c>
      <c r="AD305" s="13">
        <f t="shared" si="4"/>
        <v>450</v>
      </c>
      <c r="AE305" s="14">
        <f>VLOOKUP($A305,'[1]Clients Export (002)'!$A:$M,9,0)</f>
        <v>0</v>
      </c>
      <c r="AF305" s="14">
        <f>VLOOKUP($A305,'[1]Clients Export (002)'!$A:$M,10,0)</f>
        <v>0</v>
      </c>
      <c r="AG305" s="14">
        <f>VLOOKUP($A305,'[1]Clients Export (002)'!$A:$M,11,0)</f>
        <v>0</v>
      </c>
      <c r="AH305" s="14">
        <f>VLOOKUP($A305,'[1]Clients Export (002)'!$A:$M,12,0)</f>
        <v>0</v>
      </c>
      <c r="AI305" s="14">
        <f>VLOOKUP($A305,'[1]Clients Export (002)'!$A:$M,13,0)</f>
        <v>0</v>
      </c>
    </row>
    <row r="306" spans="1:35" x14ac:dyDescent="0.35">
      <c r="A306" s="10">
        <v>2979312</v>
      </c>
      <c r="B306" s="10">
        <v>2979311</v>
      </c>
      <c r="C306" s="10" t="s">
        <v>538</v>
      </c>
      <c r="D306" s="10" t="s">
        <v>590</v>
      </c>
      <c r="E306" s="10" t="s">
        <v>536</v>
      </c>
      <c r="F306" s="10" t="s">
        <v>10</v>
      </c>
      <c r="G306" s="10" t="s">
        <v>42</v>
      </c>
      <c r="H306" s="10" t="s">
        <v>121</v>
      </c>
      <c r="I306" s="10">
        <v>385</v>
      </c>
      <c r="AD306" s="13">
        <f t="shared" si="4"/>
        <v>385</v>
      </c>
      <c r="AE306" s="14">
        <f>VLOOKUP($A306,'[1]Clients Export (002)'!$A:$M,9,0)</f>
        <v>0</v>
      </c>
      <c r="AF306" s="14">
        <f>VLOOKUP($A306,'[1]Clients Export (002)'!$A:$M,10,0)</f>
        <v>0</v>
      </c>
      <c r="AG306" s="14">
        <f>VLOOKUP($A306,'[1]Clients Export (002)'!$A:$M,11,0)</f>
        <v>0</v>
      </c>
      <c r="AH306" s="14">
        <f>VLOOKUP($A306,'[1]Clients Export (002)'!$A:$M,12,0)</f>
        <v>0</v>
      </c>
      <c r="AI306" s="14">
        <f>VLOOKUP($A306,'[1]Clients Export (002)'!$A:$M,13,0)</f>
        <v>0</v>
      </c>
    </row>
    <row r="307" spans="1:35" x14ac:dyDescent="0.35">
      <c r="A307" s="10">
        <v>2979329</v>
      </c>
      <c r="B307" s="10">
        <v>2979328</v>
      </c>
      <c r="C307" s="10" t="s">
        <v>191</v>
      </c>
      <c r="D307" s="10" t="s">
        <v>591</v>
      </c>
      <c r="E307" s="10" t="s">
        <v>37</v>
      </c>
      <c r="F307" s="10" t="s">
        <v>41</v>
      </c>
      <c r="G307" s="10" t="s">
        <v>42</v>
      </c>
      <c r="H307" s="10" t="s">
        <v>466</v>
      </c>
      <c r="I307" s="10">
        <v>150</v>
      </c>
      <c r="J307" s="10" t="s">
        <v>41</v>
      </c>
      <c r="K307" s="10" t="s">
        <v>42</v>
      </c>
      <c r="L307" s="10" t="s">
        <v>43</v>
      </c>
      <c r="M307" s="10">
        <v>195</v>
      </c>
      <c r="N307" s="10" t="s">
        <v>41</v>
      </c>
      <c r="O307" s="10" t="s">
        <v>42</v>
      </c>
      <c r="P307" s="10" t="s">
        <v>48</v>
      </c>
      <c r="Q307" s="10">
        <v>175</v>
      </c>
      <c r="R307" s="10" t="s">
        <v>41</v>
      </c>
      <c r="S307" s="10" t="s">
        <v>13</v>
      </c>
      <c r="T307" s="10" t="s">
        <v>592</v>
      </c>
      <c r="U307" s="10">
        <v>250</v>
      </c>
      <c r="AD307" s="13">
        <f t="shared" si="4"/>
        <v>770</v>
      </c>
      <c r="AE307" s="14">
        <f>VLOOKUP($A307,'[1]Clients Export (002)'!$A:$M,9,0)</f>
        <v>0</v>
      </c>
      <c r="AF307" s="14">
        <f>VLOOKUP($A307,'[1]Clients Export (002)'!$A:$M,10,0)</f>
        <v>0</v>
      </c>
      <c r="AG307" s="14">
        <f>VLOOKUP($A307,'[1]Clients Export (002)'!$A:$M,11,0)</f>
        <v>0</v>
      </c>
      <c r="AH307" s="14">
        <f>VLOOKUP($A307,'[1]Clients Export (002)'!$A:$M,12,0)</f>
        <v>0</v>
      </c>
      <c r="AI307" s="14">
        <f>VLOOKUP($A307,'[1]Clients Export (002)'!$A:$M,13,0)</f>
        <v>0</v>
      </c>
    </row>
    <row r="308" spans="1:35" x14ac:dyDescent="0.35">
      <c r="A308" s="10">
        <v>2979332</v>
      </c>
      <c r="B308" s="10">
        <v>2979331</v>
      </c>
      <c r="C308" s="10" t="s">
        <v>191</v>
      </c>
      <c r="D308" s="10" t="s">
        <v>593</v>
      </c>
      <c r="E308" s="10" t="s">
        <v>37</v>
      </c>
      <c r="F308" s="10" t="s">
        <v>41</v>
      </c>
      <c r="G308" s="10" t="s">
        <v>42</v>
      </c>
      <c r="H308" s="10" t="s">
        <v>43</v>
      </c>
      <c r="I308" s="10">
        <v>195</v>
      </c>
      <c r="J308" s="10" t="s">
        <v>25</v>
      </c>
      <c r="K308" s="10" t="s">
        <v>305</v>
      </c>
      <c r="L308" s="10" t="s">
        <v>306</v>
      </c>
      <c r="M308" s="10">
        <v>450</v>
      </c>
      <c r="AD308" s="13">
        <f t="shared" si="4"/>
        <v>645</v>
      </c>
      <c r="AE308" s="14">
        <f>VLOOKUP($A308,'[1]Clients Export (002)'!$A:$M,9,0)</f>
        <v>0</v>
      </c>
      <c r="AF308" s="14">
        <f>VLOOKUP($A308,'[1]Clients Export (002)'!$A:$M,10,0)</f>
        <v>0</v>
      </c>
      <c r="AG308" s="14">
        <f>VLOOKUP($A308,'[1]Clients Export (002)'!$A:$M,11,0)</f>
        <v>0</v>
      </c>
      <c r="AH308" s="14">
        <f>VLOOKUP($A308,'[1]Clients Export (002)'!$A:$M,12,0)</f>
        <v>0</v>
      </c>
      <c r="AI308" s="14">
        <f>VLOOKUP($A308,'[1]Clients Export (002)'!$A:$M,13,0)</f>
        <v>0</v>
      </c>
    </row>
    <row r="309" spans="1:35" x14ac:dyDescent="0.35">
      <c r="A309" s="10">
        <v>2979340</v>
      </c>
      <c r="B309" s="10">
        <v>2979339</v>
      </c>
      <c r="C309" s="10" t="s">
        <v>191</v>
      </c>
      <c r="D309" s="10" t="s">
        <v>594</v>
      </c>
      <c r="E309" s="10" t="s">
        <v>37</v>
      </c>
      <c r="F309" s="10" t="s">
        <v>41</v>
      </c>
      <c r="G309" s="10" t="s">
        <v>13</v>
      </c>
      <c r="H309" s="10" t="s">
        <v>289</v>
      </c>
      <c r="I309" s="10">
        <v>200</v>
      </c>
      <c r="J309" s="10" t="s">
        <v>41</v>
      </c>
      <c r="K309" s="10" t="s">
        <v>42</v>
      </c>
      <c r="L309" s="10" t="s">
        <v>49</v>
      </c>
      <c r="M309" s="10">
        <v>180</v>
      </c>
      <c r="N309" s="10" t="s">
        <v>41</v>
      </c>
      <c r="O309" s="10" t="s">
        <v>13</v>
      </c>
      <c r="P309" s="10" t="s">
        <v>595</v>
      </c>
      <c r="Q309" s="10">
        <v>235</v>
      </c>
      <c r="R309" s="10" t="s">
        <v>41</v>
      </c>
      <c r="S309" s="10" t="s">
        <v>13</v>
      </c>
      <c r="T309" s="10" t="s">
        <v>164</v>
      </c>
      <c r="U309" s="10">
        <v>250</v>
      </c>
      <c r="V309" s="10" t="s">
        <v>41</v>
      </c>
      <c r="W309" s="10" t="s">
        <v>13</v>
      </c>
      <c r="X309" s="10" t="s">
        <v>577</v>
      </c>
      <c r="Y309" s="10">
        <v>235</v>
      </c>
      <c r="Z309" s="10" t="s">
        <v>41</v>
      </c>
      <c r="AA309" s="10" t="s">
        <v>63</v>
      </c>
      <c r="AB309" s="10" t="s">
        <v>300</v>
      </c>
      <c r="AC309" s="10">
        <v>180</v>
      </c>
      <c r="AD309" s="13">
        <f t="shared" si="4"/>
        <v>1280</v>
      </c>
      <c r="AE309" s="14">
        <f>VLOOKUP($A309,'[1]Clients Export (002)'!$A:$M,9,0)</f>
        <v>0</v>
      </c>
      <c r="AF309" s="14">
        <f>VLOOKUP($A309,'[1]Clients Export (002)'!$A:$M,10,0)</f>
        <v>0</v>
      </c>
      <c r="AG309" s="14">
        <f>VLOOKUP($A309,'[1]Clients Export (002)'!$A:$M,11,0)</f>
        <v>0</v>
      </c>
      <c r="AH309" s="14">
        <f>VLOOKUP($A309,'[1]Clients Export (002)'!$A:$M,12,0)</f>
        <v>0</v>
      </c>
      <c r="AI309" s="14">
        <f>VLOOKUP($A309,'[1]Clients Export (002)'!$A:$M,13,0)</f>
        <v>0</v>
      </c>
    </row>
    <row r="310" spans="1:35" x14ac:dyDescent="0.35">
      <c r="A310" s="10">
        <v>2979346</v>
      </c>
      <c r="B310" s="10">
        <v>2979345</v>
      </c>
      <c r="C310" s="10" t="s">
        <v>191</v>
      </c>
      <c r="D310" s="10" t="s">
        <v>596</v>
      </c>
      <c r="E310" s="10" t="s">
        <v>37</v>
      </c>
      <c r="F310" s="10" t="s">
        <v>25</v>
      </c>
      <c r="G310" s="10" t="s">
        <v>26</v>
      </c>
      <c r="H310" s="10" t="s">
        <v>38</v>
      </c>
      <c r="I310" s="10">
        <v>625</v>
      </c>
      <c r="J310" s="10" t="s">
        <v>41</v>
      </c>
      <c r="K310" s="10" t="s">
        <v>42</v>
      </c>
      <c r="L310" s="10" t="s">
        <v>581</v>
      </c>
      <c r="M310" s="10">
        <v>195</v>
      </c>
      <c r="N310" s="10" t="s">
        <v>41</v>
      </c>
      <c r="O310" s="10" t="s">
        <v>42</v>
      </c>
      <c r="P310" s="10" t="s">
        <v>81</v>
      </c>
      <c r="Q310" s="10">
        <v>180</v>
      </c>
      <c r="R310" s="10" t="s">
        <v>41</v>
      </c>
      <c r="S310" s="10" t="s">
        <v>13</v>
      </c>
      <c r="T310" s="10" t="s">
        <v>52</v>
      </c>
      <c r="U310" s="10">
        <v>275</v>
      </c>
      <c r="AD310" s="13">
        <f t="shared" si="4"/>
        <v>1275</v>
      </c>
      <c r="AE310" s="14">
        <f>VLOOKUP($A310,'[1]Clients Export (002)'!$A:$M,9,0)</f>
        <v>0</v>
      </c>
      <c r="AF310" s="14">
        <f>VLOOKUP($A310,'[1]Clients Export (002)'!$A:$M,10,0)</f>
        <v>0</v>
      </c>
      <c r="AG310" s="14">
        <f>VLOOKUP($A310,'[1]Clients Export (002)'!$A:$M,11,0)</f>
        <v>0</v>
      </c>
      <c r="AH310" s="14">
        <f>VLOOKUP($A310,'[1]Clients Export (002)'!$A:$M,12,0)</f>
        <v>0</v>
      </c>
      <c r="AI310" s="14">
        <f>VLOOKUP($A310,'[1]Clients Export (002)'!$A:$M,13,0)</f>
        <v>0</v>
      </c>
    </row>
    <row r="311" spans="1:35" x14ac:dyDescent="0.35">
      <c r="A311" s="10">
        <v>2979349</v>
      </c>
      <c r="B311" s="10">
        <v>2979348</v>
      </c>
      <c r="C311" s="10" t="s">
        <v>90</v>
      </c>
      <c r="D311" s="10" t="s">
        <v>597</v>
      </c>
      <c r="E311" s="10" t="s">
        <v>92</v>
      </c>
      <c r="F311" s="10" t="s">
        <v>41</v>
      </c>
      <c r="G311" s="10" t="s">
        <v>13</v>
      </c>
      <c r="H311" s="10" t="s">
        <v>467</v>
      </c>
      <c r="I311" s="10">
        <v>200</v>
      </c>
      <c r="J311" s="10" t="s">
        <v>10</v>
      </c>
      <c r="K311" s="10" t="s">
        <v>42</v>
      </c>
      <c r="L311" s="10" t="s">
        <v>598</v>
      </c>
      <c r="M311" s="10">
        <v>355</v>
      </c>
      <c r="N311" s="10" t="s">
        <v>41</v>
      </c>
      <c r="O311" s="10" t="s">
        <v>63</v>
      </c>
      <c r="P311" s="10" t="s">
        <v>599</v>
      </c>
      <c r="Q311" s="10">
        <v>180</v>
      </c>
      <c r="R311" s="10" t="s">
        <v>41</v>
      </c>
      <c r="S311" s="10" t="s">
        <v>63</v>
      </c>
      <c r="T311" s="10" t="s">
        <v>600</v>
      </c>
      <c r="U311" s="10">
        <v>170</v>
      </c>
      <c r="V311" s="10" t="s">
        <v>41</v>
      </c>
      <c r="W311" s="10" t="s">
        <v>13</v>
      </c>
      <c r="X311" s="10" t="s">
        <v>52</v>
      </c>
      <c r="Y311" s="10">
        <v>275</v>
      </c>
      <c r="AD311" s="13">
        <f t="shared" si="4"/>
        <v>1180</v>
      </c>
      <c r="AE311" s="14">
        <f>VLOOKUP($A311,'[1]Clients Export (002)'!$A:$M,9,0)</f>
        <v>0</v>
      </c>
      <c r="AF311" s="14">
        <f>VLOOKUP($A311,'[1]Clients Export (002)'!$A:$M,10,0)</f>
        <v>0</v>
      </c>
      <c r="AG311" s="14">
        <f>VLOOKUP($A311,'[1]Clients Export (002)'!$A:$M,11,0)</f>
        <v>0</v>
      </c>
      <c r="AH311" s="14">
        <f>VLOOKUP($A311,'[1]Clients Export (002)'!$A:$M,12,0)</f>
        <v>0</v>
      </c>
      <c r="AI311" s="14">
        <f>VLOOKUP($A311,'[1]Clients Export (002)'!$A:$M,13,0)</f>
        <v>0</v>
      </c>
    </row>
    <row r="312" spans="1:35" x14ac:dyDescent="0.35">
      <c r="A312" s="10">
        <v>2979353</v>
      </c>
      <c r="B312" s="10">
        <v>2979352</v>
      </c>
      <c r="C312" s="10" t="s">
        <v>90</v>
      </c>
      <c r="D312" s="10" t="s">
        <v>601</v>
      </c>
      <c r="E312" s="10" t="s">
        <v>92</v>
      </c>
      <c r="F312" s="10" t="s">
        <v>10</v>
      </c>
      <c r="G312" s="10" t="s">
        <v>13</v>
      </c>
      <c r="H312" s="10" t="s">
        <v>602</v>
      </c>
      <c r="I312" s="10">
        <v>590</v>
      </c>
      <c r="J312" s="10" t="s">
        <v>10</v>
      </c>
      <c r="K312" s="10" t="s">
        <v>13</v>
      </c>
      <c r="L312" s="10" t="s">
        <v>602</v>
      </c>
      <c r="M312" s="10">
        <v>590</v>
      </c>
      <c r="AD312" s="13">
        <f t="shared" si="4"/>
        <v>1180</v>
      </c>
      <c r="AE312" s="14">
        <f>VLOOKUP($A312,'[1]Clients Export (002)'!$A:$M,9,0)</f>
        <v>0</v>
      </c>
      <c r="AF312" s="14">
        <f>VLOOKUP($A312,'[1]Clients Export (002)'!$A:$M,10,0)</f>
        <v>0</v>
      </c>
      <c r="AG312" s="14">
        <f>VLOOKUP($A312,'[1]Clients Export (002)'!$A:$M,11,0)</f>
        <v>0</v>
      </c>
      <c r="AH312" s="14">
        <f>VLOOKUP($A312,'[1]Clients Export (002)'!$A:$M,12,0)</f>
        <v>0</v>
      </c>
      <c r="AI312" s="14">
        <f>VLOOKUP($A312,'[1]Clients Export (002)'!$A:$M,13,0)</f>
        <v>0</v>
      </c>
    </row>
    <row r="313" spans="1:35" x14ac:dyDescent="0.35">
      <c r="A313" s="10">
        <v>2979387</v>
      </c>
      <c r="B313" s="10">
        <v>2979386</v>
      </c>
      <c r="C313" s="10" t="s">
        <v>191</v>
      </c>
      <c r="D313" s="10" t="s">
        <v>603</v>
      </c>
      <c r="E313" s="10" t="s">
        <v>37</v>
      </c>
      <c r="F313" s="10" t="s">
        <v>25</v>
      </c>
      <c r="G313" s="10" t="s">
        <v>26</v>
      </c>
      <c r="H313" s="10" t="s">
        <v>604</v>
      </c>
      <c r="I313" s="10">
        <v>450</v>
      </c>
      <c r="AD313" s="13">
        <f t="shared" si="4"/>
        <v>450</v>
      </c>
      <c r="AE313" s="14">
        <f>VLOOKUP($A313,'[1]Clients Export (002)'!$A:$M,9,0)</f>
        <v>0</v>
      </c>
      <c r="AF313" s="14">
        <f>VLOOKUP($A313,'[1]Clients Export (002)'!$A:$M,10,0)</f>
        <v>0</v>
      </c>
      <c r="AG313" s="14">
        <f>VLOOKUP($A313,'[1]Clients Export (002)'!$A:$M,11,0)</f>
        <v>0</v>
      </c>
      <c r="AH313" s="14">
        <f>VLOOKUP($A313,'[1]Clients Export (002)'!$A:$M,12,0)</f>
        <v>0</v>
      </c>
      <c r="AI313" s="14">
        <f>VLOOKUP($A313,'[1]Clients Export (002)'!$A:$M,13,0)</f>
        <v>0</v>
      </c>
    </row>
    <row r="314" spans="1:35" x14ac:dyDescent="0.35">
      <c r="A314" s="10">
        <v>2979398</v>
      </c>
      <c r="B314" s="10">
        <v>2979397</v>
      </c>
      <c r="C314" s="10" t="s">
        <v>191</v>
      </c>
      <c r="D314" s="10" t="s">
        <v>603</v>
      </c>
      <c r="E314" s="10" t="s">
        <v>37</v>
      </c>
      <c r="F314" s="10" t="s">
        <v>25</v>
      </c>
      <c r="G314" s="10" t="s">
        <v>26</v>
      </c>
      <c r="H314" s="10" t="s">
        <v>62</v>
      </c>
      <c r="I314" s="10">
        <v>595</v>
      </c>
      <c r="J314" s="10" t="s">
        <v>25</v>
      </c>
      <c r="K314" s="10" t="s">
        <v>305</v>
      </c>
      <c r="L314" s="10" t="s">
        <v>306</v>
      </c>
      <c r="M314" s="10">
        <v>450</v>
      </c>
      <c r="AD314" s="13">
        <f t="shared" si="4"/>
        <v>1045</v>
      </c>
      <c r="AE314" s="14">
        <f>VLOOKUP($A314,'[1]Clients Export (002)'!$A:$M,9,0)</f>
        <v>0</v>
      </c>
      <c r="AF314" s="14">
        <f>VLOOKUP($A314,'[1]Clients Export (002)'!$A:$M,10,0)</f>
        <v>0</v>
      </c>
      <c r="AG314" s="14">
        <f>VLOOKUP($A314,'[1]Clients Export (002)'!$A:$M,11,0)</f>
        <v>0</v>
      </c>
      <c r="AH314" s="14">
        <f>VLOOKUP($A314,'[1]Clients Export (002)'!$A:$M,12,0)</f>
        <v>0</v>
      </c>
      <c r="AI314" s="14">
        <f>VLOOKUP($A314,'[1]Clients Export (002)'!$A:$M,13,0)</f>
        <v>0</v>
      </c>
    </row>
    <row r="315" spans="1:35" x14ac:dyDescent="0.35">
      <c r="A315" s="10">
        <v>2979449</v>
      </c>
      <c r="B315" s="10">
        <v>2979447</v>
      </c>
      <c r="C315" s="10" t="s">
        <v>29</v>
      </c>
      <c r="D315" s="10" t="s">
        <v>605</v>
      </c>
      <c r="E315" s="10" t="s">
        <v>31</v>
      </c>
      <c r="F315" s="10" t="s">
        <v>25</v>
      </c>
      <c r="G315" s="10" t="s">
        <v>305</v>
      </c>
      <c r="H315" s="10" t="s">
        <v>306</v>
      </c>
      <c r="I315" s="10">
        <v>450</v>
      </c>
      <c r="J315" s="10" t="s">
        <v>41</v>
      </c>
      <c r="K315" s="10" t="s">
        <v>42</v>
      </c>
      <c r="L315" s="10" t="s">
        <v>606</v>
      </c>
      <c r="M315" s="10">
        <v>120</v>
      </c>
      <c r="N315" s="10" t="s">
        <v>41</v>
      </c>
      <c r="O315" s="10" t="s">
        <v>42</v>
      </c>
      <c r="P315" s="10" t="s">
        <v>607</v>
      </c>
      <c r="Q315" s="10">
        <v>120</v>
      </c>
      <c r="AD315" s="13">
        <f t="shared" si="4"/>
        <v>690</v>
      </c>
      <c r="AE315" s="14">
        <f>VLOOKUP($A315,'[1]Clients Export (002)'!$A:$M,9,0)</f>
        <v>0</v>
      </c>
      <c r="AF315" s="14">
        <f>VLOOKUP($A315,'[1]Clients Export (002)'!$A:$M,10,0)</f>
        <v>0</v>
      </c>
      <c r="AG315" s="14" t="str">
        <f>VLOOKUP($A315,'[1]Clients Export (002)'!$A:$M,11,0)</f>
        <v>Tourist</v>
      </c>
      <c r="AH315" s="14">
        <f>VLOOKUP($A315,'[1]Clients Export (002)'!$A:$M,12,0)</f>
        <v>0</v>
      </c>
      <c r="AI315" s="14">
        <f>VLOOKUP($A315,'[1]Clients Export (002)'!$A:$M,13,0)</f>
        <v>0</v>
      </c>
    </row>
    <row r="316" spans="1:35" x14ac:dyDescent="0.35">
      <c r="A316" s="10">
        <v>2979453</v>
      </c>
      <c r="B316" s="10">
        <v>2979450</v>
      </c>
      <c r="C316" s="10" t="s">
        <v>7</v>
      </c>
      <c r="D316" s="10" t="s">
        <v>608</v>
      </c>
      <c r="E316" s="10" t="s">
        <v>9</v>
      </c>
      <c r="F316" s="10" t="s">
        <v>41</v>
      </c>
      <c r="G316" s="10" t="s">
        <v>42</v>
      </c>
      <c r="H316" s="10" t="s">
        <v>49</v>
      </c>
      <c r="I316" s="10">
        <v>180</v>
      </c>
      <c r="J316" s="10" t="s">
        <v>25</v>
      </c>
      <c r="K316" s="10" t="s">
        <v>26</v>
      </c>
      <c r="L316" s="10" t="s">
        <v>38</v>
      </c>
      <c r="M316" s="10">
        <v>625</v>
      </c>
      <c r="N316" s="10" t="s">
        <v>25</v>
      </c>
      <c r="O316" s="10" t="s">
        <v>26</v>
      </c>
      <c r="P316" s="10" t="s">
        <v>382</v>
      </c>
      <c r="Q316" s="10">
        <v>480</v>
      </c>
      <c r="AD316" s="13">
        <f t="shared" si="4"/>
        <v>1285</v>
      </c>
      <c r="AE316" s="14">
        <f>VLOOKUP($A316,'[1]Clients Export (002)'!$A:$M,9,0)</f>
        <v>0</v>
      </c>
      <c r="AF316" s="14">
        <f>VLOOKUP($A316,'[1]Clients Export (002)'!$A:$M,10,0)</f>
        <v>0</v>
      </c>
      <c r="AG316" s="14">
        <f>VLOOKUP($A316,'[1]Clients Export (002)'!$A:$M,11,0)</f>
        <v>0</v>
      </c>
      <c r="AH316" s="14">
        <f>VLOOKUP($A316,'[1]Clients Export (002)'!$A:$M,12,0)</f>
        <v>0</v>
      </c>
      <c r="AI316" s="14">
        <f>VLOOKUP($A316,'[1]Clients Export (002)'!$A:$M,13,0)</f>
        <v>0</v>
      </c>
    </row>
    <row r="317" spans="1:35" x14ac:dyDescent="0.35">
      <c r="A317" s="10">
        <v>2979467</v>
      </c>
      <c r="B317" s="10">
        <v>2979466</v>
      </c>
      <c r="C317" s="10" t="s">
        <v>191</v>
      </c>
      <c r="D317" s="10" t="s">
        <v>609</v>
      </c>
      <c r="E317" s="10" t="s">
        <v>37</v>
      </c>
      <c r="F317" s="10" t="s">
        <v>10</v>
      </c>
      <c r="G317" s="10" t="s">
        <v>13</v>
      </c>
      <c r="H317" s="10" t="s">
        <v>348</v>
      </c>
      <c r="I317" s="10">
        <v>305</v>
      </c>
      <c r="AD317" s="13">
        <f t="shared" si="4"/>
        <v>305</v>
      </c>
      <c r="AE317" s="14">
        <f>VLOOKUP($A317,'[1]Clients Export (002)'!$A:$M,9,0)</f>
        <v>0</v>
      </c>
      <c r="AF317" s="14">
        <f>VLOOKUP($A317,'[1]Clients Export (002)'!$A:$M,10,0)</f>
        <v>0</v>
      </c>
      <c r="AG317" s="14">
        <f>VLOOKUP($A317,'[1]Clients Export (002)'!$A:$M,11,0)</f>
        <v>0</v>
      </c>
      <c r="AH317" s="14">
        <f>VLOOKUP($A317,'[1]Clients Export (002)'!$A:$M,12,0)</f>
        <v>0</v>
      </c>
      <c r="AI317" s="14">
        <f>VLOOKUP($A317,'[1]Clients Export (002)'!$A:$M,13,0)</f>
        <v>0</v>
      </c>
    </row>
    <row r="318" spans="1:35" x14ac:dyDescent="0.35">
      <c r="A318" s="10">
        <v>2979473</v>
      </c>
      <c r="B318" s="10">
        <v>2979472</v>
      </c>
      <c r="C318" s="10" t="s">
        <v>29</v>
      </c>
      <c r="D318" s="10" t="s">
        <v>610</v>
      </c>
      <c r="E318" s="10" t="s">
        <v>31</v>
      </c>
      <c r="F318" s="10" t="s">
        <v>41</v>
      </c>
      <c r="G318" s="10" t="s">
        <v>42</v>
      </c>
      <c r="H318" s="10" t="s">
        <v>49</v>
      </c>
      <c r="I318" s="10">
        <v>180</v>
      </c>
      <c r="J318" s="10" t="s">
        <v>41</v>
      </c>
      <c r="K318" s="10" t="s">
        <v>42</v>
      </c>
      <c r="L318" s="10" t="s">
        <v>48</v>
      </c>
      <c r="M318" s="10">
        <v>175</v>
      </c>
      <c r="N318" s="10" t="s">
        <v>41</v>
      </c>
      <c r="O318" s="10" t="s">
        <v>63</v>
      </c>
      <c r="P318" s="10" t="s">
        <v>279</v>
      </c>
      <c r="Q318" s="10">
        <v>160</v>
      </c>
      <c r="R318" s="10" t="s">
        <v>41</v>
      </c>
      <c r="S318" s="10" t="s">
        <v>13</v>
      </c>
      <c r="T318" s="10" t="s">
        <v>52</v>
      </c>
      <c r="U318" s="10">
        <v>275</v>
      </c>
      <c r="V318" s="10" t="s">
        <v>41</v>
      </c>
      <c r="W318" s="10" t="s">
        <v>42</v>
      </c>
      <c r="X318" s="10" t="s">
        <v>611</v>
      </c>
      <c r="Y318" s="10">
        <v>125</v>
      </c>
      <c r="AD318" s="13">
        <f t="shared" si="4"/>
        <v>915</v>
      </c>
      <c r="AE318" s="14">
        <f>VLOOKUP($A318,'[1]Clients Export (002)'!$A:$M,9,0)</f>
        <v>0</v>
      </c>
      <c r="AF318" s="14">
        <f>VLOOKUP($A318,'[1]Clients Export (002)'!$A:$M,10,0)</f>
        <v>0</v>
      </c>
      <c r="AG318" s="14">
        <f>VLOOKUP($A318,'[1]Clients Export (002)'!$A:$M,11,0)</f>
        <v>0</v>
      </c>
      <c r="AH318" s="14">
        <f>VLOOKUP($A318,'[1]Clients Export (002)'!$A:$M,12,0)</f>
        <v>0</v>
      </c>
      <c r="AI318" s="14">
        <f>VLOOKUP($A318,'[1]Clients Export (002)'!$A:$M,13,0)</f>
        <v>0</v>
      </c>
    </row>
    <row r="319" spans="1:35" x14ac:dyDescent="0.35">
      <c r="A319" s="10">
        <v>2979476</v>
      </c>
      <c r="B319" s="10">
        <v>2979475</v>
      </c>
      <c r="C319" s="10" t="s">
        <v>7</v>
      </c>
      <c r="D319" s="10" t="s">
        <v>612</v>
      </c>
      <c r="E319" s="10" t="s">
        <v>9</v>
      </c>
      <c r="F319" s="10" t="s">
        <v>41</v>
      </c>
      <c r="G319" s="10" t="s">
        <v>13</v>
      </c>
      <c r="H319" s="10" t="s">
        <v>478</v>
      </c>
      <c r="I319" s="10">
        <v>245</v>
      </c>
      <c r="AD319" s="13">
        <f t="shared" si="4"/>
        <v>245</v>
      </c>
      <c r="AE319" s="14">
        <f>VLOOKUP($A319,'[1]Clients Export (002)'!$A:$M,9,0)</f>
        <v>0</v>
      </c>
      <c r="AF319" s="14">
        <f>VLOOKUP($A319,'[1]Clients Export (002)'!$A:$M,10,0)</f>
        <v>0</v>
      </c>
      <c r="AG319" s="14">
        <f>VLOOKUP($A319,'[1]Clients Export (002)'!$A:$M,11,0)</f>
        <v>0</v>
      </c>
      <c r="AH319" s="14">
        <f>VLOOKUP($A319,'[1]Clients Export (002)'!$A:$M,12,0)</f>
        <v>0</v>
      </c>
      <c r="AI319" s="14">
        <f>VLOOKUP($A319,'[1]Clients Export (002)'!$A:$M,13,0)</f>
        <v>0</v>
      </c>
    </row>
    <row r="320" spans="1:35" x14ac:dyDescent="0.35">
      <c r="A320" s="10">
        <v>2979481</v>
      </c>
      <c r="B320" s="10">
        <v>2979480</v>
      </c>
      <c r="C320" s="10" t="s">
        <v>87</v>
      </c>
      <c r="D320" s="10" t="s">
        <v>613</v>
      </c>
      <c r="E320" s="10" t="s">
        <v>56</v>
      </c>
      <c r="F320" s="10" t="s">
        <v>41</v>
      </c>
      <c r="G320" s="10" t="s">
        <v>13</v>
      </c>
      <c r="H320" s="10" t="s">
        <v>108</v>
      </c>
      <c r="I320" s="10">
        <v>155</v>
      </c>
      <c r="J320" s="10" t="s">
        <v>41</v>
      </c>
      <c r="K320" s="10" t="s">
        <v>63</v>
      </c>
      <c r="L320" s="10" t="s">
        <v>183</v>
      </c>
      <c r="M320" s="10">
        <v>160</v>
      </c>
      <c r="N320" s="10" t="s">
        <v>41</v>
      </c>
      <c r="O320" s="10" t="s">
        <v>42</v>
      </c>
      <c r="P320" s="10" t="s">
        <v>549</v>
      </c>
      <c r="Q320" s="10">
        <v>275</v>
      </c>
      <c r="R320" s="10" t="s">
        <v>41</v>
      </c>
      <c r="S320" s="10" t="s">
        <v>42</v>
      </c>
      <c r="T320" s="10" t="s">
        <v>207</v>
      </c>
      <c r="U320" s="10">
        <v>175</v>
      </c>
      <c r="V320" s="10" t="s">
        <v>41</v>
      </c>
      <c r="W320" s="10" t="s">
        <v>42</v>
      </c>
      <c r="X320" s="10" t="s">
        <v>614</v>
      </c>
      <c r="Y320" s="10">
        <v>175</v>
      </c>
      <c r="Z320" s="10" t="s">
        <v>41</v>
      </c>
      <c r="AA320" s="10" t="s">
        <v>42</v>
      </c>
      <c r="AB320" s="10" t="s">
        <v>43</v>
      </c>
      <c r="AC320" s="10">
        <v>195</v>
      </c>
      <c r="AD320" s="13">
        <f t="shared" si="4"/>
        <v>1135</v>
      </c>
      <c r="AE320" s="14">
        <f>VLOOKUP($A320,'[1]Clients Export (002)'!$A:$M,9,0)</f>
        <v>0</v>
      </c>
      <c r="AF320" s="14" t="str">
        <f>VLOOKUP($A320,'[1]Clients Export (002)'!$A:$M,10,0)</f>
        <v>Woman</v>
      </c>
      <c r="AG320" s="14" t="str">
        <f>VLOOKUP($A320,'[1]Clients Export (002)'!$A:$M,11,0)</f>
        <v>Resident</v>
      </c>
      <c r="AH320" s="14" t="str">
        <f>VLOOKUP($A320,'[1]Clients Export (002)'!$A:$M,12,0)</f>
        <v>Local</v>
      </c>
      <c r="AI320" s="14" t="str">
        <f>VLOOKUP($A320,'[1]Clients Export (002)'!$A:$M,13,0)</f>
        <v>Make-Up,Fragrance</v>
      </c>
    </row>
    <row r="321" spans="1:35" x14ac:dyDescent="0.35">
      <c r="A321" s="10">
        <v>2979486</v>
      </c>
      <c r="B321" s="10">
        <v>2979485</v>
      </c>
      <c r="C321" s="10" t="s">
        <v>29</v>
      </c>
      <c r="D321" s="10" t="s">
        <v>615</v>
      </c>
      <c r="E321" s="10" t="s">
        <v>31</v>
      </c>
      <c r="F321" s="10" t="s">
        <v>25</v>
      </c>
      <c r="G321" s="10" t="s">
        <v>26</v>
      </c>
      <c r="H321" s="10" t="s">
        <v>220</v>
      </c>
      <c r="I321" s="10">
        <v>595</v>
      </c>
      <c r="J321" s="10" t="s">
        <v>41</v>
      </c>
      <c r="K321" s="10" t="s">
        <v>42</v>
      </c>
      <c r="L321" s="10" t="s">
        <v>43</v>
      </c>
      <c r="M321" s="10">
        <v>195</v>
      </c>
      <c r="AD321" s="13">
        <f t="shared" si="4"/>
        <v>790</v>
      </c>
      <c r="AE321" s="14">
        <f>VLOOKUP($A321,'[1]Clients Export (002)'!$A:$M,9,0)</f>
        <v>0</v>
      </c>
      <c r="AF321" s="14">
        <f>VLOOKUP($A321,'[1]Clients Export (002)'!$A:$M,10,0)</f>
        <v>0</v>
      </c>
      <c r="AG321" s="14">
        <f>VLOOKUP($A321,'[1]Clients Export (002)'!$A:$M,11,0)</f>
        <v>0</v>
      </c>
      <c r="AH321" s="14">
        <f>VLOOKUP($A321,'[1]Clients Export (002)'!$A:$M,12,0)</f>
        <v>0</v>
      </c>
      <c r="AI321" s="14">
        <f>VLOOKUP($A321,'[1]Clients Export (002)'!$A:$M,13,0)</f>
        <v>0</v>
      </c>
    </row>
    <row r="322" spans="1:35" x14ac:dyDescent="0.35">
      <c r="A322" s="10">
        <v>2979494</v>
      </c>
      <c r="B322" s="10">
        <v>2979493</v>
      </c>
      <c r="C322" s="10" t="s">
        <v>54</v>
      </c>
      <c r="D322" s="10" t="s">
        <v>616</v>
      </c>
      <c r="E322" s="10" t="s">
        <v>56</v>
      </c>
      <c r="F322" s="10" t="s">
        <v>25</v>
      </c>
      <c r="G322" s="10" t="s">
        <v>26</v>
      </c>
      <c r="H322" s="10" t="s">
        <v>382</v>
      </c>
      <c r="I322" s="10">
        <v>480</v>
      </c>
      <c r="AD322" s="13">
        <f t="shared" si="4"/>
        <v>480</v>
      </c>
      <c r="AE322" s="14">
        <f>VLOOKUP($A322,'[1]Clients Export (002)'!$A:$M,9,0)</f>
        <v>0</v>
      </c>
      <c r="AF322" s="14">
        <f>VLOOKUP($A322,'[1]Clients Export (002)'!$A:$M,10,0)</f>
        <v>0</v>
      </c>
      <c r="AG322" s="14">
        <f>VLOOKUP($A322,'[1]Clients Export (002)'!$A:$M,11,0)</f>
        <v>0</v>
      </c>
      <c r="AH322" s="14">
        <f>VLOOKUP($A322,'[1]Clients Export (002)'!$A:$M,12,0)</f>
        <v>0</v>
      </c>
      <c r="AI322" s="14">
        <f>VLOOKUP($A322,'[1]Clients Export (002)'!$A:$M,13,0)</f>
        <v>0</v>
      </c>
    </row>
    <row r="323" spans="1:35" x14ac:dyDescent="0.35">
      <c r="A323" s="10">
        <v>2979498</v>
      </c>
      <c r="B323" s="10">
        <v>2979497</v>
      </c>
      <c r="C323" s="10" t="s">
        <v>29</v>
      </c>
      <c r="D323" s="10" t="s">
        <v>617</v>
      </c>
      <c r="E323" s="10" t="s">
        <v>31</v>
      </c>
      <c r="F323" s="10" t="s">
        <v>41</v>
      </c>
      <c r="G323" s="10" t="s">
        <v>129</v>
      </c>
      <c r="H323" s="10" t="s">
        <v>130</v>
      </c>
      <c r="I323" s="10">
        <v>510</v>
      </c>
      <c r="AD323" s="13">
        <f t="shared" ref="AD323:AD386" si="5">I323+M323+Q323+U323+Y323+AC323</f>
        <v>510</v>
      </c>
      <c r="AE323" s="14">
        <f>VLOOKUP($A323,'[1]Clients Export (002)'!$A:$M,9,0)</f>
        <v>0</v>
      </c>
      <c r="AF323" s="14">
        <f>VLOOKUP($A323,'[1]Clients Export (002)'!$A:$M,10,0)</f>
        <v>0</v>
      </c>
      <c r="AG323" s="14">
        <f>VLOOKUP($A323,'[1]Clients Export (002)'!$A:$M,11,0)</f>
        <v>0</v>
      </c>
      <c r="AH323" s="14">
        <f>VLOOKUP($A323,'[1]Clients Export (002)'!$A:$M,12,0)</f>
        <v>0</v>
      </c>
      <c r="AI323" s="14">
        <f>VLOOKUP($A323,'[1]Clients Export (002)'!$A:$M,13,0)</f>
        <v>0</v>
      </c>
    </row>
    <row r="324" spans="1:35" x14ac:dyDescent="0.35">
      <c r="A324" s="10">
        <v>2980797</v>
      </c>
      <c r="B324" s="10">
        <v>2980795</v>
      </c>
      <c r="C324" s="10" t="s">
        <v>100</v>
      </c>
      <c r="D324" s="10" t="s">
        <v>618</v>
      </c>
      <c r="E324" s="10" t="s">
        <v>31</v>
      </c>
      <c r="F324" s="10" t="s">
        <v>25</v>
      </c>
      <c r="G324" s="10" t="s">
        <v>26</v>
      </c>
      <c r="H324" s="10" t="s">
        <v>123</v>
      </c>
      <c r="I324" s="10">
        <v>480</v>
      </c>
      <c r="AD324" s="13">
        <f t="shared" si="5"/>
        <v>480</v>
      </c>
      <c r="AE324" s="14" t="str">
        <f>VLOOKUP($A324,'[1]Clients Export (002)'!$A:$M,9,0)</f>
        <v>26-35</v>
      </c>
      <c r="AF324" s="14" t="str">
        <f>VLOOKUP($A324,'[1]Clients Export (002)'!$A:$M,10,0)</f>
        <v>Woman</v>
      </c>
      <c r="AG324" s="14" t="str">
        <f>VLOOKUP($A324,'[1]Clients Export (002)'!$A:$M,11,0)</f>
        <v>Resident</v>
      </c>
      <c r="AH324" s="14" t="str">
        <f>VLOOKUP($A324,'[1]Clients Export (002)'!$A:$M,12,0)</f>
        <v>Local</v>
      </c>
      <c r="AI324" s="14" t="str">
        <f>VLOOKUP($A324,'[1]Clients Export (002)'!$A:$M,13,0)</f>
        <v>Fragrance</v>
      </c>
    </row>
    <row r="325" spans="1:35" x14ac:dyDescent="0.35">
      <c r="A325" s="10">
        <v>2981019</v>
      </c>
      <c r="B325" s="10">
        <v>2981018</v>
      </c>
      <c r="C325" s="10" t="s">
        <v>44</v>
      </c>
      <c r="D325" s="10" t="s">
        <v>619</v>
      </c>
      <c r="E325" s="10" t="s">
        <v>9</v>
      </c>
      <c r="F325" s="10" t="s">
        <v>10</v>
      </c>
      <c r="G325" s="10" t="s">
        <v>13</v>
      </c>
      <c r="H325" s="10" t="s">
        <v>32</v>
      </c>
      <c r="I325" s="10">
        <v>155</v>
      </c>
      <c r="J325" s="10" t="s">
        <v>10</v>
      </c>
      <c r="K325" s="10" t="s">
        <v>13</v>
      </c>
      <c r="L325" s="10" t="s">
        <v>32</v>
      </c>
      <c r="M325" s="10">
        <v>155</v>
      </c>
      <c r="AD325" s="13">
        <f t="shared" si="5"/>
        <v>310</v>
      </c>
      <c r="AE325" s="14">
        <f>VLOOKUP($A325,'[1]Clients Export (002)'!$A:$M,9,0)</f>
        <v>0</v>
      </c>
      <c r="AF325" s="14">
        <f>VLOOKUP($A325,'[1]Clients Export (002)'!$A:$M,10,0)</f>
        <v>0</v>
      </c>
      <c r="AG325" s="14">
        <f>VLOOKUP($A325,'[1]Clients Export (002)'!$A:$M,11,0)</f>
        <v>0</v>
      </c>
      <c r="AH325" s="14">
        <f>VLOOKUP($A325,'[1]Clients Export (002)'!$A:$M,12,0)</f>
        <v>0</v>
      </c>
      <c r="AI325" s="14">
        <f>VLOOKUP($A325,'[1]Clients Export (002)'!$A:$M,13,0)</f>
        <v>0</v>
      </c>
    </row>
    <row r="326" spans="1:35" x14ac:dyDescent="0.35">
      <c r="A326" s="10">
        <v>2981092</v>
      </c>
      <c r="B326" s="10">
        <v>2981091</v>
      </c>
      <c r="C326" s="10" t="s">
        <v>29</v>
      </c>
      <c r="D326" s="10" t="s">
        <v>620</v>
      </c>
      <c r="E326" s="10" t="s">
        <v>31</v>
      </c>
      <c r="F326" s="10" t="s">
        <v>41</v>
      </c>
      <c r="G326" s="10" t="s">
        <v>13</v>
      </c>
      <c r="H326" s="10" t="s">
        <v>52</v>
      </c>
      <c r="I326" s="10">
        <v>275</v>
      </c>
      <c r="J326" s="10" t="s">
        <v>41</v>
      </c>
      <c r="K326" s="10" t="s">
        <v>13</v>
      </c>
      <c r="L326" s="10" t="s">
        <v>52</v>
      </c>
      <c r="M326" s="10">
        <v>275</v>
      </c>
      <c r="AD326" s="13">
        <f t="shared" si="5"/>
        <v>550</v>
      </c>
      <c r="AE326" s="14" t="str">
        <f>VLOOKUP($A326,'[1]Clients Export (002)'!$A:$M,9,0)</f>
        <v>26-35</v>
      </c>
      <c r="AF326" s="14" t="str">
        <f>VLOOKUP($A326,'[1]Clients Export (002)'!$A:$M,10,0)</f>
        <v>Woman</v>
      </c>
      <c r="AG326" s="14" t="str">
        <f>VLOOKUP($A326,'[1]Clients Export (002)'!$A:$M,11,0)</f>
        <v>Resident</v>
      </c>
      <c r="AH326" s="14" t="str">
        <f>VLOOKUP($A326,'[1]Clients Export (002)'!$A:$M,12,0)</f>
        <v>GCC Arab</v>
      </c>
      <c r="AI326" s="14" t="str">
        <f>VLOOKUP($A326,'[1]Clients Export (002)'!$A:$M,13,0)</f>
        <v>Make-Up</v>
      </c>
    </row>
    <row r="327" spans="1:35" x14ac:dyDescent="0.35">
      <c r="A327" s="10">
        <v>2981097</v>
      </c>
      <c r="B327" s="10">
        <v>2981096</v>
      </c>
      <c r="C327" s="10" t="s">
        <v>44</v>
      </c>
      <c r="D327" s="10" t="s">
        <v>621</v>
      </c>
      <c r="E327" s="10" t="s">
        <v>9</v>
      </c>
      <c r="F327" s="10" t="s">
        <v>41</v>
      </c>
      <c r="G327" s="10" t="s">
        <v>42</v>
      </c>
      <c r="H327" s="10" t="s">
        <v>48</v>
      </c>
      <c r="I327" s="10">
        <v>175</v>
      </c>
      <c r="AD327" s="13">
        <f t="shared" si="5"/>
        <v>175</v>
      </c>
      <c r="AE327" s="14">
        <f>VLOOKUP($A327,'[1]Clients Export (002)'!$A:$M,9,0)</f>
        <v>0</v>
      </c>
      <c r="AF327" s="14">
        <f>VLOOKUP($A327,'[1]Clients Export (002)'!$A:$M,10,0)</f>
        <v>0</v>
      </c>
      <c r="AG327" s="14">
        <f>VLOOKUP($A327,'[1]Clients Export (002)'!$A:$M,11,0)</f>
        <v>0</v>
      </c>
      <c r="AH327" s="14">
        <f>VLOOKUP($A327,'[1]Clients Export (002)'!$A:$M,12,0)</f>
        <v>0</v>
      </c>
      <c r="AI327" s="14">
        <f>VLOOKUP($A327,'[1]Clients Export (002)'!$A:$M,13,0)</f>
        <v>0</v>
      </c>
    </row>
    <row r="328" spans="1:35" x14ac:dyDescent="0.35">
      <c r="A328" s="10">
        <v>2981237</v>
      </c>
      <c r="B328" s="10">
        <v>2981236</v>
      </c>
      <c r="C328" s="10" t="s">
        <v>100</v>
      </c>
      <c r="D328" s="10" t="s">
        <v>622</v>
      </c>
      <c r="E328" s="10" t="s">
        <v>31</v>
      </c>
      <c r="F328" s="10" t="s">
        <v>25</v>
      </c>
      <c r="G328" s="10" t="s">
        <v>26</v>
      </c>
      <c r="H328" s="10" t="s">
        <v>557</v>
      </c>
      <c r="I328" s="10">
        <v>480</v>
      </c>
      <c r="J328" s="10" t="s">
        <v>25</v>
      </c>
      <c r="K328" s="10" t="s">
        <v>26</v>
      </c>
      <c r="L328" s="10" t="s">
        <v>557</v>
      </c>
      <c r="M328" s="10">
        <v>480</v>
      </c>
      <c r="N328" s="10" t="s">
        <v>10</v>
      </c>
      <c r="O328" s="10" t="s">
        <v>13</v>
      </c>
      <c r="P328" s="10" t="s">
        <v>202</v>
      </c>
      <c r="Q328" s="10">
        <v>295</v>
      </c>
      <c r="AD328" s="13">
        <f t="shared" si="5"/>
        <v>1255</v>
      </c>
      <c r="AE328" s="14" t="str">
        <f>VLOOKUP($A328,'[1]Clients Export (002)'!$A:$M,9,0)</f>
        <v>26-35</v>
      </c>
      <c r="AF328" s="14" t="str">
        <f>VLOOKUP($A328,'[1]Clients Export (002)'!$A:$M,10,0)</f>
        <v>Woman</v>
      </c>
      <c r="AG328" s="14" t="str">
        <f>VLOOKUP($A328,'[1]Clients Export (002)'!$A:$M,11,0)</f>
        <v>Resident</v>
      </c>
      <c r="AH328" s="14" t="str">
        <f>VLOOKUP($A328,'[1]Clients Export (002)'!$A:$M,12,0)</f>
        <v>GCC Arab</v>
      </c>
      <c r="AI328" s="14" t="str">
        <f>VLOOKUP($A328,'[1]Clients Export (002)'!$A:$M,13,0)</f>
        <v>Fragrance,Skincare</v>
      </c>
    </row>
    <row r="329" spans="1:35" x14ac:dyDescent="0.35">
      <c r="A329" s="10">
        <v>2981320</v>
      </c>
      <c r="B329" s="10">
        <v>2981317</v>
      </c>
      <c r="C329" s="10" t="s">
        <v>35</v>
      </c>
      <c r="D329" s="10" t="s">
        <v>623</v>
      </c>
      <c r="E329" s="10" t="s">
        <v>37</v>
      </c>
      <c r="F329" s="10" t="s">
        <v>41</v>
      </c>
      <c r="G329" s="10" t="s">
        <v>42</v>
      </c>
      <c r="H329" s="10" t="s">
        <v>466</v>
      </c>
      <c r="I329" s="10">
        <v>150</v>
      </c>
      <c r="J329" s="10" t="s">
        <v>41</v>
      </c>
      <c r="K329" s="10" t="s">
        <v>63</v>
      </c>
      <c r="L329" s="10" t="s">
        <v>624</v>
      </c>
      <c r="M329" s="10">
        <v>150</v>
      </c>
      <c r="AD329" s="13">
        <f t="shared" si="5"/>
        <v>300</v>
      </c>
      <c r="AE329" s="14">
        <f>VLOOKUP($A329,'[1]Clients Export (002)'!$A:$M,9,0)</f>
        <v>0</v>
      </c>
      <c r="AF329" s="14">
        <f>VLOOKUP($A329,'[1]Clients Export (002)'!$A:$M,10,0)</f>
        <v>0</v>
      </c>
      <c r="AG329" s="14">
        <f>VLOOKUP($A329,'[1]Clients Export (002)'!$A:$M,11,0)</f>
        <v>0</v>
      </c>
      <c r="AH329" s="14">
        <f>VLOOKUP($A329,'[1]Clients Export (002)'!$A:$M,12,0)</f>
        <v>0</v>
      </c>
      <c r="AI329" s="14">
        <f>VLOOKUP($A329,'[1]Clients Export (002)'!$A:$M,13,0)</f>
        <v>0</v>
      </c>
    </row>
    <row r="330" spans="1:35" x14ac:dyDescent="0.35">
      <c r="A330" s="10">
        <v>2981348</v>
      </c>
      <c r="B330" s="10">
        <v>2981347</v>
      </c>
      <c r="C330" s="10" t="s">
        <v>100</v>
      </c>
      <c r="D330" s="10" t="s">
        <v>625</v>
      </c>
      <c r="E330" s="10" t="s">
        <v>31</v>
      </c>
      <c r="F330" s="10" t="s">
        <v>41</v>
      </c>
      <c r="G330" s="10" t="s">
        <v>42</v>
      </c>
      <c r="H330" s="10" t="s">
        <v>48</v>
      </c>
      <c r="I330" s="10">
        <v>175</v>
      </c>
      <c r="J330" s="10" t="s">
        <v>41</v>
      </c>
      <c r="K330" s="10" t="s">
        <v>42</v>
      </c>
      <c r="L330" s="10" t="s">
        <v>48</v>
      </c>
      <c r="M330" s="10">
        <v>175</v>
      </c>
      <c r="AD330" s="13">
        <f t="shared" si="5"/>
        <v>350</v>
      </c>
      <c r="AE330" s="14" t="str">
        <f>VLOOKUP($A330,'[1]Clients Export (002)'!$A:$M,9,0)</f>
        <v>26-35</v>
      </c>
      <c r="AF330" s="14" t="str">
        <f>VLOOKUP($A330,'[1]Clients Export (002)'!$A:$M,10,0)</f>
        <v>Woman</v>
      </c>
      <c r="AG330" s="14" t="str">
        <f>VLOOKUP($A330,'[1]Clients Export (002)'!$A:$M,11,0)</f>
        <v>Resident</v>
      </c>
      <c r="AH330" s="14" t="str">
        <f>VLOOKUP($A330,'[1]Clients Export (002)'!$A:$M,12,0)</f>
        <v>Local</v>
      </c>
      <c r="AI330" s="14" t="str">
        <f>VLOOKUP($A330,'[1]Clients Export (002)'!$A:$M,13,0)</f>
        <v>Make-Up</v>
      </c>
    </row>
    <row r="331" spans="1:35" x14ac:dyDescent="0.35">
      <c r="A331" s="10">
        <v>2981407</v>
      </c>
      <c r="B331" s="10">
        <v>2981406</v>
      </c>
      <c r="C331" s="10" t="s">
        <v>170</v>
      </c>
      <c r="D331" s="10" t="s">
        <v>626</v>
      </c>
      <c r="E331" s="10" t="s">
        <v>37</v>
      </c>
      <c r="F331" s="10" t="s">
        <v>41</v>
      </c>
      <c r="G331" s="10" t="s">
        <v>63</v>
      </c>
      <c r="H331" s="10" t="s">
        <v>627</v>
      </c>
      <c r="I331" s="10">
        <v>160</v>
      </c>
      <c r="J331" s="10" t="s">
        <v>25</v>
      </c>
      <c r="K331" s="10" t="s">
        <v>26</v>
      </c>
      <c r="L331" s="10" t="s">
        <v>382</v>
      </c>
      <c r="M331" s="10">
        <v>480</v>
      </c>
      <c r="AD331" s="13">
        <f t="shared" si="5"/>
        <v>640</v>
      </c>
      <c r="AE331" s="14" t="str">
        <f>VLOOKUP($A331,'[1]Clients Export (002)'!$A:$M,9,0)</f>
        <v>18-25</v>
      </c>
      <c r="AF331" s="14" t="str">
        <f>VLOOKUP($A331,'[1]Clients Export (002)'!$A:$M,10,0)</f>
        <v>Woman</v>
      </c>
      <c r="AG331" s="14" t="str">
        <f>VLOOKUP($A331,'[1]Clients Export (002)'!$A:$M,11,0)</f>
        <v>Resident</v>
      </c>
      <c r="AH331" s="14" t="str">
        <f>VLOOKUP($A331,'[1]Clients Export (002)'!$A:$M,12,0)</f>
        <v>GCC Arab</v>
      </c>
      <c r="AI331" s="14" t="str">
        <f>VLOOKUP($A331,'[1]Clients Export (002)'!$A:$M,13,0)</f>
        <v>Fragrance,Make-Up</v>
      </c>
    </row>
    <row r="332" spans="1:35" x14ac:dyDescent="0.35">
      <c r="A332" s="10">
        <v>2981453</v>
      </c>
      <c r="B332" s="10">
        <v>2981452</v>
      </c>
      <c r="C332" s="10" t="s">
        <v>35</v>
      </c>
      <c r="D332" s="10" t="s">
        <v>628</v>
      </c>
      <c r="E332" s="10" t="s">
        <v>37</v>
      </c>
      <c r="F332" s="10" t="s">
        <v>41</v>
      </c>
      <c r="G332" s="10" t="s">
        <v>13</v>
      </c>
      <c r="H332" s="10" t="s">
        <v>108</v>
      </c>
      <c r="I332" s="10">
        <v>155</v>
      </c>
      <c r="J332" s="10" t="s">
        <v>41</v>
      </c>
      <c r="K332" s="10" t="s">
        <v>42</v>
      </c>
      <c r="L332" s="10" t="s">
        <v>549</v>
      </c>
      <c r="M332" s="10">
        <v>275</v>
      </c>
      <c r="N332" s="10" t="s">
        <v>41</v>
      </c>
      <c r="O332" s="10" t="s">
        <v>63</v>
      </c>
      <c r="P332" s="10" t="s">
        <v>65</v>
      </c>
      <c r="Q332" s="10">
        <v>130</v>
      </c>
      <c r="AD332" s="13">
        <f t="shared" si="5"/>
        <v>560</v>
      </c>
      <c r="AE332" s="14">
        <f>VLOOKUP($A332,'[1]Clients Export (002)'!$A:$M,9,0)</f>
        <v>0</v>
      </c>
      <c r="AF332" s="14">
        <f>VLOOKUP($A332,'[1]Clients Export (002)'!$A:$M,10,0)</f>
        <v>0</v>
      </c>
      <c r="AG332" s="14">
        <f>VLOOKUP($A332,'[1]Clients Export (002)'!$A:$M,11,0)</f>
        <v>0</v>
      </c>
      <c r="AH332" s="14">
        <f>VLOOKUP($A332,'[1]Clients Export (002)'!$A:$M,12,0)</f>
        <v>0</v>
      </c>
      <c r="AI332" s="14">
        <f>VLOOKUP($A332,'[1]Clients Export (002)'!$A:$M,13,0)</f>
        <v>0</v>
      </c>
    </row>
    <row r="333" spans="1:35" x14ac:dyDescent="0.35">
      <c r="A333" s="10">
        <v>2981845</v>
      </c>
      <c r="B333" s="10">
        <v>2981844</v>
      </c>
      <c r="C333" s="10" t="s">
        <v>35</v>
      </c>
      <c r="D333" s="10" t="s">
        <v>629</v>
      </c>
      <c r="E333" s="10" t="s">
        <v>37</v>
      </c>
      <c r="F333" s="10" t="s">
        <v>41</v>
      </c>
      <c r="G333" s="10" t="s">
        <v>13</v>
      </c>
      <c r="H333" s="10" t="s">
        <v>276</v>
      </c>
      <c r="I333" s="10">
        <v>200</v>
      </c>
      <c r="J333" s="10" t="s">
        <v>41</v>
      </c>
      <c r="K333" s="10" t="s">
        <v>42</v>
      </c>
      <c r="L333" s="10" t="s">
        <v>97</v>
      </c>
      <c r="M333" s="10">
        <v>155</v>
      </c>
      <c r="N333" s="10" t="s">
        <v>41</v>
      </c>
      <c r="O333" s="10" t="s">
        <v>13</v>
      </c>
      <c r="P333" s="10" t="s">
        <v>630</v>
      </c>
      <c r="Q333" s="10">
        <v>265</v>
      </c>
      <c r="AD333" s="13">
        <f t="shared" si="5"/>
        <v>620</v>
      </c>
      <c r="AE333" s="14">
        <f>VLOOKUP($A333,'[1]Clients Export (002)'!$A:$M,9,0)</f>
        <v>0</v>
      </c>
      <c r="AF333" s="14">
        <f>VLOOKUP($A333,'[1]Clients Export (002)'!$A:$M,10,0)</f>
        <v>0</v>
      </c>
      <c r="AG333" s="14">
        <f>VLOOKUP($A333,'[1]Clients Export (002)'!$A:$M,11,0)</f>
        <v>0</v>
      </c>
      <c r="AH333" s="14">
        <f>VLOOKUP($A333,'[1]Clients Export (002)'!$A:$M,12,0)</f>
        <v>0</v>
      </c>
      <c r="AI333" s="14">
        <f>VLOOKUP($A333,'[1]Clients Export (002)'!$A:$M,13,0)</f>
        <v>0</v>
      </c>
    </row>
    <row r="334" spans="1:35" x14ac:dyDescent="0.35">
      <c r="A334" s="10">
        <v>2981855</v>
      </c>
      <c r="B334" s="10">
        <v>2981846</v>
      </c>
      <c r="C334" s="10" t="s">
        <v>631</v>
      </c>
      <c r="D334" s="10" t="s">
        <v>632</v>
      </c>
      <c r="E334" s="10" t="s">
        <v>536</v>
      </c>
      <c r="F334" s="10" t="s">
        <v>10</v>
      </c>
      <c r="G334" s="10" t="s">
        <v>13</v>
      </c>
      <c r="H334" s="10" t="s">
        <v>206</v>
      </c>
      <c r="I334" s="10">
        <v>210</v>
      </c>
      <c r="AD334" s="13">
        <f t="shared" si="5"/>
        <v>210</v>
      </c>
      <c r="AE334" s="14">
        <f>VLOOKUP($A334,'[1]Clients Export (002)'!$A:$M,9,0)</f>
        <v>0</v>
      </c>
      <c r="AF334" s="14">
        <f>VLOOKUP($A334,'[1]Clients Export (002)'!$A:$M,10,0)</f>
        <v>0</v>
      </c>
      <c r="AG334" s="14">
        <f>VLOOKUP($A334,'[1]Clients Export (002)'!$A:$M,11,0)</f>
        <v>0</v>
      </c>
      <c r="AH334" s="14">
        <f>VLOOKUP($A334,'[1]Clients Export (002)'!$A:$M,12,0)</f>
        <v>0</v>
      </c>
      <c r="AI334" s="14">
        <f>VLOOKUP($A334,'[1]Clients Export (002)'!$A:$M,13,0)</f>
        <v>0</v>
      </c>
    </row>
    <row r="335" spans="1:35" x14ac:dyDescent="0.35">
      <c r="A335" s="10">
        <v>2982151</v>
      </c>
      <c r="B335" s="10">
        <v>2982150</v>
      </c>
      <c r="C335" s="10" t="s">
        <v>35</v>
      </c>
      <c r="D335" s="10" t="s">
        <v>633</v>
      </c>
      <c r="E335" s="10" t="s">
        <v>37</v>
      </c>
      <c r="F335" s="10" t="s">
        <v>41</v>
      </c>
      <c r="G335" s="10" t="s">
        <v>13</v>
      </c>
      <c r="H335" s="10" t="s">
        <v>634</v>
      </c>
      <c r="I335" s="10">
        <v>175</v>
      </c>
      <c r="J335" s="10" t="s">
        <v>41</v>
      </c>
      <c r="K335" s="10" t="s">
        <v>42</v>
      </c>
      <c r="L335" s="10" t="s">
        <v>466</v>
      </c>
      <c r="M335" s="10">
        <v>150</v>
      </c>
      <c r="N335" s="10" t="s">
        <v>41</v>
      </c>
      <c r="O335" s="10" t="s">
        <v>63</v>
      </c>
      <c r="P335" s="10" t="s">
        <v>635</v>
      </c>
      <c r="Q335" s="10">
        <v>145</v>
      </c>
      <c r="R335" s="10" t="s">
        <v>41</v>
      </c>
      <c r="S335" s="10" t="s">
        <v>63</v>
      </c>
      <c r="T335" s="10" t="s">
        <v>635</v>
      </c>
      <c r="U335" s="10">
        <v>145</v>
      </c>
      <c r="V335" s="10" t="s">
        <v>41</v>
      </c>
      <c r="W335" s="10" t="s">
        <v>42</v>
      </c>
      <c r="X335" s="10" t="s">
        <v>43</v>
      </c>
      <c r="Y335" s="10">
        <v>195</v>
      </c>
      <c r="Z335" s="10" t="s">
        <v>41</v>
      </c>
      <c r="AA335" s="10" t="s">
        <v>42</v>
      </c>
      <c r="AB335" s="10" t="s">
        <v>81</v>
      </c>
      <c r="AC335" s="10">
        <v>180</v>
      </c>
      <c r="AD335" s="13">
        <f t="shared" si="5"/>
        <v>990</v>
      </c>
      <c r="AE335" s="14">
        <f>VLOOKUP($A335,'[1]Clients Export (002)'!$A:$M,9,0)</f>
        <v>0</v>
      </c>
      <c r="AF335" s="14">
        <f>VLOOKUP($A335,'[1]Clients Export (002)'!$A:$M,10,0)</f>
        <v>0</v>
      </c>
      <c r="AG335" s="14">
        <f>VLOOKUP($A335,'[1]Clients Export (002)'!$A:$M,11,0)</f>
        <v>0</v>
      </c>
      <c r="AH335" s="14">
        <f>VLOOKUP($A335,'[1]Clients Export (002)'!$A:$M,12,0)</f>
        <v>0</v>
      </c>
      <c r="AI335" s="14">
        <f>VLOOKUP($A335,'[1]Clients Export (002)'!$A:$M,13,0)</f>
        <v>0</v>
      </c>
    </row>
    <row r="336" spans="1:35" x14ac:dyDescent="0.35">
      <c r="A336" s="10">
        <v>2982201</v>
      </c>
      <c r="B336" s="10">
        <v>2982200</v>
      </c>
      <c r="C336" s="10" t="s">
        <v>82</v>
      </c>
      <c r="D336" s="10" t="s">
        <v>636</v>
      </c>
      <c r="E336" s="10" t="s">
        <v>17</v>
      </c>
      <c r="F336" s="10" t="s">
        <v>41</v>
      </c>
      <c r="G336" s="10" t="s">
        <v>13</v>
      </c>
      <c r="H336" s="10" t="s">
        <v>108</v>
      </c>
      <c r="I336" s="10">
        <v>155</v>
      </c>
      <c r="J336" s="10" t="s">
        <v>41</v>
      </c>
      <c r="K336" s="10" t="s">
        <v>42</v>
      </c>
      <c r="L336" s="10" t="s">
        <v>49</v>
      </c>
      <c r="M336" s="10">
        <v>180</v>
      </c>
      <c r="N336" s="10" t="s">
        <v>41</v>
      </c>
      <c r="O336" s="10" t="s">
        <v>42</v>
      </c>
      <c r="P336" s="10" t="s">
        <v>49</v>
      </c>
      <c r="Q336" s="10">
        <v>180</v>
      </c>
      <c r="R336" s="10" t="s">
        <v>41</v>
      </c>
      <c r="S336" s="10" t="s">
        <v>42</v>
      </c>
      <c r="T336" s="10" t="s">
        <v>49</v>
      </c>
      <c r="U336" s="10">
        <v>180</v>
      </c>
      <c r="AD336" s="13">
        <f t="shared" si="5"/>
        <v>695</v>
      </c>
      <c r="AE336" s="14" t="str">
        <f>VLOOKUP($A336,'[1]Clients Export (002)'!$A:$M,9,0)</f>
        <v>26-35</v>
      </c>
      <c r="AF336" s="14" t="str">
        <f>VLOOKUP($A336,'[1]Clients Export (002)'!$A:$M,10,0)</f>
        <v>Woman</v>
      </c>
      <c r="AG336" s="14" t="str">
        <f>VLOOKUP($A336,'[1]Clients Export (002)'!$A:$M,11,0)</f>
        <v>Resident</v>
      </c>
      <c r="AH336" s="14">
        <f>VLOOKUP($A336,'[1]Clients Export (002)'!$A:$M,12,0)</f>
        <v>0</v>
      </c>
      <c r="AI336" s="14" t="str">
        <f>VLOOKUP($A336,'[1]Clients Export (002)'!$A:$M,13,0)</f>
        <v>Make-Up</v>
      </c>
    </row>
    <row r="337" spans="1:35" x14ac:dyDescent="0.35">
      <c r="A337" s="10">
        <v>2982206</v>
      </c>
      <c r="B337" s="10">
        <v>2982205</v>
      </c>
      <c r="C337" s="10" t="s">
        <v>82</v>
      </c>
      <c r="D337" s="10" t="s">
        <v>637</v>
      </c>
      <c r="E337" s="10" t="s">
        <v>17</v>
      </c>
      <c r="F337" s="10" t="s">
        <v>10</v>
      </c>
      <c r="G337" s="10" t="s">
        <v>13</v>
      </c>
      <c r="H337" s="10" t="s">
        <v>273</v>
      </c>
      <c r="I337" s="10">
        <v>210</v>
      </c>
      <c r="J337" s="10" t="s">
        <v>10</v>
      </c>
      <c r="K337" s="10" t="s">
        <v>13</v>
      </c>
      <c r="L337" s="10" t="s">
        <v>257</v>
      </c>
      <c r="M337" s="10">
        <v>155</v>
      </c>
      <c r="N337" s="10" t="s">
        <v>10</v>
      </c>
      <c r="O337" s="10" t="s">
        <v>13</v>
      </c>
      <c r="P337" s="10" t="s">
        <v>295</v>
      </c>
      <c r="Q337" s="10">
        <v>580</v>
      </c>
      <c r="R337" s="10" t="s">
        <v>10</v>
      </c>
      <c r="S337" s="10" t="s">
        <v>42</v>
      </c>
      <c r="T337" s="10" t="s">
        <v>598</v>
      </c>
      <c r="U337" s="10">
        <v>355</v>
      </c>
      <c r="V337" s="10" t="s">
        <v>10</v>
      </c>
      <c r="W337" s="10" t="s">
        <v>13</v>
      </c>
      <c r="X337" s="10" t="s">
        <v>143</v>
      </c>
      <c r="Y337" s="10">
        <v>460</v>
      </c>
      <c r="Z337" s="10" t="s">
        <v>10</v>
      </c>
      <c r="AA337" s="10" t="s">
        <v>13</v>
      </c>
      <c r="AB337" s="10" t="s">
        <v>638</v>
      </c>
      <c r="AC337" s="10">
        <v>500</v>
      </c>
      <c r="AD337" s="13">
        <f t="shared" si="5"/>
        <v>2260</v>
      </c>
      <c r="AE337" s="14">
        <f>VLOOKUP($A337,'[1]Clients Export (002)'!$A:$M,9,0)</f>
        <v>0</v>
      </c>
      <c r="AF337" s="14">
        <f>VLOOKUP($A337,'[1]Clients Export (002)'!$A:$M,10,0)</f>
        <v>0</v>
      </c>
      <c r="AG337" s="14">
        <f>VLOOKUP($A337,'[1]Clients Export (002)'!$A:$M,11,0)</f>
        <v>0</v>
      </c>
      <c r="AH337" s="14">
        <f>VLOOKUP($A337,'[1]Clients Export (002)'!$A:$M,12,0)</f>
        <v>0</v>
      </c>
      <c r="AI337" s="14">
        <f>VLOOKUP($A337,'[1]Clients Export (002)'!$A:$M,13,0)</f>
        <v>0</v>
      </c>
    </row>
    <row r="338" spans="1:35" x14ac:dyDescent="0.35">
      <c r="A338" s="10">
        <v>2982208</v>
      </c>
      <c r="B338" s="10">
        <v>2982207</v>
      </c>
      <c r="C338" s="10" t="s">
        <v>100</v>
      </c>
      <c r="D338" s="10" t="s">
        <v>639</v>
      </c>
      <c r="E338" s="10" t="s">
        <v>31</v>
      </c>
      <c r="F338" s="10" t="s">
        <v>25</v>
      </c>
      <c r="G338" s="10" t="s">
        <v>26</v>
      </c>
      <c r="H338" s="10" t="s">
        <v>38</v>
      </c>
      <c r="I338" s="10">
        <v>625</v>
      </c>
      <c r="AD338" s="13">
        <f t="shared" si="5"/>
        <v>625</v>
      </c>
      <c r="AE338" s="14" t="str">
        <f>VLOOKUP($A338,'[1]Clients Export (002)'!$A:$M,9,0)</f>
        <v>26-35</v>
      </c>
      <c r="AF338" s="14" t="str">
        <f>VLOOKUP($A338,'[1]Clients Export (002)'!$A:$M,10,0)</f>
        <v>Woman</v>
      </c>
      <c r="AG338" s="14" t="str">
        <f>VLOOKUP($A338,'[1]Clients Export (002)'!$A:$M,11,0)</f>
        <v>Resident</v>
      </c>
      <c r="AH338" s="14" t="str">
        <f>VLOOKUP($A338,'[1]Clients Export (002)'!$A:$M,12,0)</f>
        <v>GCC Arab</v>
      </c>
      <c r="AI338" s="14" t="str">
        <f>VLOOKUP($A338,'[1]Clients Export (002)'!$A:$M,13,0)</f>
        <v>Fragrance</v>
      </c>
    </row>
    <row r="339" spans="1:35" x14ac:dyDescent="0.35">
      <c r="A339" s="10">
        <v>2982210</v>
      </c>
      <c r="B339" s="10">
        <v>2982209</v>
      </c>
      <c r="C339" s="10" t="s">
        <v>631</v>
      </c>
      <c r="D339" s="10" t="s">
        <v>639</v>
      </c>
      <c r="E339" s="10" t="s">
        <v>536</v>
      </c>
      <c r="F339" s="10" t="s">
        <v>41</v>
      </c>
      <c r="G339" s="10" t="s">
        <v>42</v>
      </c>
      <c r="H339" s="10" t="s">
        <v>49</v>
      </c>
      <c r="I339" s="10">
        <v>180</v>
      </c>
      <c r="AD339" s="13">
        <f t="shared" si="5"/>
        <v>180</v>
      </c>
      <c r="AE339" s="14">
        <f>VLOOKUP($A339,'[1]Clients Export (002)'!$A:$M,9,0)</f>
        <v>0</v>
      </c>
      <c r="AF339" s="14">
        <f>VLOOKUP($A339,'[1]Clients Export (002)'!$A:$M,10,0)</f>
        <v>0</v>
      </c>
      <c r="AG339" s="14">
        <f>VLOOKUP($A339,'[1]Clients Export (002)'!$A:$M,11,0)</f>
        <v>0</v>
      </c>
      <c r="AH339" s="14">
        <f>VLOOKUP($A339,'[1]Clients Export (002)'!$A:$M,12,0)</f>
        <v>0</v>
      </c>
      <c r="AI339" s="14">
        <f>VLOOKUP($A339,'[1]Clients Export (002)'!$A:$M,13,0)</f>
        <v>0</v>
      </c>
    </row>
    <row r="340" spans="1:35" x14ac:dyDescent="0.35">
      <c r="A340" s="10">
        <v>2982264</v>
      </c>
      <c r="B340" s="10">
        <v>2982263</v>
      </c>
      <c r="C340" s="10" t="s">
        <v>100</v>
      </c>
      <c r="D340" s="10" t="s">
        <v>640</v>
      </c>
      <c r="E340" s="10" t="s">
        <v>31</v>
      </c>
      <c r="F340" s="10" t="s">
        <v>25</v>
      </c>
      <c r="G340" s="10" t="s">
        <v>26</v>
      </c>
      <c r="H340" s="10" t="s">
        <v>220</v>
      </c>
      <c r="I340" s="10">
        <v>595</v>
      </c>
      <c r="AD340" s="13">
        <f t="shared" si="5"/>
        <v>595</v>
      </c>
      <c r="AE340" s="14" t="str">
        <f>VLOOKUP($A340,'[1]Clients Export (002)'!$A:$M,9,0)</f>
        <v>26-35</v>
      </c>
      <c r="AF340" s="14" t="str">
        <f>VLOOKUP($A340,'[1]Clients Export (002)'!$A:$M,10,0)</f>
        <v>Man</v>
      </c>
      <c r="AG340" s="14" t="str">
        <f>VLOOKUP($A340,'[1]Clients Export (002)'!$A:$M,11,0)</f>
        <v>Resident</v>
      </c>
      <c r="AH340" s="14" t="str">
        <f>VLOOKUP($A340,'[1]Clients Export (002)'!$A:$M,12,0)</f>
        <v>Local</v>
      </c>
      <c r="AI340" s="14" t="str">
        <f>VLOOKUP($A340,'[1]Clients Export (002)'!$A:$M,13,0)</f>
        <v>Fragrance</v>
      </c>
    </row>
    <row r="341" spans="1:35" x14ac:dyDescent="0.35">
      <c r="A341" s="10">
        <v>2982580</v>
      </c>
      <c r="B341" s="10">
        <v>2982579</v>
      </c>
      <c r="C341" s="10" t="s">
        <v>170</v>
      </c>
      <c r="D341" s="10" t="s">
        <v>641</v>
      </c>
      <c r="E341" s="10" t="s">
        <v>37</v>
      </c>
      <c r="F341" s="10" t="s">
        <v>10</v>
      </c>
      <c r="G341" s="10" t="s">
        <v>13</v>
      </c>
      <c r="H341" s="10" t="s">
        <v>259</v>
      </c>
      <c r="I341" s="10">
        <v>335</v>
      </c>
      <c r="J341" s="10" t="s">
        <v>10</v>
      </c>
      <c r="K341" s="10" t="s">
        <v>13</v>
      </c>
      <c r="L341" s="10" t="s">
        <v>483</v>
      </c>
      <c r="M341" s="10">
        <v>190</v>
      </c>
      <c r="N341" s="10" t="s">
        <v>41</v>
      </c>
      <c r="O341" s="10" t="s">
        <v>42</v>
      </c>
      <c r="P341" s="10" t="s">
        <v>207</v>
      </c>
      <c r="Q341" s="10">
        <v>175</v>
      </c>
      <c r="AD341" s="13">
        <f t="shared" si="5"/>
        <v>700</v>
      </c>
      <c r="AE341" s="14" t="str">
        <f>VLOOKUP($A341,'[1]Clients Export (002)'!$A:$M,9,0)</f>
        <v>26-35</v>
      </c>
      <c r="AF341" s="14" t="str">
        <f>VLOOKUP($A341,'[1]Clients Export (002)'!$A:$M,10,0)</f>
        <v>Woman</v>
      </c>
      <c r="AG341" s="14" t="str">
        <f>VLOOKUP($A341,'[1]Clients Export (002)'!$A:$M,11,0)</f>
        <v>Resident</v>
      </c>
      <c r="AH341" s="14" t="str">
        <f>VLOOKUP($A341,'[1]Clients Export (002)'!$A:$M,12,0)</f>
        <v>GCC Arab</v>
      </c>
      <c r="AI341" s="14" t="str">
        <f>VLOOKUP($A341,'[1]Clients Export (002)'!$A:$M,13,0)</f>
        <v>Make-Up</v>
      </c>
    </row>
    <row r="342" spans="1:35" x14ac:dyDescent="0.35">
      <c r="A342" s="10">
        <v>2982692</v>
      </c>
      <c r="B342" s="10">
        <v>2982690</v>
      </c>
      <c r="C342" s="10" t="s">
        <v>15</v>
      </c>
      <c r="D342" s="10" t="s">
        <v>642</v>
      </c>
      <c r="E342" s="10" t="s">
        <v>17</v>
      </c>
      <c r="F342" s="10" t="s">
        <v>10</v>
      </c>
      <c r="G342" s="10" t="s">
        <v>13</v>
      </c>
      <c r="H342" s="10" t="s">
        <v>295</v>
      </c>
      <c r="I342" s="10">
        <v>580</v>
      </c>
      <c r="J342" s="10" t="s">
        <v>10</v>
      </c>
      <c r="K342" s="10" t="s">
        <v>42</v>
      </c>
      <c r="L342" s="10" t="s">
        <v>598</v>
      </c>
      <c r="M342" s="10">
        <v>355</v>
      </c>
      <c r="N342" s="10" t="s">
        <v>10</v>
      </c>
      <c r="O342" s="10" t="s">
        <v>13</v>
      </c>
      <c r="P342" s="10" t="s">
        <v>143</v>
      </c>
      <c r="Q342" s="10">
        <v>460</v>
      </c>
      <c r="R342" s="10" t="s">
        <v>41</v>
      </c>
      <c r="S342" s="10" t="s">
        <v>42</v>
      </c>
      <c r="T342" s="10" t="s">
        <v>81</v>
      </c>
      <c r="U342" s="10">
        <v>180</v>
      </c>
      <c r="V342" s="10" t="s">
        <v>41</v>
      </c>
      <c r="W342" s="10" t="s">
        <v>42</v>
      </c>
      <c r="X342" s="10" t="s">
        <v>81</v>
      </c>
      <c r="Y342" s="10">
        <v>180</v>
      </c>
      <c r="Z342" s="10" t="s">
        <v>25</v>
      </c>
      <c r="AA342" s="10" t="s">
        <v>26</v>
      </c>
      <c r="AB342" s="10" t="s">
        <v>38</v>
      </c>
      <c r="AC342" s="10">
        <v>625</v>
      </c>
      <c r="AD342" s="13">
        <f t="shared" si="5"/>
        <v>2380</v>
      </c>
      <c r="AE342" s="14">
        <f>VLOOKUP($A342,'[1]Clients Export (002)'!$A:$M,9,0)</f>
        <v>0</v>
      </c>
      <c r="AF342" s="14">
        <f>VLOOKUP($A342,'[1]Clients Export (002)'!$A:$M,10,0)</f>
        <v>0</v>
      </c>
      <c r="AG342" s="14">
        <f>VLOOKUP($A342,'[1]Clients Export (002)'!$A:$M,11,0)</f>
        <v>0</v>
      </c>
      <c r="AH342" s="14">
        <f>VLOOKUP($A342,'[1]Clients Export (002)'!$A:$M,12,0)</f>
        <v>0</v>
      </c>
      <c r="AI342" s="14">
        <f>VLOOKUP($A342,'[1]Clients Export (002)'!$A:$M,13,0)</f>
        <v>0</v>
      </c>
    </row>
    <row r="343" spans="1:35" x14ac:dyDescent="0.35">
      <c r="A343" s="10">
        <v>2982699</v>
      </c>
      <c r="B343" s="10">
        <v>2982698</v>
      </c>
      <c r="C343" s="10" t="s">
        <v>15</v>
      </c>
      <c r="D343" s="10" t="s">
        <v>643</v>
      </c>
      <c r="E343" s="10" t="s">
        <v>17</v>
      </c>
      <c r="F343" s="10" t="s">
        <v>10</v>
      </c>
      <c r="G343" s="10" t="s">
        <v>13</v>
      </c>
      <c r="H343" s="10" t="s">
        <v>257</v>
      </c>
      <c r="I343" s="10">
        <v>155</v>
      </c>
      <c r="J343" s="10" t="s">
        <v>10</v>
      </c>
      <c r="K343" s="10" t="s">
        <v>13</v>
      </c>
      <c r="L343" s="10" t="s">
        <v>258</v>
      </c>
      <c r="M343" s="10">
        <v>210</v>
      </c>
      <c r="AD343" s="13">
        <f t="shared" si="5"/>
        <v>365</v>
      </c>
      <c r="AE343" s="14">
        <f>VLOOKUP($A343,'[1]Clients Export (002)'!$A:$M,9,0)</f>
        <v>0</v>
      </c>
      <c r="AF343" s="14">
        <f>VLOOKUP($A343,'[1]Clients Export (002)'!$A:$M,10,0)</f>
        <v>0</v>
      </c>
      <c r="AG343" s="14">
        <f>VLOOKUP($A343,'[1]Clients Export (002)'!$A:$M,11,0)</f>
        <v>0</v>
      </c>
      <c r="AH343" s="14">
        <f>VLOOKUP($A343,'[1]Clients Export (002)'!$A:$M,12,0)</f>
        <v>0</v>
      </c>
      <c r="AI343" s="14">
        <f>VLOOKUP($A343,'[1]Clients Export (002)'!$A:$M,13,0)</f>
        <v>0</v>
      </c>
    </row>
    <row r="344" spans="1:35" x14ac:dyDescent="0.35">
      <c r="A344" s="10">
        <v>2982788</v>
      </c>
      <c r="B344" s="10">
        <v>2982779</v>
      </c>
      <c r="C344" s="10" t="s">
        <v>35</v>
      </c>
      <c r="D344" s="10" t="s">
        <v>644</v>
      </c>
      <c r="E344" s="10" t="s">
        <v>37</v>
      </c>
      <c r="F344" s="10" t="s">
        <v>25</v>
      </c>
      <c r="G344" s="10" t="s">
        <v>26</v>
      </c>
      <c r="H344" s="10" t="s">
        <v>645</v>
      </c>
      <c r="I344" s="10">
        <v>585</v>
      </c>
      <c r="AD344" s="13">
        <f t="shared" si="5"/>
        <v>585</v>
      </c>
      <c r="AE344" s="14">
        <f>VLOOKUP($A344,'[1]Clients Export (002)'!$A:$M,9,0)</f>
        <v>0</v>
      </c>
      <c r="AF344" s="14">
        <f>VLOOKUP($A344,'[1]Clients Export (002)'!$A:$M,10,0)</f>
        <v>0</v>
      </c>
      <c r="AG344" s="14">
        <f>VLOOKUP($A344,'[1]Clients Export (002)'!$A:$M,11,0)</f>
        <v>0</v>
      </c>
      <c r="AH344" s="14">
        <f>VLOOKUP($A344,'[1]Clients Export (002)'!$A:$M,12,0)</f>
        <v>0</v>
      </c>
      <c r="AI344" s="14">
        <f>VLOOKUP($A344,'[1]Clients Export (002)'!$A:$M,13,0)</f>
        <v>0</v>
      </c>
    </row>
    <row r="345" spans="1:35" x14ac:dyDescent="0.35">
      <c r="A345" s="10">
        <v>2982823</v>
      </c>
      <c r="B345" s="10">
        <v>2982822</v>
      </c>
      <c r="C345" s="10" t="s">
        <v>100</v>
      </c>
      <c r="D345" s="10" t="s">
        <v>646</v>
      </c>
      <c r="E345" s="10" t="s">
        <v>31</v>
      </c>
      <c r="F345" s="10" t="s">
        <v>25</v>
      </c>
      <c r="G345" s="10" t="s">
        <v>26</v>
      </c>
      <c r="H345" s="10" t="s">
        <v>62</v>
      </c>
      <c r="I345" s="10">
        <v>595</v>
      </c>
      <c r="AD345" s="13">
        <f t="shared" si="5"/>
        <v>595</v>
      </c>
      <c r="AE345" s="14" t="str">
        <f>VLOOKUP($A345,'[1]Clients Export (002)'!$A:$M,9,0)</f>
        <v>26-35</v>
      </c>
      <c r="AF345" s="14" t="str">
        <f>VLOOKUP($A345,'[1]Clients Export (002)'!$A:$M,10,0)</f>
        <v>Woman</v>
      </c>
      <c r="AG345" s="14" t="str">
        <f>VLOOKUP($A345,'[1]Clients Export (002)'!$A:$M,11,0)</f>
        <v>Resident</v>
      </c>
      <c r="AH345" s="14" t="str">
        <f>VLOOKUP($A345,'[1]Clients Export (002)'!$A:$M,12,0)</f>
        <v>Local</v>
      </c>
      <c r="AI345" s="14" t="str">
        <f>VLOOKUP($A345,'[1]Clients Export (002)'!$A:$M,13,0)</f>
        <v>Fragrance</v>
      </c>
    </row>
    <row r="346" spans="1:35" x14ac:dyDescent="0.35">
      <c r="A346" s="10">
        <v>2982922</v>
      </c>
      <c r="B346" s="10">
        <v>2982921</v>
      </c>
      <c r="C346" s="10" t="s">
        <v>170</v>
      </c>
      <c r="D346" s="10" t="s">
        <v>647</v>
      </c>
      <c r="E346" s="10" t="s">
        <v>37</v>
      </c>
      <c r="F346" s="10" t="s">
        <v>10</v>
      </c>
      <c r="G346" s="10" t="s">
        <v>13</v>
      </c>
      <c r="H346" s="10" t="s">
        <v>648</v>
      </c>
      <c r="I346" s="10">
        <v>210</v>
      </c>
      <c r="AD346" s="13">
        <f t="shared" si="5"/>
        <v>210</v>
      </c>
      <c r="AE346" s="14" t="str">
        <f>VLOOKUP($A346,'[1]Clients Export (002)'!$A:$M,9,0)</f>
        <v>26-35</v>
      </c>
      <c r="AF346" s="14">
        <f>VLOOKUP($A346,'[1]Clients Export (002)'!$A:$M,10,0)</f>
        <v>0</v>
      </c>
      <c r="AG346" s="14" t="str">
        <f>VLOOKUP($A346,'[1]Clients Export (002)'!$A:$M,11,0)</f>
        <v>Tourist</v>
      </c>
      <c r="AH346" s="14">
        <f>VLOOKUP($A346,'[1]Clients Export (002)'!$A:$M,12,0)</f>
        <v>0</v>
      </c>
      <c r="AI346" s="14" t="str">
        <f>VLOOKUP($A346,'[1]Clients Export (002)'!$A:$M,13,0)</f>
        <v>Skincare</v>
      </c>
    </row>
    <row r="347" spans="1:35" x14ac:dyDescent="0.35">
      <c r="A347" s="10">
        <v>2983076</v>
      </c>
      <c r="B347" s="10">
        <v>2983075</v>
      </c>
      <c r="C347" s="10" t="s">
        <v>631</v>
      </c>
      <c r="D347" s="10" t="s">
        <v>649</v>
      </c>
      <c r="E347" s="10" t="s">
        <v>536</v>
      </c>
      <c r="F347" s="10" t="s">
        <v>25</v>
      </c>
      <c r="G347" s="10" t="s">
        <v>26</v>
      </c>
      <c r="H347" s="10" t="s">
        <v>604</v>
      </c>
      <c r="I347" s="10">
        <v>450</v>
      </c>
      <c r="AD347" s="13">
        <f t="shared" si="5"/>
        <v>450</v>
      </c>
      <c r="AE347" s="14">
        <f>VLOOKUP($A347,'[1]Clients Export (002)'!$A:$M,9,0)</f>
        <v>0</v>
      </c>
      <c r="AF347" s="14">
        <f>VLOOKUP($A347,'[1]Clients Export (002)'!$A:$M,10,0)</f>
        <v>0</v>
      </c>
      <c r="AG347" s="14">
        <f>VLOOKUP($A347,'[1]Clients Export (002)'!$A:$M,11,0)</f>
        <v>0</v>
      </c>
      <c r="AH347" s="14">
        <f>VLOOKUP($A347,'[1]Clients Export (002)'!$A:$M,12,0)</f>
        <v>0</v>
      </c>
      <c r="AI347" s="14">
        <f>VLOOKUP($A347,'[1]Clients Export (002)'!$A:$M,13,0)</f>
        <v>0</v>
      </c>
    </row>
    <row r="348" spans="1:35" x14ac:dyDescent="0.35">
      <c r="A348" s="10">
        <v>2983091</v>
      </c>
      <c r="B348" s="10">
        <v>2983090</v>
      </c>
      <c r="C348" s="10" t="s">
        <v>631</v>
      </c>
      <c r="D348" s="10" t="s">
        <v>650</v>
      </c>
      <c r="E348" s="10" t="s">
        <v>536</v>
      </c>
      <c r="F348" s="10" t="s">
        <v>41</v>
      </c>
      <c r="G348" s="10" t="s">
        <v>42</v>
      </c>
      <c r="H348" s="10" t="s">
        <v>97</v>
      </c>
      <c r="I348" s="10">
        <v>155</v>
      </c>
      <c r="AD348" s="13">
        <f t="shared" si="5"/>
        <v>155</v>
      </c>
      <c r="AE348" s="14">
        <f>VLOOKUP($A348,'[1]Clients Export (002)'!$A:$M,9,0)</f>
        <v>0</v>
      </c>
      <c r="AF348" s="14">
        <f>VLOOKUP($A348,'[1]Clients Export (002)'!$A:$M,10,0)</f>
        <v>0</v>
      </c>
      <c r="AG348" s="14">
        <f>VLOOKUP($A348,'[1]Clients Export (002)'!$A:$M,11,0)</f>
        <v>0</v>
      </c>
      <c r="AH348" s="14">
        <f>VLOOKUP($A348,'[1]Clients Export (002)'!$A:$M,12,0)</f>
        <v>0</v>
      </c>
      <c r="AI348" s="14">
        <f>VLOOKUP($A348,'[1]Clients Export (002)'!$A:$M,13,0)</f>
        <v>0</v>
      </c>
    </row>
    <row r="349" spans="1:35" x14ac:dyDescent="0.35">
      <c r="A349" s="10">
        <v>2983423</v>
      </c>
      <c r="B349" s="10">
        <v>2983422</v>
      </c>
      <c r="C349" s="10" t="s">
        <v>50</v>
      </c>
      <c r="D349" s="10" t="s">
        <v>651</v>
      </c>
      <c r="E349" s="10" t="s">
        <v>31</v>
      </c>
      <c r="F349" s="10" t="s">
        <v>10</v>
      </c>
      <c r="G349" s="10" t="s">
        <v>13</v>
      </c>
      <c r="H349" s="10" t="s">
        <v>143</v>
      </c>
      <c r="I349" s="10">
        <v>460</v>
      </c>
      <c r="J349" s="10" t="s">
        <v>10</v>
      </c>
      <c r="K349" s="10" t="s">
        <v>13</v>
      </c>
      <c r="L349" s="10" t="s">
        <v>34</v>
      </c>
      <c r="M349" s="10">
        <v>580</v>
      </c>
      <c r="AD349" s="13">
        <f t="shared" si="5"/>
        <v>1040</v>
      </c>
      <c r="AE349" s="14" t="str">
        <f>VLOOKUP($A349,'[1]Clients Export (002)'!$A:$M,9,0)</f>
        <v>26-35</v>
      </c>
      <c r="AF349" s="14" t="str">
        <f>VLOOKUP($A349,'[1]Clients Export (002)'!$A:$M,10,0)</f>
        <v>Woman</v>
      </c>
      <c r="AG349" s="14">
        <f>VLOOKUP($A349,'[1]Clients Export (002)'!$A:$M,11,0)</f>
        <v>0</v>
      </c>
      <c r="AH349" s="14">
        <f>VLOOKUP($A349,'[1]Clients Export (002)'!$A:$M,12,0)</f>
        <v>0</v>
      </c>
      <c r="AI349" s="14" t="str">
        <f>VLOOKUP($A349,'[1]Clients Export (002)'!$A:$M,13,0)</f>
        <v>Skincare</v>
      </c>
    </row>
    <row r="350" spans="1:35" x14ac:dyDescent="0.35">
      <c r="A350" s="10">
        <v>2983439</v>
      </c>
      <c r="B350" s="10">
        <v>2983438</v>
      </c>
      <c r="C350" s="10" t="s">
        <v>50</v>
      </c>
      <c r="D350" s="10" t="s">
        <v>652</v>
      </c>
      <c r="E350" s="10" t="s">
        <v>31</v>
      </c>
      <c r="F350" s="10" t="s">
        <v>25</v>
      </c>
      <c r="G350" s="10" t="s">
        <v>26</v>
      </c>
      <c r="H350" s="10" t="s">
        <v>653</v>
      </c>
      <c r="I350" s="10">
        <v>340</v>
      </c>
      <c r="AD350" s="13">
        <f t="shared" si="5"/>
        <v>340</v>
      </c>
      <c r="AE350" s="14">
        <f>VLOOKUP($A350,'[1]Clients Export (002)'!$A:$M,9,0)</f>
        <v>0</v>
      </c>
      <c r="AF350" s="14" t="str">
        <f>VLOOKUP($A350,'[1]Clients Export (002)'!$A:$M,10,0)</f>
        <v>Man</v>
      </c>
      <c r="AG350" s="14" t="str">
        <f>VLOOKUP($A350,'[1]Clients Export (002)'!$A:$M,11,0)</f>
        <v>Tourist</v>
      </c>
      <c r="AH350" s="14">
        <f>VLOOKUP($A350,'[1]Clients Export (002)'!$A:$M,12,0)</f>
        <v>0</v>
      </c>
      <c r="AI350" s="14">
        <f>VLOOKUP($A350,'[1]Clients Export (002)'!$A:$M,13,0)</f>
        <v>0</v>
      </c>
    </row>
    <row r="351" spans="1:35" x14ac:dyDescent="0.35">
      <c r="A351" s="10">
        <v>2983512</v>
      </c>
      <c r="B351" s="10">
        <v>2983511</v>
      </c>
      <c r="C351" s="10" t="s">
        <v>87</v>
      </c>
      <c r="D351" s="10" t="s">
        <v>654</v>
      </c>
      <c r="E351" s="10" t="s">
        <v>56</v>
      </c>
      <c r="F351" s="10" t="s">
        <v>41</v>
      </c>
      <c r="G351" s="10" t="s">
        <v>63</v>
      </c>
      <c r="H351" s="10" t="s">
        <v>65</v>
      </c>
      <c r="I351" s="10">
        <v>130</v>
      </c>
      <c r="J351" s="10" t="s">
        <v>41</v>
      </c>
      <c r="K351" s="10" t="s">
        <v>13</v>
      </c>
      <c r="L351" s="10" t="s">
        <v>655</v>
      </c>
      <c r="M351" s="10">
        <v>250</v>
      </c>
      <c r="AD351" s="13">
        <f t="shared" si="5"/>
        <v>380</v>
      </c>
      <c r="AE351" s="14">
        <f>VLOOKUP($A351,'[1]Clients Export (002)'!$A:$M,9,0)</f>
        <v>0</v>
      </c>
      <c r="AF351" s="14" t="str">
        <f>VLOOKUP($A351,'[1]Clients Export (002)'!$A:$M,10,0)</f>
        <v>Woman</v>
      </c>
      <c r="AG351" s="14" t="str">
        <f>VLOOKUP($A351,'[1]Clients Export (002)'!$A:$M,11,0)</f>
        <v>Tourist</v>
      </c>
      <c r="AH351" s="14" t="str">
        <f>VLOOKUP($A351,'[1]Clients Export (002)'!$A:$M,12,0)</f>
        <v>Expat Arab</v>
      </c>
      <c r="AI351" s="14" t="str">
        <f>VLOOKUP($A351,'[1]Clients Export (002)'!$A:$M,13,0)</f>
        <v>Make-Up</v>
      </c>
    </row>
    <row r="352" spans="1:35" x14ac:dyDescent="0.35">
      <c r="A352" s="10">
        <v>2983540</v>
      </c>
      <c r="B352" s="10">
        <v>2983539</v>
      </c>
      <c r="C352" s="10" t="s">
        <v>87</v>
      </c>
      <c r="D352" s="10" t="s">
        <v>656</v>
      </c>
      <c r="E352" s="10" t="s">
        <v>56</v>
      </c>
      <c r="F352" s="10" t="s">
        <v>41</v>
      </c>
      <c r="G352" s="10" t="s">
        <v>129</v>
      </c>
      <c r="H352" s="10" t="s">
        <v>657</v>
      </c>
      <c r="I352" s="10">
        <v>1850</v>
      </c>
      <c r="J352" s="10" t="s">
        <v>41</v>
      </c>
      <c r="K352" s="10" t="s">
        <v>129</v>
      </c>
      <c r="L352" s="10" t="s">
        <v>657</v>
      </c>
      <c r="M352" s="10">
        <v>1850</v>
      </c>
      <c r="N352" s="10" t="s">
        <v>41</v>
      </c>
      <c r="O352" s="10" t="s">
        <v>129</v>
      </c>
      <c r="P352" s="10" t="s">
        <v>657</v>
      </c>
      <c r="Q352" s="10">
        <v>1850</v>
      </c>
      <c r="AD352" s="13">
        <f t="shared" si="5"/>
        <v>5550</v>
      </c>
      <c r="AE352" s="14">
        <f>VLOOKUP($A352,'[1]Clients Export (002)'!$A:$M,9,0)</f>
        <v>0</v>
      </c>
      <c r="AF352" s="14" t="str">
        <f>VLOOKUP($A352,'[1]Clients Export (002)'!$A:$M,10,0)</f>
        <v>Man</v>
      </c>
      <c r="AG352" s="14" t="str">
        <f>VLOOKUP($A352,'[1]Clients Export (002)'!$A:$M,11,0)</f>
        <v>Tourist</v>
      </c>
      <c r="AH352" s="14" t="str">
        <f>VLOOKUP($A352,'[1]Clients Export (002)'!$A:$M,12,0)</f>
        <v>Expat Arab</v>
      </c>
      <c r="AI352" s="14" t="str">
        <f>VLOOKUP($A352,'[1]Clients Export (002)'!$A:$M,13,0)</f>
        <v>Make-Up</v>
      </c>
    </row>
    <row r="353" spans="1:35" x14ac:dyDescent="0.35">
      <c r="A353" s="10">
        <v>2983581</v>
      </c>
      <c r="B353" s="10">
        <v>2983580</v>
      </c>
      <c r="C353" s="10" t="s">
        <v>136</v>
      </c>
      <c r="D353" s="10" t="s">
        <v>658</v>
      </c>
      <c r="E353" s="10" t="s">
        <v>9</v>
      </c>
      <c r="F353" s="10" t="s">
        <v>41</v>
      </c>
      <c r="G353" s="10" t="s">
        <v>42</v>
      </c>
      <c r="H353" s="10" t="s">
        <v>319</v>
      </c>
      <c r="I353" s="10">
        <v>180</v>
      </c>
      <c r="J353" s="10" t="s">
        <v>41</v>
      </c>
      <c r="K353" s="10" t="s">
        <v>13</v>
      </c>
      <c r="L353" s="10" t="s">
        <v>659</v>
      </c>
      <c r="M353" s="10">
        <v>265</v>
      </c>
      <c r="N353" s="10" t="s">
        <v>10</v>
      </c>
      <c r="O353" s="10" t="s">
        <v>13</v>
      </c>
      <c r="P353" s="10" t="s">
        <v>587</v>
      </c>
      <c r="Q353" s="10">
        <v>345</v>
      </c>
      <c r="AD353" s="13">
        <f t="shared" si="5"/>
        <v>790</v>
      </c>
      <c r="AE353" s="14">
        <f>VLOOKUP($A353,'[1]Clients Export (002)'!$A:$M,9,0)</f>
        <v>0</v>
      </c>
      <c r="AF353" s="14">
        <f>VLOOKUP($A353,'[1]Clients Export (002)'!$A:$M,10,0)</f>
        <v>0</v>
      </c>
      <c r="AG353" s="14">
        <f>VLOOKUP($A353,'[1]Clients Export (002)'!$A:$M,11,0)</f>
        <v>0</v>
      </c>
      <c r="AH353" s="14">
        <f>VLOOKUP($A353,'[1]Clients Export (002)'!$A:$M,12,0)</f>
        <v>0</v>
      </c>
      <c r="AI353" s="14">
        <f>VLOOKUP($A353,'[1]Clients Export (002)'!$A:$M,13,0)</f>
        <v>0</v>
      </c>
    </row>
    <row r="354" spans="1:35" x14ac:dyDescent="0.35">
      <c r="A354" s="10">
        <v>2983941</v>
      </c>
      <c r="B354" s="10">
        <v>2983940</v>
      </c>
      <c r="C354" s="10" t="s">
        <v>87</v>
      </c>
      <c r="D354" s="10" t="s">
        <v>660</v>
      </c>
      <c r="E354" s="10" t="s">
        <v>56</v>
      </c>
      <c r="F354" s="10" t="s">
        <v>10</v>
      </c>
      <c r="G354" s="10" t="s">
        <v>11</v>
      </c>
      <c r="H354" s="10" t="s">
        <v>403</v>
      </c>
      <c r="I354" s="10">
        <v>135</v>
      </c>
      <c r="J354" s="10" t="s">
        <v>10</v>
      </c>
      <c r="K354" s="10" t="s">
        <v>11</v>
      </c>
      <c r="L354" s="10" t="s">
        <v>403</v>
      </c>
      <c r="M354" s="10">
        <v>135</v>
      </c>
      <c r="N354" s="10" t="s">
        <v>10</v>
      </c>
      <c r="O354" s="10" t="s">
        <v>11</v>
      </c>
      <c r="P354" s="10" t="s">
        <v>403</v>
      </c>
      <c r="Q354" s="10">
        <v>135</v>
      </c>
      <c r="R354" s="10" t="s">
        <v>10</v>
      </c>
      <c r="S354" s="10" t="s">
        <v>11</v>
      </c>
      <c r="T354" s="10" t="s">
        <v>403</v>
      </c>
      <c r="U354" s="10">
        <v>135</v>
      </c>
      <c r="AD354" s="13">
        <f t="shared" si="5"/>
        <v>540</v>
      </c>
      <c r="AE354" s="14">
        <f>VLOOKUP($A354,'[1]Clients Export (002)'!$A:$M,9,0)</f>
        <v>0</v>
      </c>
      <c r="AF354" s="14" t="str">
        <f>VLOOKUP($A354,'[1]Clients Export (002)'!$A:$M,10,0)</f>
        <v>Man</v>
      </c>
      <c r="AG354" s="14" t="str">
        <f>VLOOKUP($A354,'[1]Clients Export (002)'!$A:$M,11,0)</f>
        <v>Tourist</v>
      </c>
      <c r="AH354" s="14" t="str">
        <f>VLOOKUP($A354,'[1]Clients Export (002)'!$A:$M,12,0)</f>
        <v>Westerner</v>
      </c>
      <c r="AI354" s="14" t="str">
        <f>VLOOKUP($A354,'[1]Clients Export (002)'!$A:$M,13,0)</f>
        <v>Skincare</v>
      </c>
    </row>
    <row r="355" spans="1:35" x14ac:dyDescent="0.35">
      <c r="A355" s="10">
        <v>2984014</v>
      </c>
      <c r="B355" s="10">
        <v>2984013</v>
      </c>
      <c r="C355" s="10" t="s">
        <v>87</v>
      </c>
      <c r="D355" s="10" t="s">
        <v>661</v>
      </c>
      <c r="E355" s="10" t="s">
        <v>56</v>
      </c>
      <c r="F355" s="10" t="s">
        <v>10</v>
      </c>
      <c r="G355" s="10" t="s">
        <v>13</v>
      </c>
      <c r="H355" s="10" t="s">
        <v>18</v>
      </c>
      <c r="I355" s="10">
        <v>580</v>
      </c>
      <c r="AD355" s="13">
        <f t="shared" si="5"/>
        <v>580</v>
      </c>
      <c r="AE355" s="14">
        <f>VLOOKUP($A355,'[1]Clients Export (002)'!$A:$M,9,0)</f>
        <v>0</v>
      </c>
      <c r="AF355" s="14" t="str">
        <f>VLOOKUP($A355,'[1]Clients Export (002)'!$A:$M,10,0)</f>
        <v>Woman</v>
      </c>
      <c r="AG355" s="14" t="str">
        <f>VLOOKUP($A355,'[1]Clients Export (002)'!$A:$M,11,0)</f>
        <v>Tourist</v>
      </c>
      <c r="AH355" s="14" t="str">
        <f>VLOOKUP($A355,'[1]Clients Export (002)'!$A:$M,12,0)</f>
        <v>Far East Asian</v>
      </c>
      <c r="AI355" s="14" t="str">
        <f>VLOOKUP($A355,'[1]Clients Export (002)'!$A:$M,13,0)</f>
        <v>Skincare</v>
      </c>
    </row>
    <row r="356" spans="1:35" x14ac:dyDescent="0.35">
      <c r="A356" s="10">
        <v>2984048</v>
      </c>
      <c r="B356" s="10">
        <v>2984047</v>
      </c>
      <c r="C356" s="10" t="s">
        <v>631</v>
      </c>
      <c r="D356" s="10" t="s">
        <v>662</v>
      </c>
      <c r="E356" s="10" t="s">
        <v>536</v>
      </c>
      <c r="F356" s="10" t="s">
        <v>25</v>
      </c>
      <c r="G356" s="10" t="s">
        <v>26</v>
      </c>
      <c r="H356" s="10" t="s">
        <v>134</v>
      </c>
      <c r="I356" s="10">
        <v>480</v>
      </c>
      <c r="AD356" s="13">
        <f t="shared" si="5"/>
        <v>480</v>
      </c>
      <c r="AE356" s="14">
        <f>VLOOKUP($A356,'[1]Clients Export (002)'!$A:$M,9,0)</f>
        <v>0</v>
      </c>
      <c r="AF356" s="14">
        <f>VLOOKUP($A356,'[1]Clients Export (002)'!$A:$M,10,0)</f>
        <v>0</v>
      </c>
      <c r="AG356" s="14">
        <f>VLOOKUP($A356,'[1]Clients Export (002)'!$A:$M,11,0)</f>
        <v>0</v>
      </c>
      <c r="AH356" s="14">
        <f>VLOOKUP($A356,'[1]Clients Export (002)'!$A:$M,12,0)</f>
        <v>0</v>
      </c>
      <c r="AI356" s="14">
        <f>VLOOKUP($A356,'[1]Clients Export (002)'!$A:$M,13,0)</f>
        <v>0</v>
      </c>
    </row>
    <row r="357" spans="1:35" x14ac:dyDescent="0.35">
      <c r="A357" s="10">
        <v>2984098</v>
      </c>
      <c r="B357" s="10">
        <v>2984097</v>
      </c>
      <c r="C357" s="10" t="s">
        <v>82</v>
      </c>
      <c r="D357" s="10" t="s">
        <v>663</v>
      </c>
      <c r="E357" s="10" t="s">
        <v>17</v>
      </c>
      <c r="F357" s="10" t="s">
        <v>10</v>
      </c>
      <c r="G357" s="10" t="s">
        <v>13</v>
      </c>
      <c r="H357" s="10" t="s">
        <v>80</v>
      </c>
      <c r="I357" s="10">
        <v>920</v>
      </c>
      <c r="J357" s="10" t="s">
        <v>10</v>
      </c>
      <c r="K357" s="10" t="s">
        <v>13</v>
      </c>
      <c r="L357" s="10" t="s">
        <v>664</v>
      </c>
      <c r="M357" s="10">
        <v>1085</v>
      </c>
      <c r="AD357" s="13">
        <f t="shared" si="5"/>
        <v>2005</v>
      </c>
      <c r="AE357" s="14">
        <f>VLOOKUP($A357,'[1]Clients Export (002)'!$A:$M,9,0)</f>
        <v>0</v>
      </c>
      <c r="AF357" s="14">
        <f>VLOOKUP($A357,'[1]Clients Export (002)'!$A:$M,10,0)</f>
        <v>0</v>
      </c>
      <c r="AG357" s="14">
        <f>VLOOKUP($A357,'[1]Clients Export (002)'!$A:$M,11,0)</f>
        <v>0</v>
      </c>
      <c r="AH357" s="14">
        <f>VLOOKUP($A357,'[1]Clients Export (002)'!$A:$M,12,0)</f>
        <v>0</v>
      </c>
      <c r="AI357" s="14">
        <f>VLOOKUP($A357,'[1]Clients Export (002)'!$A:$M,13,0)</f>
        <v>0</v>
      </c>
    </row>
    <row r="358" spans="1:35" x14ac:dyDescent="0.35">
      <c r="A358" s="10">
        <v>2984209</v>
      </c>
      <c r="B358" s="10">
        <v>2984208</v>
      </c>
      <c r="C358" s="10" t="s">
        <v>631</v>
      </c>
      <c r="D358" s="10" t="s">
        <v>665</v>
      </c>
      <c r="E358" s="10" t="s">
        <v>536</v>
      </c>
      <c r="F358" s="10" t="s">
        <v>41</v>
      </c>
      <c r="G358" s="10" t="s">
        <v>13</v>
      </c>
      <c r="H358" s="10" t="s">
        <v>666</v>
      </c>
      <c r="I358" s="10">
        <v>180</v>
      </c>
      <c r="AD358" s="13">
        <f t="shared" si="5"/>
        <v>180</v>
      </c>
      <c r="AE358" s="14">
        <f>VLOOKUP($A358,'[1]Clients Export (002)'!$A:$M,9,0)</f>
        <v>0</v>
      </c>
      <c r="AF358" s="14">
        <f>VLOOKUP($A358,'[1]Clients Export (002)'!$A:$M,10,0)</f>
        <v>0</v>
      </c>
      <c r="AG358" s="14">
        <f>VLOOKUP($A358,'[1]Clients Export (002)'!$A:$M,11,0)</f>
        <v>0</v>
      </c>
      <c r="AH358" s="14">
        <f>VLOOKUP($A358,'[1]Clients Export (002)'!$A:$M,12,0)</f>
        <v>0</v>
      </c>
      <c r="AI358" s="14">
        <f>VLOOKUP($A358,'[1]Clients Export (002)'!$A:$M,13,0)</f>
        <v>0</v>
      </c>
    </row>
    <row r="359" spans="1:35" x14ac:dyDescent="0.35">
      <c r="A359" s="10">
        <v>2984220</v>
      </c>
      <c r="B359" s="10">
        <v>2984219</v>
      </c>
      <c r="C359" s="10" t="s">
        <v>7</v>
      </c>
      <c r="D359" s="10" t="s">
        <v>667</v>
      </c>
      <c r="E359" s="10" t="s">
        <v>9</v>
      </c>
      <c r="F359" s="10" t="s">
        <v>41</v>
      </c>
      <c r="G359" s="10" t="s">
        <v>63</v>
      </c>
      <c r="H359" s="10" t="s">
        <v>318</v>
      </c>
      <c r="I359" s="10">
        <v>170</v>
      </c>
      <c r="AD359" s="13">
        <f t="shared" si="5"/>
        <v>170</v>
      </c>
      <c r="AE359" s="14">
        <f>VLOOKUP($A359,'[1]Clients Export (002)'!$A:$M,9,0)</f>
        <v>0</v>
      </c>
      <c r="AF359" s="14">
        <f>VLOOKUP($A359,'[1]Clients Export (002)'!$A:$M,10,0)</f>
        <v>0</v>
      </c>
      <c r="AG359" s="14">
        <f>VLOOKUP($A359,'[1]Clients Export (002)'!$A:$M,11,0)</f>
        <v>0</v>
      </c>
      <c r="AH359" s="14">
        <f>VLOOKUP($A359,'[1]Clients Export (002)'!$A:$M,12,0)</f>
        <v>0</v>
      </c>
      <c r="AI359" s="14">
        <f>VLOOKUP($A359,'[1]Clients Export (002)'!$A:$M,13,0)</f>
        <v>0</v>
      </c>
    </row>
    <row r="360" spans="1:35" x14ac:dyDescent="0.35">
      <c r="A360" s="10">
        <v>2984236</v>
      </c>
      <c r="B360" s="10">
        <v>2984235</v>
      </c>
      <c r="C360" s="10" t="s">
        <v>7</v>
      </c>
      <c r="D360" s="10" t="s">
        <v>668</v>
      </c>
      <c r="E360" s="10" t="s">
        <v>9</v>
      </c>
      <c r="F360" s="10" t="s">
        <v>25</v>
      </c>
      <c r="G360" s="10" t="s">
        <v>26</v>
      </c>
      <c r="H360" s="10" t="s">
        <v>102</v>
      </c>
      <c r="I360" s="10">
        <v>625</v>
      </c>
      <c r="AD360" s="13">
        <f t="shared" si="5"/>
        <v>625</v>
      </c>
      <c r="AE360" s="14">
        <f>VLOOKUP($A360,'[1]Clients Export (002)'!$A:$M,9,0)</f>
        <v>0</v>
      </c>
      <c r="AF360" s="14">
        <f>VLOOKUP($A360,'[1]Clients Export (002)'!$A:$M,10,0)</f>
        <v>0</v>
      </c>
      <c r="AG360" s="14">
        <f>VLOOKUP($A360,'[1]Clients Export (002)'!$A:$M,11,0)</f>
        <v>0</v>
      </c>
      <c r="AH360" s="14">
        <f>VLOOKUP($A360,'[1]Clients Export (002)'!$A:$M,12,0)</f>
        <v>0</v>
      </c>
      <c r="AI360" s="14">
        <f>VLOOKUP($A360,'[1]Clients Export (002)'!$A:$M,13,0)</f>
        <v>0</v>
      </c>
    </row>
    <row r="361" spans="1:35" x14ac:dyDescent="0.35">
      <c r="A361" s="10">
        <v>2984330</v>
      </c>
      <c r="B361" s="10">
        <v>2984329</v>
      </c>
      <c r="C361" s="10" t="s">
        <v>7</v>
      </c>
      <c r="D361" s="10" t="s">
        <v>669</v>
      </c>
      <c r="E361" s="10" t="s">
        <v>9</v>
      </c>
      <c r="F361" s="10" t="s">
        <v>10</v>
      </c>
      <c r="G361" s="10" t="s">
        <v>13</v>
      </c>
      <c r="H361" s="10" t="s">
        <v>298</v>
      </c>
      <c r="I361" s="10">
        <v>460</v>
      </c>
      <c r="AD361" s="13">
        <f t="shared" si="5"/>
        <v>460</v>
      </c>
      <c r="AE361" s="14">
        <f>VLOOKUP($A361,'[1]Clients Export (002)'!$A:$M,9,0)</f>
        <v>0</v>
      </c>
      <c r="AF361" s="14">
        <f>VLOOKUP($A361,'[1]Clients Export (002)'!$A:$M,10,0)</f>
        <v>0</v>
      </c>
      <c r="AG361" s="14">
        <f>VLOOKUP($A361,'[1]Clients Export (002)'!$A:$M,11,0)</f>
        <v>0</v>
      </c>
      <c r="AH361" s="14">
        <f>VLOOKUP($A361,'[1]Clients Export (002)'!$A:$M,12,0)</f>
        <v>0</v>
      </c>
      <c r="AI361" s="14">
        <f>VLOOKUP($A361,'[1]Clients Export (002)'!$A:$M,13,0)</f>
        <v>0</v>
      </c>
    </row>
    <row r="362" spans="1:35" x14ac:dyDescent="0.35">
      <c r="A362" s="10">
        <v>2984367</v>
      </c>
      <c r="B362" s="10">
        <v>2984366</v>
      </c>
      <c r="C362" s="10" t="s">
        <v>165</v>
      </c>
      <c r="D362" s="10" t="s">
        <v>670</v>
      </c>
      <c r="E362" s="10" t="s">
        <v>17</v>
      </c>
      <c r="F362" s="10" t="s">
        <v>41</v>
      </c>
      <c r="G362" s="10" t="s">
        <v>13</v>
      </c>
      <c r="H362" s="10" t="s">
        <v>210</v>
      </c>
      <c r="I362" s="10">
        <v>255</v>
      </c>
      <c r="J362" s="10" t="s">
        <v>41</v>
      </c>
      <c r="K362" s="10" t="s">
        <v>13</v>
      </c>
      <c r="L362" s="10" t="s">
        <v>246</v>
      </c>
      <c r="M362" s="10">
        <v>255</v>
      </c>
      <c r="N362" s="10" t="s">
        <v>41</v>
      </c>
      <c r="O362" s="10" t="s">
        <v>13</v>
      </c>
      <c r="P362" s="10" t="s">
        <v>246</v>
      </c>
      <c r="Q362" s="10">
        <v>255</v>
      </c>
      <c r="R362" s="10" t="s">
        <v>41</v>
      </c>
      <c r="S362" s="10" t="s">
        <v>13</v>
      </c>
      <c r="T362" s="10" t="s">
        <v>246</v>
      </c>
      <c r="U362" s="10">
        <v>255</v>
      </c>
      <c r="V362" s="10" t="s">
        <v>41</v>
      </c>
      <c r="W362" s="10" t="s">
        <v>13</v>
      </c>
      <c r="X362" s="10" t="s">
        <v>289</v>
      </c>
      <c r="Y362" s="10">
        <v>200</v>
      </c>
      <c r="Z362" s="10" t="s">
        <v>41</v>
      </c>
      <c r="AA362" s="10" t="s">
        <v>42</v>
      </c>
      <c r="AB362" s="10" t="s">
        <v>611</v>
      </c>
      <c r="AC362" s="10">
        <v>125</v>
      </c>
      <c r="AD362" s="13">
        <f t="shared" si="5"/>
        <v>1345</v>
      </c>
      <c r="AE362" s="14">
        <f>VLOOKUP($A362,'[1]Clients Export (002)'!$A:$M,9,0)</f>
        <v>0</v>
      </c>
      <c r="AF362" s="14">
        <f>VLOOKUP($A362,'[1]Clients Export (002)'!$A:$M,10,0)</f>
        <v>0</v>
      </c>
      <c r="AG362" s="14">
        <f>VLOOKUP($A362,'[1]Clients Export (002)'!$A:$M,11,0)</f>
        <v>0</v>
      </c>
      <c r="AH362" s="14">
        <f>VLOOKUP($A362,'[1]Clients Export (002)'!$A:$M,12,0)</f>
        <v>0</v>
      </c>
      <c r="AI362" s="14">
        <f>VLOOKUP($A362,'[1]Clients Export (002)'!$A:$M,13,0)</f>
        <v>0</v>
      </c>
    </row>
    <row r="363" spans="1:35" x14ac:dyDescent="0.35">
      <c r="A363" s="10">
        <v>2984441</v>
      </c>
      <c r="B363" s="10">
        <v>2984440</v>
      </c>
      <c r="C363" s="10" t="s">
        <v>631</v>
      </c>
      <c r="D363" s="10" t="s">
        <v>671</v>
      </c>
      <c r="E363" s="10" t="s">
        <v>536</v>
      </c>
      <c r="F363" s="10" t="s">
        <v>41</v>
      </c>
      <c r="G363" s="10" t="s">
        <v>42</v>
      </c>
      <c r="H363" s="10" t="s">
        <v>43</v>
      </c>
      <c r="I363" s="10">
        <v>195</v>
      </c>
      <c r="AD363" s="13">
        <f t="shared" si="5"/>
        <v>195</v>
      </c>
      <c r="AE363" s="14">
        <f>VLOOKUP($A363,'[1]Clients Export (002)'!$A:$M,9,0)</f>
        <v>0</v>
      </c>
      <c r="AF363" s="14" t="str">
        <f>VLOOKUP($A363,'[1]Clients Export (002)'!$A:$M,10,0)</f>
        <v>Woman</v>
      </c>
      <c r="AG363" s="14" t="str">
        <f>VLOOKUP($A363,'[1]Clients Export (002)'!$A:$M,11,0)</f>
        <v>Resident</v>
      </c>
      <c r="AH363" s="14" t="str">
        <f>VLOOKUP($A363,'[1]Clients Export (002)'!$A:$M,12,0)</f>
        <v>Expat Arab</v>
      </c>
      <c r="AI363" s="14">
        <f>VLOOKUP($A363,'[1]Clients Export (002)'!$A:$M,13,0)</f>
        <v>0</v>
      </c>
    </row>
    <row r="364" spans="1:35" x14ac:dyDescent="0.35">
      <c r="A364" s="10">
        <v>2984449</v>
      </c>
      <c r="B364" s="10">
        <v>2984448</v>
      </c>
      <c r="C364" s="10" t="s">
        <v>631</v>
      </c>
      <c r="D364" s="10" t="s">
        <v>672</v>
      </c>
      <c r="E364" s="10" t="s">
        <v>536</v>
      </c>
      <c r="F364" s="10" t="s">
        <v>41</v>
      </c>
      <c r="G364" s="10" t="s">
        <v>42</v>
      </c>
      <c r="H364" s="10" t="s">
        <v>217</v>
      </c>
      <c r="I364" s="10">
        <v>180</v>
      </c>
      <c r="AD364" s="13">
        <f t="shared" si="5"/>
        <v>180</v>
      </c>
      <c r="AE364" s="14">
        <f>VLOOKUP($A364,'[1]Clients Export (002)'!$A:$M,9,0)</f>
        <v>0</v>
      </c>
      <c r="AF364" s="14">
        <f>VLOOKUP($A364,'[1]Clients Export (002)'!$A:$M,10,0)</f>
        <v>0</v>
      </c>
      <c r="AG364" s="14">
        <f>VLOOKUP($A364,'[1]Clients Export (002)'!$A:$M,11,0)</f>
        <v>0</v>
      </c>
      <c r="AH364" s="14">
        <f>VLOOKUP($A364,'[1]Clients Export (002)'!$A:$M,12,0)</f>
        <v>0</v>
      </c>
      <c r="AI364" s="14">
        <f>VLOOKUP($A364,'[1]Clients Export (002)'!$A:$M,13,0)</f>
        <v>0</v>
      </c>
    </row>
    <row r="365" spans="1:35" x14ac:dyDescent="0.35">
      <c r="A365" s="10">
        <v>2984522</v>
      </c>
      <c r="B365" s="10">
        <v>2984521</v>
      </c>
      <c r="C365" s="10" t="s">
        <v>165</v>
      </c>
      <c r="D365" s="10" t="s">
        <v>673</v>
      </c>
      <c r="E365" s="10" t="s">
        <v>17</v>
      </c>
      <c r="F365" s="10" t="s">
        <v>10</v>
      </c>
      <c r="G365" s="10" t="s">
        <v>42</v>
      </c>
      <c r="H365" s="10" t="s">
        <v>240</v>
      </c>
      <c r="I365" s="10">
        <v>175</v>
      </c>
      <c r="J365" s="10" t="s">
        <v>10</v>
      </c>
      <c r="K365" s="10" t="s">
        <v>13</v>
      </c>
      <c r="L365" s="10" t="s">
        <v>408</v>
      </c>
      <c r="M365" s="10">
        <v>160</v>
      </c>
      <c r="AD365" s="13">
        <f t="shared" si="5"/>
        <v>335</v>
      </c>
      <c r="AE365" s="14">
        <f>VLOOKUP($A365,'[1]Clients Export (002)'!$A:$M,9,0)</f>
        <v>0</v>
      </c>
      <c r="AF365" s="14">
        <f>VLOOKUP($A365,'[1]Clients Export (002)'!$A:$M,10,0)</f>
        <v>0</v>
      </c>
      <c r="AG365" s="14">
        <f>VLOOKUP($A365,'[1]Clients Export (002)'!$A:$M,11,0)</f>
        <v>0</v>
      </c>
      <c r="AH365" s="14">
        <f>VLOOKUP($A365,'[1]Clients Export (002)'!$A:$M,12,0)</f>
        <v>0</v>
      </c>
      <c r="AI365" s="14">
        <f>VLOOKUP($A365,'[1]Clients Export (002)'!$A:$M,13,0)</f>
        <v>0</v>
      </c>
    </row>
    <row r="366" spans="1:35" x14ac:dyDescent="0.35">
      <c r="A366" s="10">
        <v>2984545</v>
      </c>
      <c r="B366" s="10">
        <v>2984544</v>
      </c>
      <c r="C366" s="10" t="s">
        <v>90</v>
      </c>
      <c r="D366" s="10" t="s">
        <v>674</v>
      </c>
      <c r="E366" s="10" t="s">
        <v>92</v>
      </c>
      <c r="F366" s="10" t="s">
        <v>10</v>
      </c>
      <c r="G366" s="10" t="s">
        <v>13</v>
      </c>
      <c r="H366" s="10" t="s">
        <v>143</v>
      </c>
      <c r="I366" s="10">
        <v>460</v>
      </c>
      <c r="J366" s="10" t="s">
        <v>10</v>
      </c>
      <c r="K366" s="10" t="s">
        <v>145</v>
      </c>
      <c r="L366" s="10" t="s">
        <v>675</v>
      </c>
      <c r="M366" s="10">
        <v>580</v>
      </c>
      <c r="N366" s="10" t="s">
        <v>10</v>
      </c>
      <c r="O366" s="10" t="s">
        <v>42</v>
      </c>
      <c r="P366" s="10" t="s">
        <v>598</v>
      </c>
      <c r="Q366" s="10">
        <v>355</v>
      </c>
      <c r="R366" s="10" t="s">
        <v>10</v>
      </c>
      <c r="S366" s="10" t="s">
        <v>13</v>
      </c>
      <c r="T366" s="10" t="s">
        <v>80</v>
      </c>
      <c r="U366" s="10">
        <v>920</v>
      </c>
      <c r="V366" s="10" t="s">
        <v>25</v>
      </c>
      <c r="W366" s="10" t="s">
        <v>26</v>
      </c>
      <c r="X366" s="10" t="s">
        <v>123</v>
      </c>
      <c r="Y366" s="10">
        <v>480</v>
      </c>
      <c r="AD366" s="13">
        <f t="shared" si="5"/>
        <v>2795</v>
      </c>
      <c r="AE366" s="14">
        <f>VLOOKUP($A366,'[1]Clients Export (002)'!$A:$M,9,0)</f>
        <v>0</v>
      </c>
      <c r="AF366" s="14">
        <f>VLOOKUP($A366,'[1]Clients Export (002)'!$A:$M,10,0)</f>
        <v>0</v>
      </c>
      <c r="AG366" s="14">
        <f>VLOOKUP($A366,'[1]Clients Export (002)'!$A:$M,11,0)</f>
        <v>0</v>
      </c>
      <c r="AH366" s="14">
        <f>VLOOKUP($A366,'[1]Clients Export (002)'!$A:$M,12,0)</f>
        <v>0</v>
      </c>
      <c r="AI366" s="14">
        <f>VLOOKUP($A366,'[1]Clients Export (002)'!$A:$M,13,0)</f>
        <v>0</v>
      </c>
    </row>
    <row r="367" spans="1:35" x14ac:dyDescent="0.35">
      <c r="A367" s="10">
        <v>2984551</v>
      </c>
      <c r="B367" s="10">
        <v>2984550</v>
      </c>
      <c r="C367" s="10" t="s">
        <v>90</v>
      </c>
      <c r="D367" s="10" t="s">
        <v>676</v>
      </c>
      <c r="E367" s="10" t="s">
        <v>92</v>
      </c>
      <c r="F367" s="10" t="s">
        <v>41</v>
      </c>
      <c r="G367" s="10" t="s">
        <v>42</v>
      </c>
      <c r="H367" s="10" t="s">
        <v>43</v>
      </c>
      <c r="I367" s="10">
        <v>195</v>
      </c>
      <c r="J367" s="10" t="s">
        <v>41</v>
      </c>
      <c r="K367" s="10" t="s">
        <v>42</v>
      </c>
      <c r="L367" s="10" t="s">
        <v>49</v>
      </c>
      <c r="M367" s="10">
        <v>180</v>
      </c>
      <c r="N367" s="10" t="s">
        <v>10</v>
      </c>
      <c r="O367" s="10" t="s">
        <v>145</v>
      </c>
      <c r="P367" s="10" t="s">
        <v>160</v>
      </c>
      <c r="Q367" s="10">
        <v>295</v>
      </c>
      <c r="AD367" s="13">
        <f t="shared" si="5"/>
        <v>670</v>
      </c>
      <c r="AE367" s="14">
        <f>VLOOKUP($A367,'[1]Clients Export (002)'!$A:$M,9,0)</f>
        <v>0</v>
      </c>
      <c r="AF367" s="14">
        <f>VLOOKUP($A367,'[1]Clients Export (002)'!$A:$M,10,0)</f>
        <v>0</v>
      </c>
      <c r="AG367" s="14">
        <f>VLOOKUP($A367,'[1]Clients Export (002)'!$A:$M,11,0)</f>
        <v>0</v>
      </c>
      <c r="AH367" s="14">
        <f>VLOOKUP($A367,'[1]Clients Export (002)'!$A:$M,12,0)</f>
        <v>0</v>
      </c>
      <c r="AI367" s="14">
        <f>VLOOKUP($A367,'[1]Clients Export (002)'!$A:$M,13,0)</f>
        <v>0</v>
      </c>
    </row>
    <row r="368" spans="1:35" x14ac:dyDescent="0.35">
      <c r="A368" s="10">
        <v>2984605</v>
      </c>
      <c r="B368" s="10">
        <v>2984604</v>
      </c>
      <c r="C368" s="10" t="s">
        <v>165</v>
      </c>
      <c r="D368" s="10" t="s">
        <v>677</v>
      </c>
      <c r="E368" s="10" t="s">
        <v>17</v>
      </c>
      <c r="F368" s="10" t="s">
        <v>41</v>
      </c>
      <c r="G368" s="10" t="s">
        <v>42</v>
      </c>
      <c r="H368" s="10" t="s">
        <v>48</v>
      </c>
      <c r="I368" s="10">
        <v>175</v>
      </c>
      <c r="AD368" s="13">
        <f t="shared" si="5"/>
        <v>175</v>
      </c>
      <c r="AE368" s="14">
        <f>VLOOKUP($A368,'[1]Clients Export (002)'!$A:$M,9,0)</f>
        <v>0</v>
      </c>
      <c r="AF368" s="14">
        <f>VLOOKUP($A368,'[1]Clients Export (002)'!$A:$M,10,0)</f>
        <v>0</v>
      </c>
      <c r="AG368" s="14">
        <f>VLOOKUP($A368,'[1]Clients Export (002)'!$A:$M,11,0)</f>
        <v>0</v>
      </c>
      <c r="AH368" s="14">
        <f>VLOOKUP($A368,'[1]Clients Export (002)'!$A:$M,12,0)</f>
        <v>0</v>
      </c>
      <c r="AI368" s="14">
        <f>VLOOKUP($A368,'[1]Clients Export (002)'!$A:$M,13,0)</f>
        <v>0</v>
      </c>
    </row>
    <row r="369" spans="1:35" x14ac:dyDescent="0.35">
      <c r="A369" s="10">
        <v>2984637</v>
      </c>
      <c r="B369" s="10">
        <v>2984636</v>
      </c>
      <c r="C369" s="10" t="s">
        <v>87</v>
      </c>
      <c r="D369" s="10" t="s">
        <v>678</v>
      </c>
      <c r="E369" s="10" t="s">
        <v>56</v>
      </c>
      <c r="F369" s="10" t="s">
        <v>41</v>
      </c>
      <c r="G369" s="10" t="s">
        <v>63</v>
      </c>
      <c r="H369" s="10" t="s">
        <v>679</v>
      </c>
      <c r="I369" s="10">
        <v>170</v>
      </c>
      <c r="AD369" s="13">
        <f t="shared" si="5"/>
        <v>170</v>
      </c>
      <c r="AE369" s="14">
        <f>VLOOKUP($A369,'[1]Clients Export (002)'!$A:$M,9,0)</f>
        <v>0</v>
      </c>
      <c r="AF369" s="14" t="str">
        <f>VLOOKUP($A369,'[1]Clients Export (002)'!$A:$M,10,0)</f>
        <v>Woman</v>
      </c>
      <c r="AG369" s="14" t="str">
        <f>VLOOKUP($A369,'[1]Clients Export (002)'!$A:$M,11,0)</f>
        <v>Resident</v>
      </c>
      <c r="AH369" s="14" t="str">
        <f>VLOOKUP($A369,'[1]Clients Export (002)'!$A:$M,12,0)</f>
        <v>Westerner</v>
      </c>
      <c r="AI369" s="14" t="str">
        <f>VLOOKUP($A369,'[1]Clients Export (002)'!$A:$M,13,0)</f>
        <v>Make-Up</v>
      </c>
    </row>
    <row r="370" spans="1:35" x14ac:dyDescent="0.35">
      <c r="A370" s="10">
        <v>2984646</v>
      </c>
      <c r="B370" s="10">
        <v>2984644</v>
      </c>
      <c r="C370" s="10" t="s">
        <v>87</v>
      </c>
      <c r="D370" s="10" t="s">
        <v>680</v>
      </c>
      <c r="E370" s="10" t="s">
        <v>56</v>
      </c>
      <c r="F370" s="10" t="s">
        <v>41</v>
      </c>
      <c r="G370" s="10" t="s">
        <v>42</v>
      </c>
      <c r="H370" s="10" t="s">
        <v>49</v>
      </c>
      <c r="I370" s="10">
        <v>180</v>
      </c>
      <c r="AD370" s="13">
        <f t="shared" si="5"/>
        <v>180</v>
      </c>
      <c r="AE370" s="14">
        <f>VLOOKUP($A370,'[1]Clients Export (002)'!$A:$M,9,0)</f>
        <v>0</v>
      </c>
      <c r="AF370" s="14" t="str">
        <f>VLOOKUP($A370,'[1]Clients Export (002)'!$A:$M,10,0)</f>
        <v>Man</v>
      </c>
      <c r="AG370" s="14" t="str">
        <f>VLOOKUP($A370,'[1]Clients Export (002)'!$A:$M,11,0)</f>
        <v>Tourist</v>
      </c>
      <c r="AH370" s="14" t="str">
        <f>VLOOKUP($A370,'[1]Clients Export (002)'!$A:$M,12,0)</f>
        <v>Westerner</v>
      </c>
      <c r="AI370" s="14" t="str">
        <f>VLOOKUP($A370,'[1]Clients Export (002)'!$A:$M,13,0)</f>
        <v>Make-Up</v>
      </c>
    </row>
    <row r="371" spans="1:35" x14ac:dyDescent="0.35">
      <c r="A371" s="10">
        <v>2984699</v>
      </c>
      <c r="B371" s="10">
        <v>2984698</v>
      </c>
      <c r="C371" s="10" t="s">
        <v>50</v>
      </c>
      <c r="D371" s="10" t="s">
        <v>681</v>
      </c>
      <c r="E371" s="10" t="s">
        <v>31</v>
      </c>
      <c r="F371" s="10" t="s">
        <v>25</v>
      </c>
      <c r="G371" s="10" t="s">
        <v>26</v>
      </c>
      <c r="H371" s="10" t="s">
        <v>38</v>
      </c>
      <c r="I371" s="10">
        <v>625</v>
      </c>
      <c r="J371" s="10" t="s">
        <v>25</v>
      </c>
      <c r="K371" s="10" t="s">
        <v>26</v>
      </c>
      <c r="L371" s="10" t="s">
        <v>213</v>
      </c>
      <c r="M371" s="10">
        <v>390</v>
      </c>
      <c r="N371" s="10" t="s">
        <v>25</v>
      </c>
      <c r="O371" s="10" t="s">
        <v>26</v>
      </c>
      <c r="P371" s="10" t="s">
        <v>138</v>
      </c>
      <c r="Q371" s="10">
        <v>705</v>
      </c>
      <c r="R371" s="10" t="s">
        <v>25</v>
      </c>
      <c r="S371" s="10" t="s">
        <v>26</v>
      </c>
      <c r="T371" s="10" t="s">
        <v>138</v>
      </c>
      <c r="U371" s="10">
        <v>705</v>
      </c>
      <c r="V371" s="10" t="s">
        <v>25</v>
      </c>
      <c r="W371" s="10" t="s">
        <v>26</v>
      </c>
      <c r="X371" s="10" t="s">
        <v>134</v>
      </c>
      <c r="Y371" s="10">
        <v>480</v>
      </c>
      <c r="Z371" s="10" t="s">
        <v>41</v>
      </c>
      <c r="AA371" s="10" t="s">
        <v>63</v>
      </c>
      <c r="AB371" s="10" t="s">
        <v>682</v>
      </c>
      <c r="AC371" s="10">
        <v>180</v>
      </c>
      <c r="AD371" s="13">
        <f t="shared" si="5"/>
        <v>3085</v>
      </c>
      <c r="AE371" s="14">
        <f>VLOOKUP($A371,'[1]Clients Export (002)'!$A:$M,9,0)</f>
        <v>0</v>
      </c>
      <c r="AF371" s="14">
        <f>VLOOKUP($A371,'[1]Clients Export (002)'!$A:$M,10,0)</f>
        <v>0</v>
      </c>
      <c r="AG371" s="14" t="str">
        <f>VLOOKUP($A371,'[1]Clients Export (002)'!$A:$M,11,0)</f>
        <v>Tourist</v>
      </c>
      <c r="AH371" s="14">
        <f>VLOOKUP($A371,'[1]Clients Export (002)'!$A:$M,12,0)</f>
        <v>0</v>
      </c>
      <c r="AI371" s="14" t="str">
        <f>VLOOKUP($A371,'[1]Clients Export (002)'!$A:$M,13,0)</f>
        <v>Fragrance,Make-Up</v>
      </c>
    </row>
    <row r="372" spans="1:35" x14ac:dyDescent="0.35">
      <c r="A372" s="10">
        <v>2984712</v>
      </c>
      <c r="B372" s="10">
        <v>2984711</v>
      </c>
      <c r="C372" s="10" t="s">
        <v>50</v>
      </c>
      <c r="D372" s="10" t="s">
        <v>683</v>
      </c>
      <c r="E372" s="10" t="s">
        <v>31</v>
      </c>
      <c r="F372" s="10" t="s">
        <v>10</v>
      </c>
      <c r="G372" s="10" t="s">
        <v>13</v>
      </c>
      <c r="H372" s="10" t="s">
        <v>34</v>
      </c>
      <c r="I372" s="10">
        <v>580</v>
      </c>
      <c r="AD372" s="13">
        <f t="shared" si="5"/>
        <v>580</v>
      </c>
      <c r="AE372" s="14" t="str">
        <f>VLOOKUP($A372,'[1]Clients Export (002)'!$A:$M,9,0)</f>
        <v>26-35</v>
      </c>
      <c r="AF372" s="14" t="str">
        <f>VLOOKUP($A372,'[1]Clients Export (002)'!$A:$M,10,0)</f>
        <v>Man</v>
      </c>
      <c r="AG372" s="14" t="str">
        <f>VLOOKUP($A372,'[1]Clients Export (002)'!$A:$M,11,0)</f>
        <v>Tourist</v>
      </c>
      <c r="AH372" s="14" t="str">
        <f>VLOOKUP($A372,'[1]Clients Export (002)'!$A:$M,12,0)</f>
        <v>Indian Subcontinent</v>
      </c>
      <c r="AI372" s="14" t="str">
        <f>VLOOKUP($A372,'[1]Clients Export (002)'!$A:$M,13,0)</f>
        <v>Skincare</v>
      </c>
    </row>
    <row r="373" spans="1:35" x14ac:dyDescent="0.35">
      <c r="A373" s="10">
        <v>2984718</v>
      </c>
      <c r="B373" s="10">
        <v>2984717</v>
      </c>
      <c r="C373" s="10" t="s">
        <v>87</v>
      </c>
      <c r="D373" s="10" t="s">
        <v>684</v>
      </c>
      <c r="E373" s="10" t="s">
        <v>56</v>
      </c>
      <c r="F373" s="10" t="s">
        <v>25</v>
      </c>
      <c r="G373" s="10" t="s">
        <v>26</v>
      </c>
      <c r="H373" s="10" t="s">
        <v>28</v>
      </c>
      <c r="I373" s="10">
        <v>510</v>
      </c>
      <c r="AD373" s="13">
        <f t="shared" si="5"/>
        <v>510</v>
      </c>
      <c r="AE373" s="14">
        <f>VLOOKUP($A373,'[1]Clients Export (002)'!$A:$M,9,0)</f>
        <v>0</v>
      </c>
      <c r="AF373" s="14" t="str">
        <f>VLOOKUP($A373,'[1]Clients Export (002)'!$A:$M,10,0)</f>
        <v>Man</v>
      </c>
      <c r="AG373" s="14" t="str">
        <f>VLOOKUP($A373,'[1]Clients Export (002)'!$A:$M,11,0)</f>
        <v>Tourist</v>
      </c>
      <c r="AH373" s="14" t="str">
        <f>VLOOKUP($A373,'[1]Clients Export (002)'!$A:$M,12,0)</f>
        <v>Westerner</v>
      </c>
      <c r="AI373" s="14" t="str">
        <f>VLOOKUP($A373,'[1]Clients Export (002)'!$A:$M,13,0)</f>
        <v>Fragrance</v>
      </c>
    </row>
    <row r="374" spans="1:35" x14ac:dyDescent="0.35">
      <c r="A374" s="10">
        <v>2985494</v>
      </c>
      <c r="B374" s="10">
        <v>2985493</v>
      </c>
      <c r="C374" s="10" t="s">
        <v>124</v>
      </c>
      <c r="D374" s="10" t="s">
        <v>685</v>
      </c>
      <c r="E374" s="10" t="s">
        <v>92</v>
      </c>
      <c r="F374" s="10" t="s">
        <v>41</v>
      </c>
      <c r="G374" s="10" t="s">
        <v>42</v>
      </c>
      <c r="H374" s="10" t="s">
        <v>49</v>
      </c>
      <c r="I374" s="10">
        <v>180</v>
      </c>
      <c r="AD374" s="13">
        <f t="shared" si="5"/>
        <v>180</v>
      </c>
      <c r="AE374" s="14">
        <f>VLOOKUP($A374,'[1]Clients Export (002)'!$A:$M,9,0)</f>
        <v>0</v>
      </c>
      <c r="AF374" s="14">
        <f>VLOOKUP($A374,'[1]Clients Export (002)'!$A:$M,10,0)</f>
        <v>0</v>
      </c>
      <c r="AG374" s="14">
        <f>VLOOKUP($A374,'[1]Clients Export (002)'!$A:$M,11,0)</f>
        <v>0</v>
      </c>
      <c r="AH374" s="14">
        <f>VLOOKUP($A374,'[1]Clients Export (002)'!$A:$M,12,0)</f>
        <v>0</v>
      </c>
      <c r="AI374" s="14">
        <f>VLOOKUP($A374,'[1]Clients Export (002)'!$A:$M,13,0)</f>
        <v>0</v>
      </c>
    </row>
    <row r="375" spans="1:35" x14ac:dyDescent="0.35">
      <c r="A375" s="10">
        <v>2985692</v>
      </c>
      <c r="B375" s="10">
        <v>2985691</v>
      </c>
      <c r="C375" s="10" t="s">
        <v>170</v>
      </c>
      <c r="D375" s="10" t="s">
        <v>686</v>
      </c>
      <c r="E375" s="10" t="s">
        <v>37</v>
      </c>
      <c r="F375" s="10" t="s">
        <v>10</v>
      </c>
      <c r="G375" s="10" t="s">
        <v>42</v>
      </c>
      <c r="H375" s="10" t="s">
        <v>240</v>
      </c>
      <c r="I375" s="10">
        <v>175</v>
      </c>
      <c r="AD375" s="13">
        <f t="shared" si="5"/>
        <v>175</v>
      </c>
      <c r="AE375" s="14" t="str">
        <f>VLOOKUP($A375,'[1]Clients Export (002)'!$A:$M,9,0)</f>
        <v>18-25</v>
      </c>
      <c r="AF375" s="14" t="str">
        <f>VLOOKUP($A375,'[1]Clients Export (002)'!$A:$M,10,0)</f>
        <v>Woman</v>
      </c>
      <c r="AG375" s="14">
        <f>VLOOKUP($A375,'[1]Clients Export (002)'!$A:$M,11,0)</f>
        <v>0</v>
      </c>
      <c r="AH375" s="14" t="str">
        <f>VLOOKUP($A375,'[1]Clients Export (002)'!$A:$M,12,0)</f>
        <v>Far East Asian</v>
      </c>
      <c r="AI375" s="14" t="str">
        <f>VLOOKUP($A375,'[1]Clients Export (002)'!$A:$M,13,0)</f>
        <v>Make-Up</v>
      </c>
    </row>
    <row r="376" spans="1:35" x14ac:dyDescent="0.35">
      <c r="A376" s="10">
        <v>2985787</v>
      </c>
      <c r="B376" s="10">
        <v>2985786</v>
      </c>
      <c r="C376" s="10" t="s">
        <v>124</v>
      </c>
      <c r="D376" s="10" t="s">
        <v>687</v>
      </c>
      <c r="E376" s="10" t="s">
        <v>92</v>
      </c>
      <c r="F376" s="10" t="s">
        <v>41</v>
      </c>
      <c r="G376" s="10" t="s">
        <v>13</v>
      </c>
      <c r="H376" s="10" t="s">
        <v>592</v>
      </c>
      <c r="I376" s="10">
        <v>250</v>
      </c>
      <c r="AD376" s="13">
        <f t="shared" si="5"/>
        <v>250</v>
      </c>
      <c r="AE376" s="14">
        <f>VLOOKUP($A376,'[1]Clients Export (002)'!$A:$M,9,0)</f>
        <v>0</v>
      </c>
      <c r="AF376" s="14">
        <f>VLOOKUP($A376,'[1]Clients Export (002)'!$A:$M,10,0)</f>
        <v>0</v>
      </c>
      <c r="AG376" s="14">
        <f>VLOOKUP($A376,'[1]Clients Export (002)'!$A:$M,11,0)</f>
        <v>0</v>
      </c>
      <c r="AH376" s="14">
        <f>VLOOKUP($A376,'[1]Clients Export (002)'!$A:$M,12,0)</f>
        <v>0</v>
      </c>
      <c r="AI376" s="14">
        <f>VLOOKUP($A376,'[1]Clients Export (002)'!$A:$M,13,0)</f>
        <v>0</v>
      </c>
    </row>
    <row r="377" spans="1:35" x14ac:dyDescent="0.35">
      <c r="A377" s="10">
        <v>2985790</v>
      </c>
      <c r="B377" s="10">
        <v>2985789</v>
      </c>
      <c r="C377" s="10" t="s">
        <v>170</v>
      </c>
      <c r="D377" s="10" t="s">
        <v>688</v>
      </c>
      <c r="E377" s="10" t="s">
        <v>37</v>
      </c>
      <c r="F377" s="10" t="s">
        <v>41</v>
      </c>
      <c r="G377" s="10" t="s">
        <v>42</v>
      </c>
      <c r="H377" s="10" t="s">
        <v>544</v>
      </c>
      <c r="I377" s="10">
        <v>125</v>
      </c>
      <c r="AD377" s="13">
        <f t="shared" si="5"/>
        <v>125</v>
      </c>
      <c r="AE377" s="14" t="str">
        <f>VLOOKUP($A377,'[1]Clients Export (002)'!$A:$M,9,0)</f>
        <v>18-25</v>
      </c>
      <c r="AF377" s="14" t="str">
        <f>VLOOKUP($A377,'[1]Clients Export (002)'!$A:$M,10,0)</f>
        <v>Woman</v>
      </c>
      <c r="AG377" s="14" t="str">
        <f>VLOOKUP($A377,'[1]Clients Export (002)'!$A:$M,11,0)</f>
        <v>Tourist</v>
      </c>
      <c r="AH377" s="14" t="str">
        <f>VLOOKUP($A377,'[1]Clients Export (002)'!$A:$M,12,0)</f>
        <v>Expat Arab</v>
      </c>
      <c r="AI377" s="14" t="str">
        <f>VLOOKUP($A377,'[1]Clients Export (002)'!$A:$M,13,0)</f>
        <v>Make-Up</v>
      </c>
    </row>
    <row r="378" spans="1:35" x14ac:dyDescent="0.35">
      <c r="A378" s="10">
        <v>2985929</v>
      </c>
      <c r="B378" s="10">
        <v>2985926</v>
      </c>
      <c r="C378" s="10" t="s">
        <v>54</v>
      </c>
      <c r="D378" s="10" t="s">
        <v>689</v>
      </c>
      <c r="E378" s="10" t="s">
        <v>56</v>
      </c>
      <c r="F378" s="10" t="s">
        <v>25</v>
      </c>
      <c r="G378" s="10" t="s">
        <v>26</v>
      </c>
      <c r="H378" s="10" t="s">
        <v>266</v>
      </c>
      <c r="I378" s="10">
        <v>550</v>
      </c>
      <c r="J378" s="10" t="s">
        <v>10</v>
      </c>
      <c r="K378" s="10" t="s">
        <v>13</v>
      </c>
      <c r="L378" s="10" t="s">
        <v>298</v>
      </c>
      <c r="M378" s="10">
        <v>460</v>
      </c>
      <c r="AD378" s="13">
        <f t="shared" si="5"/>
        <v>1010</v>
      </c>
      <c r="AE378" s="14">
        <f>VLOOKUP($A378,'[1]Clients Export (002)'!$A:$M,9,0)</f>
        <v>0</v>
      </c>
      <c r="AF378" s="14">
        <f>VLOOKUP($A378,'[1]Clients Export (002)'!$A:$M,10,0)</f>
        <v>0</v>
      </c>
      <c r="AG378" s="14">
        <f>VLOOKUP($A378,'[1]Clients Export (002)'!$A:$M,11,0)</f>
        <v>0</v>
      </c>
      <c r="AH378" s="14">
        <f>VLOOKUP($A378,'[1]Clients Export (002)'!$A:$M,12,0)</f>
        <v>0</v>
      </c>
      <c r="AI378" s="14">
        <f>VLOOKUP($A378,'[1]Clients Export (002)'!$A:$M,13,0)</f>
        <v>0</v>
      </c>
    </row>
    <row r="379" spans="1:35" x14ac:dyDescent="0.35">
      <c r="A379" s="10">
        <v>2985932</v>
      </c>
      <c r="B379" s="10">
        <v>2985931</v>
      </c>
      <c r="C379" s="10" t="s">
        <v>54</v>
      </c>
      <c r="D379" s="10" t="s">
        <v>690</v>
      </c>
      <c r="E379" s="10" t="s">
        <v>56</v>
      </c>
      <c r="F379" s="10" t="s">
        <v>41</v>
      </c>
      <c r="G379" s="10" t="s">
        <v>42</v>
      </c>
      <c r="H379" s="10" t="s">
        <v>43</v>
      </c>
      <c r="I379" s="10">
        <v>195</v>
      </c>
      <c r="J379" s="10" t="s">
        <v>41</v>
      </c>
      <c r="K379" s="10" t="s">
        <v>13</v>
      </c>
      <c r="L379" s="10" t="s">
        <v>691</v>
      </c>
      <c r="M379" s="10">
        <v>255</v>
      </c>
      <c r="AD379" s="13">
        <f t="shared" si="5"/>
        <v>450</v>
      </c>
      <c r="AE379" s="14">
        <f>VLOOKUP($A379,'[1]Clients Export (002)'!$A:$M,9,0)</f>
        <v>0</v>
      </c>
      <c r="AF379" s="14">
        <f>VLOOKUP($A379,'[1]Clients Export (002)'!$A:$M,10,0)</f>
        <v>0</v>
      </c>
      <c r="AG379" s="14">
        <f>VLOOKUP($A379,'[1]Clients Export (002)'!$A:$M,11,0)</f>
        <v>0</v>
      </c>
      <c r="AH379" s="14">
        <f>VLOOKUP($A379,'[1]Clients Export (002)'!$A:$M,12,0)</f>
        <v>0</v>
      </c>
      <c r="AI379" s="14">
        <f>VLOOKUP($A379,'[1]Clients Export (002)'!$A:$M,13,0)</f>
        <v>0</v>
      </c>
    </row>
    <row r="380" spans="1:35" x14ac:dyDescent="0.35">
      <c r="A380" s="10">
        <v>2985944</v>
      </c>
      <c r="B380" s="10">
        <v>2985943</v>
      </c>
      <c r="C380" s="10" t="s">
        <v>54</v>
      </c>
      <c r="D380" s="10" t="s">
        <v>692</v>
      </c>
      <c r="E380" s="10" t="s">
        <v>56</v>
      </c>
      <c r="F380" s="10" t="s">
        <v>41</v>
      </c>
      <c r="G380" s="10" t="s">
        <v>63</v>
      </c>
      <c r="H380" s="10" t="s">
        <v>693</v>
      </c>
      <c r="I380" s="10">
        <v>150</v>
      </c>
      <c r="J380" s="10" t="s">
        <v>41</v>
      </c>
      <c r="K380" s="10" t="s">
        <v>63</v>
      </c>
      <c r="L380" s="10" t="s">
        <v>694</v>
      </c>
      <c r="M380" s="10">
        <v>150</v>
      </c>
      <c r="N380" s="10" t="s">
        <v>41</v>
      </c>
      <c r="O380" s="10" t="s">
        <v>63</v>
      </c>
      <c r="P380" s="10" t="s">
        <v>695</v>
      </c>
      <c r="Q380" s="10">
        <v>170</v>
      </c>
      <c r="R380" s="10" t="s">
        <v>41</v>
      </c>
      <c r="S380" s="10" t="s">
        <v>42</v>
      </c>
      <c r="T380" s="10" t="s">
        <v>119</v>
      </c>
      <c r="U380" s="10">
        <v>125</v>
      </c>
      <c r="V380" s="10" t="s">
        <v>41</v>
      </c>
      <c r="W380" s="10" t="s">
        <v>63</v>
      </c>
      <c r="X380" s="10" t="s">
        <v>65</v>
      </c>
      <c r="Y380" s="10">
        <v>130</v>
      </c>
      <c r="Z380" s="10" t="s">
        <v>41</v>
      </c>
      <c r="AA380" s="10" t="s">
        <v>63</v>
      </c>
      <c r="AB380" s="10" t="s">
        <v>398</v>
      </c>
      <c r="AC380" s="10">
        <v>130</v>
      </c>
      <c r="AD380" s="13">
        <f t="shared" si="5"/>
        <v>855</v>
      </c>
      <c r="AE380" s="14">
        <f>VLOOKUP($A380,'[1]Clients Export (002)'!$A:$M,9,0)</f>
        <v>0</v>
      </c>
      <c r="AF380" s="14">
        <f>VLOOKUP($A380,'[1]Clients Export (002)'!$A:$M,10,0)</f>
        <v>0</v>
      </c>
      <c r="AG380" s="14">
        <f>VLOOKUP($A380,'[1]Clients Export (002)'!$A:$M,11,0)</f>
        <v>0</v>
      </c>
      <c r="AH380" s="14">
        <f>VLOOKUP($A380,'[1]Clients Export (002)'!$A:$M,12,0)</f>
        <v>0</v>
      </c>
      <c r="AI380" s="14">
        <f>VLOOKUP($A380,'[1]Clients Export (002)'!$A:$M,13,0)</f>
        <v>0</v>
      </c>
    </row>
    <row r="381" spans="1:35" x14ac:dyDescent="0.35">
      <c r="A381" s="10">
        <v>2985951</v>
      </c>
      <c r="B381" s="10">
        <v>2985950</v>
      </c>
      <c r="C381" s="10" t="s">
        <v>54</v>
      </c>
      <c r="D381" s="10" t="s">
        <v>696</v>
      </c>
      <c r="E381" s="10" t="s">
        <v>56</v>
      </c>
      <c r="F381" s="10" t="s">
        <v>41</v>
      </c>
      <c r="G381" s="10" t="s">
        <v>42</v>
      </c>
      <c r="H381" s="10" t="s">
        <v>119</v>
      </c>
      <c r="I381" s="10">
        <v>125</v>
      </c>
      <c r="J381" s="10" t="s">
        <v>41</v>
      </c>
      <c r="K381" s="10" t="s">
        <v>63</v>
      </c>
      <c r="L381" s="10" t="s">
        <v>398</v>
      </c>
      <c r="M381" s="10">
        <v>130</v>
      </c>
      <c r="N381" s="10" t="s">
        <v>41</v>
      </c>
      <c r="O381" s="10" t="s">
        <v>63</v>
      </c>
      <c r="P381" s="10" t="s">
        <v>65</v>
      </c>
      <c r="Q381" s="10">
        <v>130</v>
      </c>
      <c r="R381" s="10" t="s">
        <v>41</v>
      </c>
      <c r="S381" s="10" t="s">
        <v>63</v>
      </c>
      <c r="T381" s="10" t="s">
        <v>695</v>
      </c>
      <c r="U381" s="10">
        <v>170</v>
      </c>
      <c r="V381" s="10" t="s">
        <v>41</v>
      </c>
      <c r="W381" s="10" t="s">
        <v>63</v>
      </c>
      <c r="X381" s="10" t="s">
        <v>693</v>
      </c>
      <c r="Y381" s="10">
        <v>150</v>
      </c>
      <c r="Z381" s="10" t="s">
        <v>41</v>
      </c>
      <c r="AA381" s="10" t="s">
        <v>63</v>
      </c>
      <c r="AB381" s="10" t="s">
        <v>694</v>
      </c>
      <c r="AC381" s="10">
        <v>150</v>
      </c>
      <c r="AD381" s="13">
        <f t="shared" si="5"/>
        <v>855</v>
      </c>
      <c r="AE381" s="14">
        <f>VLOOKUP($A381,'[1]Clients Export (002)'!$A:$M,9,0)</f>
        <v>0</v>
      </c>
      <c r="AF381" s="14">
        <f>VLOOKUP($A381,'[1]Clients Export (002)'!$A:$M,10,0)</f>
        <v>0</v>
      </c>
      <c r="AG381" s="14">
        <f>VLOOKUP($A381,'[1]Clients Export (002)'!$A:$M,11,0)</f>
        <v>0</v>
      </c>
      <c r="AH381" s="14">
        <f>VLOOKUP($A381,'[1]Clients Export (002)'!$A:$M,12,0)</f>
        <v>0</v>
      </c>
      <c r="AI381" s="14">
        <f>VLOOKUP($A381,'[1]Clients Export (002)'!$A:$M,13,0)</f>
        <v>0</v>
      </c>
    </row>
    <row r="382" spans="1:35" x14ac:dyDescent="0.35">
      <c r="A382" s="10">
        <v>2986074</v>
      </c>
      <c r="B382" s="10">
        <v>2986073</v>
      </c>
      <c r="C382" s="10" t="s">
        <v>170</v>
      </c>
      <c r="D382" s="10" t="s">
        <v>697</v>
      </c>
      <c r="E382" s="10" t="s">
        <v>37</v>
      </c>
      <c r="F382" s="10" t="s">
        <v>25</v>
      </c>
      <c r="G382" s="10" t="s">
        <v>26</v>
      </c>
      <c r="H382" s="10" t="s">
        <v>698</v>
      </c>
      <c r="I382" s="10">
        <v>445</v>
      </c>
      <c r="AD382" s="13">
        <f t="shared" si="5"/>
        <v>445</v>
      </c>
      <c r="AE382" s="14" t="str">
        <f>VLOOKUP($A382,'[1]Clients Export (002)'!$A:$M,9,0)</f>
        <v>18-25</v>
      </c>
      <c r="AF382" s="14" t="str">
        <f>VLOOKUP($A382,'[1]Clients Export (002)'!$A:$M,10,0)</f>
        <v>Man</v>
      </c>
      <c r="AG382" s="14" t="str">
        <f>VLOOKUP($A382,'[1]Clients Export (002)'!$A:$M,11,0)</f>
        <v>Tourist</v>
      </c>
      <c r="AH382" s="14" t="str">
        <f>VLOOKUP($A382,'[1]Clients Export (002)'!$A:$M,12,0)</f>
        <v>Westerner</v>
      </c>
      <c r="AI382" s="14" t="str">
        <f>VLOOKUP($A382,'[1]Clients Export (002)'!$A:$M,13,0)</f>
        <v>Fragrance</v>
      </c>
    </row>
    <row r="383" spans="1:35" x14ac:dyDescent="0.35">
      <c r="A383" s="10">
        <v>2986188</v>
      </c>
      <c r="B383" s="10">
        <v>2986187</v>
      </c>
      <c r="C383" s="10" t="s">
        <v>124</v>
      </c>
      <c r="D383" s="10" t="s">
        <v>699</v>
      </c>
      <c r="E383" s="10" t="s">
        <v>92</v>
      </c>
      <c r="F383" s="10" t="s">
        <v>25</v>
      </c>
      <c r="G383" s="10" t="s">
        <v>26</v>
      </c>
      <c r="H383" s="10" t="s">
        <v>653</v>
      </c>
      <c r="I383" s="10">
        <v>340</v>
      </c>
      <c r="J383" s="10" t="s">
        <v>10</v>
      </c>
      <c r="K383" s="10" t="s">
        <v>13</v>
      </c>
      <c r="L383" s="10" t="s">
        <v>259</v>
      </c>
      <c r="M383" s="10">
        <v>335</v>
      </c>
      <c r="N383" s="10" t="s">
        <v>10</v>
      </c>
      <c r="O383" s="10" t="s">
        <v>13</v>
      </c>
      <c r="P383" s="10" t="s">
        <v>273</v>
      </c>
      <c r="Q383" s="10">
        <v>210</v>
      </c>
      <c r="R383" s="10" t="s">
        <v>10</v>
      </c>
      <c r="S383" s="10" t="s">
        <v>13</v>
      </c>
      <c r="T383" s="10" t="s">
        <v>273</v>
      </c>
      <c r="U383" s="10">
        <v>210</v>
      </c>
      <c r="V383" s="10" t="s">
        <v>10</v>
      </c>
      <c r="W383" s="10" t="s">
        <v>13</v>
      </c>
      <c r="X383" s="10" t="s">
        <v>273</v>
      </c>
      <c r="Y383" s="10">
        <v>210</v>
      </c>
      <c r="AD383" s="13">
        <f t="shared" si="5"/>
        <v>1305</v>
      </c>
      <c r="AE383" s="14">
        <f>VLOOKUP($A383,'[1]Clients Export (002)'!$A:$M,9,0)</f>
        <v>0</v>
      </c>
      <c r="AF383" s="14">
        <f>VLOOKUP($A383,'[1]Clients Export (002)'!$A:$M,10,0)</f>
        <v>0</v>
      </c>
      <c r="AG383" s="14">
        <f>VLOOKUP($A383,'[1]Clients Export (002)'!$A:$M,11,0)</f>
        <v>0</v>
      </c>
      <c r="AH383" s="14">
        <f>VLOOKUP($A383,'[1]Clients Export (002)'!$A:$M,12,0)</f>
        <v>0</v>
      </c>
      <c r="AI383" s="14">
        <f>VLOOKUP($A383,'[1]Clients Export (002)'!$A:$M,13,0)</f>
        <v>0</v>
      </c>
    </row>
    <row r="384" spans="1:35" x14ac:dyDescent="0.35">
      <c r="A384" s="10">
        <v>2986292</v>
      </c>
      <c r="B384" s="10">
        <v>2986291</v>
      </c>
      <c r="C384" s="10" t="s">
        <v>165</v>
      </c>
      <c r="D384" s="10" t="s">
        <v>700</v>
      </c>
      <c r="E384" s="10" t="s">
        <v>17</v>
      </c>
      <c r="F384" s="10" t="s">
        <v>25</v>
      </c>
      <c r="G384" s="10" t="s">
        <v>26</v>
      </c>
      <c r="H384" s="10" t="s">
        <v>102</v>
      </c>
      <c r="I384" s="10">
        <v>625</v>
      </c>
      <c r="J384" s="10" t="s">
        <v>25</v>
      </c>
      <c r="K384" s="10" t="s">
        <v>26</v>
      </c>
      <c r="L384" s="10" t="s">
        <v>38</v>
      </c>
      <c r="M384" s="10">
        <v>625</v>
      </c>
      <c r="N384" s="10" t="s">
        <v>41</v>
      </c>
      <c r="O384" s="10" t="s">
        <v>42</v>
      </c>
      <c r="P384" s="10" t="s">
        <v>701</v>
      </c>
      <c r="Q384" s="10">
        <v>120</v>
      </c>
      <c r="AD384" s="13">
        <f t="shared" si="5"/>
        <v>1370</v>
      </c>
      <c r="AE384" s="14">
        <f>VLOOKUP($A384,'[1]Clients Export (002)'!$A:$M,9,0)</f>
        <v>0</v>
      </c>
      <c r="AF384" s="14">
        <f>VLOOKUP($A384,'[1]Clients Export (002)'!$A:$M,10,0)</f>
        <v>0</v>
      </c>
      <c r="AG384" s="14">
        <f>VLOOKUP($A384,'[1]Clients Export (002)'!$A:$M,11,0)</f>
        <v>0</v>
      </c>
      <c r="AH384" s="14">
        <f>VLOOKUP($A384,'[1]Clients Export (002)'!$A:$M,12,0)</f>
        <v>0</v>
      </c>
      <c r="AI384" s="14">
        <f>VLOOKUP($A384,'[1]Clients Export (002)'!$A:$M,13,0)</f>
        <v>0</v>
      </c>
    </row>
    <row r="385" spans="1:35" x14ac:dyDescent="0.35">
      <c r="A385" s="10">
        <v>2986302</v>
      </c>
      <c r="B385" s="10">
        <v>2986301</v>
      </c>
      <c r="C385" s="10" t="s">
        <v>54</v>
      </c>
      <c r="D385" s="10" t="s">
        <v>702</v>
      </c>
      <c r="E385" s="10" t="s">
        <v>56</v>
      </c>
      <c r="F385" s="10" t="s">
        <v>41</v>
      </c>
      <c r="G385" s="10" t="s">
        <v>13</v>
      </c>
      <c r="H385" s="10" t="s">
        <v>179</v>
      </c>
      <c r="I385" s="10">
        <v>250</v>
      </c>
      <c r="AD385" s="13">
        <f t="shared" si="5"/>
        <v>250</v>
      </c>
      <c r="AE385" s="14">
        <f>VLOOKUP($A385,'[1]Clients Export (002)'!$A:$M,9,0)</f>
        <v>0</v>
      </c>
      <c r="AF385" s="14">
        <f>VLOOKUP($A385,'[1]Clients Export (002)'!$A:$M,10,0)</f>
        <v>0</v>
      </c>
      <c r="AG385" s="14">
        <f>VLOOKUP($A385,'[1]Clients Export (002)'!$A:$M,11,0)</f>
        <v>0</v>
      </c>
      <c r="AH385" s="14">
        <f>VLOOKUP($A385,'[1]Clients Export (002)'!$A:$M,12,0)</f>
        <v>0</v>
      </c>
      <c r="AI385" s="14">
        <f>VLOOKUP($A385,'[1]Clients Export (002)'!$A:$M,13,0)</f>
        <v>0</v>
      </c>
    </row>
    <row r="386" spans="1:35" x14ac:dyDescent="0.35">
      <c r="A386" s="10">
        <v>2986318</v>
      </c>
      <c r="B386" s="10">
        <v>2986317</v>
      </c>
      <c r="C386" s="10" t="s">
        <v>124</v>
      </c>
      <c r="D386" s="10" t="s">
        <v>703</v>
      </c>
      <c r="E386" s="10" t="s">
        <v>92</v>
      </c>
      <c r="F386" s="10" t="s">
        <v>10</v>
      </c>
      <c r="G386" s="10" t="s">
        <v>13</v>
      </c>
      <c r="H386" s="10" t="s">
        <v>341</v>
      </c>
      <c r="I386" s="10">
        <v>550</v>
      </c>
      <c r="AD386" s="13">
        <f t="shared" si="5"/>
        <v>550</v>
      </c>
      <c r="AE386" s="14">
        <f>VLOOKUP($A386,'[1]Clients Export (002)'!$A:$M,9,0)</f>
        <v>0</v>
      </c>
      <c r="AF386" s="14">
        <f>VLOOKUP($A386,'[1]Clients Export (002)'!$A:$M,10,0)</f>
        <v>0</v>
      </c>
      <c r="AG386" s="14">
        <f>VLOOKUP($A386,'[1]Clients Export (002)'!$A:$M,11,0)</f>
        <v>0</v>
      </c>
      <c r="AH386" s="14">
        <f>VLOOKUP($A386,'[1]Clients Export (002)'!$A:$M,12,0)</f>
        <v>0</v>
      </c>
      <c r="AI386" s="14">
        <f>VLOOKUP($A386,'[1]Clients Export (002)'!$A:$M,13,0)</f>
        <v>0</v>
      </c>
    </row>
    <row r="387" spans="1:35" x14ac:dyDescent="0.35">
      <c r="A387" s="10">
        <v>2986377</v>
      </c>
      <c r="B387" s="10">
        <v>2986375</v>
      </c>
      <c r="C387" s="10" t="s">
        <v>230</v>
      </c>
      <c r="D387" s="10" t="s">
        <v>704</v>
      </c>
      <c r="E387" s="10" t="s">
        <v>9</v>
      </c>
      <c r="F387" s="10" t="s">
        <v>25</v>
      </c>
      <c r="G387" s="10" t="s">
        <v>26</v>
      </c>
      <c r="H387" s="10" t="s">
        <v>38</v>
      </c>
      <c r="I387" s="10">
        <v>625</v>
      </c>
      <c r="J387" s="10" t="s">
        <v>10</v>
      </c>
      <c r="K387" s="10" t="s">
        <v>13</v>
      </c>
      <c r="L387" s="10" t="s">
        <v>498</v>
      </c>
      <c r="M387" s="10">
        <v>490</v>
      </c>
      <c r="N387" s="10" t="s">
        <v>10</v>
      </c>
      <c r="O387" s="10" t="s">
        <v>13</v>
      </c>
      <c r="P387" s="10" t="s">
        <v>413</v>
      </c>
      <c r="Q387" s="10">
        <v>625</v>
      </c>
      <c r="AD387" s="13">
        <f t="shared" ref="AD387:AD400" si="6">I387+M387+Q387+U387+Y387+AC387</f>
        <v>1740</v>
      </c>
      <c r="AE387" s="14" t="str">
        <f>VLOOKUP($A387,'[1]Clients Export (002)'!$A:$M,9,0)</f>
        <v>26-35</v>
      </c>
      <c r="AF387" s="14" t="str">
        <f>VLOOKUP($A387,'[1]Clients Export (002)'!$A:$M,10,0)</f>
        <v>Woman</v>
      </c>
      <c r="AG387" s="14" t="str">
        <f>VLOOKUP($A387,'[1]Clients Export (002)'!$A:$M,11,0)</f>
        <v>Tourist</v>
      </c>
      <c r="AH387" s="14" t="str">
        <f>VLOOKUP($A387,'[1]Clients Export (002)'!$A:$M,12,0)</f>
        <v>GCC Arab</v>
      </c>
      <c r="AI387" s="14" t="str">
        <f>VLOOKUP($A387,'[1]Clients Export (002)'!$A:$M,13,0)</f>
        <v>Fragrance,Skincare,Make-Up</v>
      </c>
    </row>
    <row r="388" spans="1:35" x14ac:dyDescent="0.35">
      <c r="A388" s="10">
        <v>2986399</v>
      </c>
      <c r="B388" s="10">
        <v>2986398</v>
      </c>
      <c r="C388" s="10" t="s">
        <v>230</v>
      </c>
      <c r="D388" s="10" t="s">
        <v>705</v>
      </c>
      <c r="E388" s="10" t="s">
        <v>9</v>
      </c>
      <c r="F388" s="10" t="s">
        <v>41</v>
      </c>
      <c r="G388" s="10" t="s">
        <v>244</v>
      </c>
      <c r="H388" s="10" t="s">
        <v>551</v>
      </c>
      <c r="I388" s="10">
        <v>180</v>
      </c>
      <c r="AD388" s="13">
        <f t="shared" si="6"/>
        <v>180</v>
      </c>
      <c r="AE388" s="14" t="str">
        <f>VLOOKUP($A388,'[1]Clients Export (002)'!$A:$M,9,0)</f>
        <v>26-35</v>
      </c>
      <c r="AF388" s="14">
        <f>VLOOKUP($A388,'[1]Clients Export (002)'!$A:$M,10,0)</f>
        <v>0</v>
      </c>
      <c r="AG388" s="14" t="str">
        <f>VLOOKUP($A388,'[1]Clients Export (002)'!$A:$M,11,0)</f>
        <v>Resident</v>
      </c>
      <c r="AH388" s="14">
        <f>VLOOKUP($A388,'[1]Clients Export (002)'!$A:$M,12,0)</f>
        <v>0</v>
      </c>
      <c r="AI388" s="14">
        <f>VLOOKUP($A388,'[1]Clients Export (002)'!$A:$M,13,0)</f>
        <v>0</v>
      </c>
    </row>
    <row r="389" spans="1:35" x14ac:dyDescent="0.35">
      <c r="A389" s="10">
        <v>2986485</v>
      </c>
      <c r="B389" s="10">
        <v>2986484</v>
      </c>
      <c r="C389" s="10" t="s">
        <v>50</v>
      </c>
      <c r="D389" s="10" t="s">
        <v>706</v>
      </c>
      <c r="E389" s="10" t="s">
        <v>31</v>
      </c>
      <c r="F389" s="10" t="s">
        <v>10</v>
      </c>
      <c r="G389" s="10" t="s">
        <v>145</v>
      </c>
      <c r="H389" s="10" t="s">
        <v>146</v>
      </c>
      <c r="I389" s="10">
        <v>255</v>
      </c>
      <c r="J389" s="10" t="s">
        <v>10</v>
      </c>
      <c r="K389" s="10" t="s">
        <v>145</v>
      </c>
      <c r="L389" s="10" t="s">
        <v>146</v>
      </c>
      <c r="M389" s="10">
        <v>255</v>
      </c>
      <c r="N389" s="10" t="s">
        <v>10</v>
      </c>
      <c r="O389" s="10" t="s">
        <v>13</v>
      </c>
      <c r="P389" s="10" t="s">
        <v>140</v>
      </c>
      <c r="Q389" s="10">
        <v>590</v>
      </c>
      <c r="R389" s="10" t="s">
        <v>10</v>
      </c>
      <c r="S389" s="10" t="s">
        <v>13</v>
      </c>
      <c r="T389" s="10" t="s">
        <v>140</v>
      </c>
      <c r="U389" s="10">
        <v>590</v>
      </c>
      <c r="V389" s="10" t="s">
        <v>10</v>
      </c>
      <c r="W389" s="10" t="s">
        <v>13</v>
      </c>
      <c r="X389" s="10" t="s">
        <v>140</v>
      </c>
      <c r="Y389" s="10">
        <v>590</v>
      </c>
      <c r="Z389" s="10" t="s">
        <v>10</v>
      </c>
      <c r="AA389" s="10" t="s">
        <v>13</v>
      </c>
      <c r="AB389" s="10" t="s">
        <v>140</v>
      </c>
      <c r="AC389" s="10">
        <v>590</v>
      </c>
      <c r="AD389" s="13">
        <f t="shared" si="6"/>
        <v>2870</v>
      </c>
      <c r="AE389" s="14" t="str">
        <f>VLOOKUP($A389,'[1]Clients Export (002)'!$A:$M,9,0)</f>
        <v>36-45</v>
      </c>
      <c r="AF389" s="14" t="str">
        <f>VLOOKUP($A389,'[1]Clients Export (002)'!$A:$M,10,0)</f>
        <v>Man</v>
      </c>
      <c r="AG389" s="14" t="str">
        <f>VLOOKUP($A389,'[1]Clients Export (002)'!$A:$M,11,0)</f>
        <v>Tourist</v>
      </c>
      <c r="AH389" s="14" t="str">
        <f>VLOOKUP($A389,'[1]Clients Export (002)'!$A:$M,12,0)</f>
        <v>Far East Asian</v>
      </c>
      <c r="AI389" s="14" t="str">
        <f>VLOOKUP($A389,'[1]Clients Export (002)'!$A:$M,13,0)</f>
        <v>Skincare</v>
      </c>
    </row>
    <row r="390" spans="1:35" x14ac:dyDescent="0.35">
      <c r="A390" s="10">
        <v>2986495</v>
      </c>
      <c r="B390" s="10">
        <v>2986494</v>
      </c>
      <c r="C390" s="10" t="s">
        <v>82</v>
      </c>
      <c r="D390" s="10" t="s">
        <v>707</v>
      </c>
      <c r="E390" s="10" t="s">
        <v>17</v>
      </c>
      <c r="F390" s="10" t="s">
        <v>25</v>
      </c>
      <c r="G390" s="10" t="s">
        <v>26</v>
      </c>
      <c r="H390" s="10" t="s">
        <v>134</v>
      </c>
      <c r="I390" s="10">
        <v>480</v>
      </c>
      <c r="AD390" s="13">
        <f t="shared" si="6"/>
        <v>480</v>
      </c>
      <c r="AE390" s="14">
        <f>VLOOKUP($A390,'[1]Clients Export (002)'!$A:$M,9,0)</f>
        <v>0</v>
      </c>
      <c r="AF390" s="14">
        <f>VLOOKUP($A390,'[1]Clients Export (002)'!$A:$M,10,0)</f>
        <v>0</v>
      </c>
      <c r="AG390" s="14">
        <f>VLOOKUP($A390,'[1]Clients Export (002)'!$A:$M,11,0)</f>
        <v>0</v>
      </c>
      <c r="AH390" s="14">
        <f>VLOOKUP($A390,'[1]Clients Export (002)'!$A:$M,12,0)</f>
        <v>0</v>
      </c>
      <c r="AI390" s="14">
        <f>VLOOKUP($A390,'[1]Clients Export (002)'!$A:$M,13,0)</f>
        <v>0</v>
      </c>
    </row>
    <row r="391" spans="1:35" x14ac:dyDescent="0.35">
      <c r="A391" s="10">
        <v>2986499</v>
      </c>
      <c r="B391" s="10">
        <v>2986498</v>
      </c>
      <c r="C391" s="10" t="s">
        <v>50</v>
      </c>
      <c r="D391" s="10" t="s">
        <v>708</v>
      </c>
      <c r="E391" s="10" t="s">
        <v>31</v>
      </c>
      <c r="F391" s="10" t="s">
        <v>10</v>
      </c>
      <c r="G391" s="10" t="s">
        <v>145</v>
      </c>
      <c r="H391" s="10" t="s">
        <v>146</v>
      </c>
      <c r="I391" s="10">
        <v>255</v>
      </c>
      <c r="AD391" s="13">
        <f t="shared" si="6"/>
        <v>255</v>
      </c>
      <c r="AE391" s="14" t="str">
        <f>VLOOKUP($A391,'[1]Clients Export (002)'!$A:$M,9,0)</f>
        <v>36-45</v>
      </c>
      <c r="AF391" s="14" t="str">
        <f>VLOOKUP($A391,'[1]Clients Export (002)'!$A:$M,10,0)</f>
        <v>Man</v>
      </c>
      <c r="AG391" s="14" t="str">
        <f>VLOOKUP($A391,'[1]Clients Export (002)'!$A:$M,11,0)</f>
        <v>Tourist</v>
      </c>
      <c r="AH391" s="14" t="str">
        <f>VLOOKUP($A391,'[1]Clients Export (002)'!$A:$M,12,0)</f>
        <v>Far East Asian</v>
      </c>
      <c r="AI391" s="14" t="str">
        <f>VLOOKUP($A391,'[1]Clients Export (002)'!$A:$M,13,0)</f>
        <v>Skincare</v>
      </c>
    </row>
    <row r="392" spans="1:35" x14ac:dyDescent="0.35">
      <c r="A392" s="10">
        <v>2986518</v>
      </c>
      <c r="B392" s="10">
        <v>2986517</v>
      </c>
      <c r="C392" s="10" t="s">
        <v>124</v>
      </c>
      <c r="D392" s="10" t="s">
        <v>709</v>
      </c>
      <c r="E392" s="10" t="s">
        <v>92</v>
      </c>
      <c r="F392" s="10" t="s">
        <v>25</v>
      </c>
      <c r="G392" s="10" t="s">
        <v>26</v>
      </c>
      <c r="H392" s="10" t="s">
        <v>62</v>
      </c>
      <c r="I392" s="10">
        <v>595</v>
      </c>
      <c r="AD392" s="13">
        <f t="shared" si="6"/>
        <v>595</v>
      </c>
      <c r="AE392" s="14">
        <f>VLOOKUP($A392,'[1]Clients Export (002)'!$A:$M,9,0)</f>
        <v>0</v>
      </c>
      <c r="AF392" s="14">
        <f>VLOOKUP($A392,'[1]Clients Export (002)'!$A:$M,10,0)</f>
        <v>0</v>
      </c>
      <c r="AG392" s="14">
        <f>VLOOKUP($A392,'[1]Clients Export (002)'!$A:$M,11,0)</f>
        <v>0</v>
      </c>
      <c r="AH392" s="14">
        <f>VLOOKUP($A392,'[1]Clients Export (002)'!$A:$M,12,0)</f>
        <v>0</v>
      </c>
      <c r="AI392" s="14">
        <f>VLOOKUP($A392,'[1]Clients Export (002)'!$A:$M,13,0)</f>
        <v>0</v>
      </c>
    </row>
    <row r="393" spans="1:35" x14ac:dyDescent="0.35">
      <c r="A393" s="10">
        <v>2986520</v>
      </c>
      <c r="B393" s="10">
        <v>2986519</v>
      </c>
      <c r="C393" s="10" t="s">
        <v>124</v>
      </c>
      <c r="D393" s="10" t="s">
        <v>710</v>
      </c>
      <c r="E393" s="10" t="s">
        <v>92</v>
      </c>
      <c r="F393" s="10" t="s">
        <v>41</v>
      </c>
      <c r="G393" s="10" t="s">
        <v>13</v>
      </c>
      <c r="H393" s="10" t="s">
        <v>711</v>
      </c>
      <c r="I393" s="10">
        <v>250</v>
      </c>
      <c r="J393" s="10" t="s">
        <v>10</v>
      </c>
      <c r="K393" s="10" t="s">
        <v>13</v>
      </c>
      <c r="L393" s="10" t="s">
        <v>176</v>
      </c>
      <c r="M393" s="10">
        <v>250</v>
      </c>
      <c r="AD393" s="13">
        <f t="shared" si="6"/>
        <v>500</v>
      </c>
      <c r="AE393" s="14">
        <f>VLOOKUP($A393,'[1]Clients Export (002)'!$A:$M,9,0)</f>
        <v>0</v>
      </c>
      <c r="AF393" s="14">
        <f>VLOOKUP($A393,'[1]Clients Export (002)'!$A:$M,10,0)</f>
        <v>0</v>
      </c>
      <c r="AG393" s="14">
        <f>VLOOKUP($A393,'[1]Clients Export (002)'!$A:$M,11,0)</f>
        <v>0</v>
      </c>
      <c r="AH393" s="14">
        <f>VLOOKUP($A393,'[1]Clients Export (002)'!$A:$M,12,0)</f>
        <v>0</v>
      </c>
      <c r="AI393" s="14">
        <f>VLOOKUP($A393,'[1]Clients Export (002)'!$A:$M,13,0)</f>
        <v>0</v>
      </c>
    </row>
    <row r="394" spans="1:35" x14ac:dyDescent="0.35">
      <c r="A394" s="10">
        <v>2986561</v>
      </c>
      <c r="B394" s="10">
        <v>2986571</v>
      </c>
      <c r="C394" s="10" t="s">
        <v>35</v>
      </c>
      <c r="D394" s="10" t="s">
        <v>712</v>
      </c>
      <c r="E394" s="10" t="s">
        <v>37</v>
      </c>
      <c r="F394" s="10" t="s">
        <v>41</v>
      </c>
      <c r="G394" s="10" t="s">
        <v>42</v>
      </c>
      <c r="H394" s="10" t="s">
        <v>452</v>
      </c>
      <c r="I394" s="10">
        <v>265</v>
      </c>
      <c r="AD394" s="13">
        <f t="shared" si="6"/>
        <v>265</v>
      </c>
      <c r="AE394" s="14">
        <f>VLOOKUP($A394,'[1]Clients Export (002)'!$A:$M,9,0)</f>
        <v>0</v>
      </c>
      <c r="AF394" s="14">
        <f>VLOOKUP($A394,'[1]Clients Export (002)'!$A:$M,10,0)</f>
        <v>0</v>
      </c>
      <c r="AG394" s="14">
        <f>VLOOKUP($A394,'[1]Clients Export (002)'!$A:$M,11,0)</f>
        <v>0</v>
      </c>
      <c r="AH394" s="14">
        <f>VLOOKUP($A394,'[1]Clients Export (002)'!$A:$M,12,0)</f>
        <v>0</v>
      </c>
      <c r="AI394" s="14">
        <f>VLOOKUP($A394,'[1]Clients Export (002)'!$A:$M,13,0)</f>
        <v>0</v>
      </c>
    </row>
    <row r="395" spans="1:35" x14ac:dyDescent="0.35">
      <c r="A395" s="10">
        <v>2986699</v>
      </c>
      <c r="B395" s="10">
        <v>2986698</v>
      </c>
      <c r="C395" s="10" t="s">
        <v>170</v>
      </c>
      <c r="D395" s="10" t="s">
        <v>713</v>
      </c>
      <c r="E395" s="10" t="s">
        <v>37</v>
      </c>
      <c r="F395" s="10" t="s">
        <v>25</v>
      </c>
      <c r="G395" s="10" t="s">
        <v>26</v>
      </c>
      <c r="H395" s="10" t="s">
        <v>75</v>
      </c>
      <c r="I395" s="10">
        <v>695</v>
      </c>
      <c r="AD395" s="13">
        <f t="shared" si="6"/>
        <v>695</v>
      </c>
      <c r="AE395" s="14" t="str">
        <f>VLOOKUP($A395,'[1]Clients Export (002)'!$A:$M,9,0)</f>
        <v>26-35</v>
      </c>
      <c r="AF395" s="14">
        <f>VLOOKUP($A395,'[1]Clients Export (002)'!$A:$M,10,0)</f>
        <v>0</v>
      </c>
      <c r="AG395" s="14">
        <f>VLOOKUP($A395,'[1]Clients Export (002)'!$A:$M,11,0)</f>
        <v>0</v>
      </c>
      <c r="AH395" s="14" t="str">
        <f>VLOOKUP($A395,'[1]Clients Export (002)'!$A:$M,12,0)</f>
        <v>Far East Asian</v>
      </c>
      <c r="AI395" s="14" t="str">
        <f>VLOOKUP($A395,'[1]Clients Export (002)'!$A:$M,13,0)</f>
        <v>Fragrance</v>
      </c>
    </row>
    <row r="396" spans="1:35" x14ac:dyDescent="0.35">
      <c r="A396" s="10">
        <v>2986722</v>
      </c>
      <c r="B396" s="10">
        <v>2986721</v>
      </c>
      <c r="C396" s="10" t="s">
        <v>170</v>
      </c>
      <c r="D396" s="10" t="s">
        <v>714</v>
      </c>
      <c r="E396" s="10" t="s">
        <v>37</v>
      </c>
      <c r="F396" s="10" t="s">
        <v>41</v>
      </c>
      <c r="G396" s="10" t="s">
        <v>13</v>
      </c>
      <c r="H396" s="10" t="s">
        <v>53</v>
      </c>
      <c r="I396" s="10">
        <v>155</v>
      </c>
      <c r="AD396" s="13">
        <f t="shared" si="6"/>
        <v>155</v>
      </c>
      <c r="AE396" s="14" t="str">
        <f>VLOOKUP($A396,'[1]Clients Export (002)'!$A:$M,9,0)</f>
        <v>18-25</v>
      </c>
      <c r="AF396" s="14" t="str">
        <f>VLOOKUP($A396,'[1]Clients Export (002)'!$A:$M,10,0)</f>
        <v>Woman</v>
      </c>
      <c r="AG396" s="14" t="str">
        <f>VLOOKUP($A396,'[1]Clients Export (002)'!$A:$M,11,0)</f>
        <v>Resident</v>
      </c>
      <c r="AH396" s="14" t="str">
        <f>VLOOKUP($A396,'[1]Clients Export (002)'!$A:$M,12,0)</f>
        <v>Expat Arab</v>
      </c>
      <c r="AI396" s="14">
        <f>VLOOKUP($A396,'[1]Clients Export (002)'!$A:$M,13,0)</f>
        <v>0</v>
      </c>
    </row>
    <row r="397" spans="1:35" x14ac:dyDescent="0.35">
      <c r="A397" s="10">
        <v>2986992</v>
      </c>
      <c r="B397" s="10">
        <v>2986990</v>
      </c>
      <c r="C397" s="10" t="s">
        <v>82</v>
      </c>
      <c r="D397" s="10" t="s">
        <v>715</v>
      </c>
      <c r="E397" s="10" t="s">
        <v>17</v>
      </c>
      <c r="F397" s="10" t="s">
        <v>25</v>
      </c>
      <c r="G397" s="10" t="s">
        <v>26</v>
      </c>
      <c r="H397" s="10" t="s">
        <v>716</v>
      </c>
      <c r="I397" s="10">
        <v>385</v>
      </c>
      <c r="AD397" s="13">
        <f t="shared" si="6"/>
        <v>385</v>
      </c>
      <c r="AE397" s="14">
        <f>VLOOKUP($A397,'[1]Clients Export (002)'!$A:$M,9,0)</f>
        <v>0</v>
      </c>
      <c r="AF397" s="14">
        <f>VLOOKUP($A397,'[1]Clients Export (002)'!$A:$M,10,0)</f>
        <v>0</v>
      </c>
      <c r="AG397" s="14">
        <f>VLOOKUP($A397,'[1]Clients Export (002)'!$A:$M,11,0)</f>
        <v>0</v>
      </c>
      <c r="AH397" s="14">
        <f>VLOOKUP($A397,'[1]Clients Export (002)'!$A:$M,12,0)</f>
        <v>0</v>
      </c>
      <c r="AI397" s="14">
        <f>VLOOKUP($A397,'[1]Clients Export (002)'!$A:$M,13,0)</f>
        <v>0</v>
      </c>
    </row>
    <row r="398" spans="1:35" x14ac:dyDescent="0.35">
      <c r="A398" s="10">
        <v>2987058</v>
      </c>
      <c r="B398" s="10">
        <v>2987057</v>
      </c>
      <c r="C398" s="10" t="s">
        <v>7</v>
      </c>
      <c r="D398" s="10" t="s">
        <v>717</v>
      </c>
      <c r="E398" s="10" t="s">
        <v>9</v>
      </c>
      <c r="F398" s="10" t="s">
        <v>10</v>
      </c>
      <c r="G398" s="10" t="s">
        <v>42</v>
      </c>
      <c r="H398" s="10" t="s">
        <v>718</v>
      </c>
      <c r="I398" s="10">
        <v>260</v>
      </c>
      <c r="J398" s="10" t="s">
        <v>10</v>
      </c>
      <c r="K398" s="10" t="s">
        <v>42</v>
      </c>
      <c r="L398" s="10" t="s">
        <v>59</v>
      </c>
      <c r="M398" s="10">
        <v>350</v>
      </c>
      <c r="N398" s="10" t="s">
        <v>10</v>
      </c>
      <c r="O398" s="10" t="s">
        <v>13</v>
      </c>
      <c r="P398" s="10" t="s">
        <v>19</v>
      </c>
      <c r="Q398" s="10">
        <v>395</v>
      </c>
      <c r="R398" s="10" t="s">
        <v>10</v>
      </c>
      <c r="S398" s="10" t="s">
        <v>13</v>
      </c>
      <c r="T398" s="10" t="s">
        <v>21</v>
      </c>
      <c r="U398" s="10">
        <v>250</v>
      </c>
      <c r="V398" s="10" t="s">
        <v>10</v>
      </c>
      <c r="W398" s="10" t="s">
        <v>13</v>
      </c>
      <c r="X398" s="10" t="s">
        <v>159</v>
      </c>
      <c r="Y398" s="10">
        <v>305</v>
      </c>
      <c r="AD398" s="13">
        <f t="shared" si="6"/>
        <v>1560</v>
      </c>
      <c r="AE398" s="14">
        <f>VLOOKUP($A398,'[1]Clients Export (002)'!$A:$M,9,0)</f>
        <v>0</v>
      </c>
      <c r="AF398" s="14">
        <f>VLOOKUP($A398,'[1]Clients Export (002)'!$A:$M,10,0)</f>
        <v>0</v>
      </c>
      <c r="AG398" s="14">
        <f>VLOOKUP($A398,'[1]Clients Export (002)'!$A:$M,11,0)</f>
        <v>0</v>
      </c>
      <c r="AH398" s="14">
        <f>VLOOKUP($A398,'[1]Clients Export (002)'!$A:$M,12,0)</f>
        <v>0</v>
      </c>
      <c r="AI398" s="14">
        <f>VLOOKUP($A398,'[1]Clients Export (002)'!$A:$M,13,0)</f>
        <v>0</v>
      </c>
    </row>
    <row r="399" spans="1:35" x14ac:dyDescent="0.35">
      <c r="A399" s="10">
        <v>2987069</v>
      </c>
      <c r="B399" s="10">
        <v>2987068</v>
      </c>
      <c r="C399" s="10" t="s">
        <v>124</v>
      </c>
      <c r="D399" s="10" t="s">
        <v>719</v>
      </c>
      <c r="E399" s="10" t="s">
        <v>92</v>
      </c>
      <c r="F399" s="10" t="s">
        <v>10</v>
      </c>
      <c r="G399" s="10" t="s">
        <v>145</v>
      </c>
      <c r="H399" s="10" t="s">
        <v>146</v>
      </c>
      <c r="I399" s="10">
        <v>255</v>
      </c>
      <c r="AD399" s="13">
        <f t="shared" si="6"/>
        <v>255</v>
      </c>
      <c r="AE399" s="14">
        <f>VLOOKUP($A399,'[1]Clients Export (002)'!$A:$M,9,0)</f>
        <v>0</v>
      </c>
      <c r="AF399" s="14">
        <f>VLOOKUP($A399,'[1]Clients Export (002)'!$A:$M,10,0)</f>
        <v>0</v>
      </c>
      <c r="AG399" s="14">
        <f>VLOOKUP($A399,'[1]Clients Export (002)'!$A:$M,11,0)</f>
        <v>0</v>
      </c>
      <c r="AH399" s="14">
        <f>VLOOKUP($A399,'[1]Clients Export (002)'!$A:$M,12,0)</f>
        <v>0</v>
      </c>
      <c r="AI399" s="14">
        <f>VLOOKUP($A399,'[1]Clients Export (002)'!$A:$M,13,0)</f>
        <v>0</v>
      </c>
    </row>
    <row r="400" spans="1:35" x14ac:dyDescent="0.35">
      <c r="A400" s="10">
        <v>2987466</v>
      </c>
      <c r="B400" s="10">
        <v>2987465</v>
      </c>
      <c r="C400" s="10" t="s">
        <v>35</v>
      </c>
      <c r="D400" s="10" t="s">
        <v>720</v>
      </c>
      <c r="E400" s="10" t="s">
        <v>37</v>
      </c>
      <c r="F400" s="10" t="s">
        <v>41</v>
      </c>
      <c r="G400" s="10" t="s">
        <v>42</v>
      </c>
      <c r="H400" s="10" t="s">
        <v>721</v>
      </c>
      <c r="I400" s="10">
        <v>195</v>
      </c>
      <c r="J400" s="10" t="s">
        <v>41</v>
      </c>
      <c r="K400" s="10" t="s">
        <v>42</v>
      </c>
      <c r="L400" s="10" t="s">
        <v>721</v>
      </c>
      <c r="M400" s="10">
        <v>195</v>
      </c>
      <c r="N400" s="10" t="s">
        <v>25</v>
      </c>
      <c r="O400" s="10" t="s">
        <v>26</v>
      </c>
      <c r="P400" s="10" t="s">
        <v>38</v>
      </c>
      <c r="Q400" s="10">
        <v>625</v>
      </c>
      <c r="R400" s="10" t="s">
        <v>25</v>
      </c>
      <c r="S400" s="10" t="s">
        <v>26</v>
      </c>
      <c r="T400" s="10" t="s">
        <v>382</v>
      </c>
      <c r="U400" s="10">
        <v>480</v>
      </c>
      <c r="V400" s="10" t="s">
        <v>25</v>
      </c>
      <c r="W400" s="10" t="s">
        <v>26</v>
      </c>
      <c r="X400" s="10" t="s">
        <v>157</v>
      </c>
      <c r="Y400" s="10">
        <v>690</v>
      </c>
      <c r="AD400" s="13">
        <f t="shared" si="6"/>
        <v>2185</v>
      </c>
      <c r="AE400" s="14">
        <f>VLOOKUP($A400,'[1]Clients Export (002)'!$A:$M,9,0)</f>
        <v>0</v>
      </c>
      <c r="AF400" s="14">
        <f>VLOOKUP($A400,'[1]Clients Export (002)'!$A:$M,10,0)</f>
        <v>0</v>
      </c>
      <c r="AG400" s="14">
        <f>VLOOKUP($A400,'[1]Clients Export (002)'!$A:$M,11,0)</f>
        <v>0</v>
      </c>
      <c r="AH400" s="14">
        <f>VLOOKUP($A400,'[1]Clients Export (002)'!$A:$M,12,0)</f>
        <v>0</v>
      </c>
      <c r="AI400" s="14">
        <f>VLOOKUP($A400,'[1]Clients Export (002)'!$A:$M,13,0)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97"/>
  <sheetViews>
    <sheetView workbookViewId="0">
      <selection activeCell="L18" sqref="L18"/>
    </sheetView>
  </sheetViews>
  <sheetFormatPr baseColWidth="10" defaultRowHeight="14.5" x14ac:dyDescent="0.35"/>
  <sheetData>
    <row r="1" spans="1:2" x14ac:dyDescent="0.35">
      <c r="A1">
        <v>2983539</v>
      </c>
      <c r="B1" s="9">
        <v>1850</v>
      </c>
    </row>
    <row r="2" spans="1:2" x14ac:dyDescent="0.35">
      <c r="A2">
        <v>2969096</v>
      </c>
      <c r="B2" s="9">
        <v>1550</v>
      </c>
    </row>
    <row r="3" spans="1:2" x14ac:dyDescent="0.35">
      <c r="A3">
        <v>2966810</v>
      </c>
      <c r="B3" s="9">
        <v>1145</v>
      </c>
    </row>
    <row r="4" spans="1:2" x14ac:dyDescent="0.35">
      <c r="A4">
        <v>2984097</v>
      </c>
      <c r="B4" s="9">
        <v>1002.5</v>
      </c>
    </row>
    <row r="5" spans="1:2" x14ac:dyDescent="0.35">
      <c r="A5">
        <v>2970741</v>
      </c>
      <c r="B5" s="9">
        <v>945</v>
      </c>
    </row>
    <row r="6" spans="1:2" x14ac:dyDescent="0.35">
      <c r="A6">
        <v>2977538</v>
      </c>
      <c r="B6" s="9">
        <v>928.33333333333337</v>
      </c>
    </row>
    <row r="7" spans="1:2" x14ac:dyDescent="0.35">
      <c r="A7">
        <v>2965052</v>
      </c>
      <c r="B7" s="9">
        <v>910</v>
      </c>
    </row>
    <row r="8" spans="1:2" x14ac:dyDescent="0.35">
      <c r="A8">
        <v>2968705</v>
      </c>
      <c r="B8" s="9">
        <v>772.5</v>
      </c>
    </row>
    <row r="9" spans="1:2" x14ac:dyDescent="0.35">
      <c r="A9">
        <v>2965268</v>
      </c>
      <c r="B9" s="9">
        <v>705</v>
      </c>
    </row>
    <row r="10" spans="1:2" x14ac:dyDescent="0.35">
      <c r="A10">
        <v>2966095</v>
      </c>
      <c r="B10" s="9">
        <v>705</v>
      </c>
    </row>
    <row r="11" spans="1:2" x14ac:dyDescent="0.35">
      <c r="A11">
        <v>2966097</v>
      </c>
      <c r="B11" s="9">
        <v>705</v>
      </c>
    </row>
    <row r="12" spans="1:2" x14ac:dyDescent="0.35">
      <c r="A12">
        <v>2966743</v>
      </c>
      <c r="B12" s="9">
        <v>705</v>
      </c>
    </row>
    <row r="13" spans="1:2" x14ac:dyDescent="0.35">
      <c r="A13">
        <v>2967857</v>
      </c>
      <c r="B13" s="9">
        <v>705</v>
      </c>
    </row>
    <row r="14" spans="1:2" x14ac:dyDescent="0.35">
      <c r="A14">
        <v>2968586</v>
      </c>
      <c r="B14" s="9">
        <v>705</v>
      </c>
    </row>
    <row r="15" spans="1:2" x14ac:dyDescent="0.35">
      <c r="A15">
        <v>2969019</v>
      </c>
      <c r="B15" s="9">
        <v>705</v>
      </c>
    </row>
    <row r="16" spans="1:2" x14ac:dyDescent="0.35">
      <c r="A16">
        <v>2974708</v>
      </c>
      <c r="B16" s="9">
        <v>705</v>
      </c>
    </row>
    <row r="17" spans="1:2" x14ac:dyDescent="0.35">
      <c r="A17">
        <v>2979209</v>
      </c>
      <c r="B17" s="9">
        <v>705</v>
      </c>
    </row>
    <row r="18" spans="1:2" x14ac:dyDescent="0.35">
      <c r="A18">
        <v>2986698</v>
      </c>
      <c r="B18" s="9">
        <v>695</v>
      </c>
    </row>
    <row r="19" spans="1:2" x14ac:dyDescent="0.35">
      <c r="A19">
        <v>2966739</v>
      </c>
      <c r="B19" s="9">
        <v>690</v>
      </c>
    </row>
    <row r="20" spans="1:2" x14ac:dyDescent="0.35">
      <c r="A20">
        <v>2966741</v>
      </c>
      <c r="B20" s="9">
        <v>690</v>
      </c>
    </row>
    <row r="21" spans="1:2" x14ac:dyDescent="0.35">
      <c r="A21">
        <v>2972074</v>
      </c>
      <c r="B21" s="9">
        <v>665</v>
      </c>
    </row>
    <row r="22" spans="1:2" x14ac:dyDescent="0.35">
      <c r="A22">
        <v>2970820</v>
      </c>
      <c r="B22" s="9">
        <v>660</v>
      </c>
    </row>
    <row r="23" spans="1:2" x14ac:dyDescent="0.35">
      <c r="A23">
        <v>2965442</v>
      </c>
      <c r="B23" s="9">
        <v>645</v>
      </c>
    </row>
    <row r="24" spans="1:2" x14ac:dyDescent="0.35">
      <c r="A24">
        <v>2970273</v>
      </c>
      <c r="B24" s="9">
        <v>630</v>
      </c>
    </row>
    <row r="25" spans="1:2" x14ac:dyDescent="0.35">
      <c r="A25">
        <v>2965001</v>
      </c>
      <c r="B25" s="9">
        <v>625</v>
      </c>
    </row>
    <row r="26" spans="1:2" x14ac:dyDescent="0.35">
      <c r="A26">
        <v>2966028</v>
      </c>
      <c r="B26" s="9">
        <v>625</v>
      </c>
    </row>
    <row r="27" spans="1:2" x14ac:dyDescent="0.35">
      <c r="A27">
        <v>2966835</v>
      </c>
      <c r="B27" s="9">
        <v>625</v>
      </c>
    </row>
    <row r="28" spans="1:2" x14ac:dyDescent="0.35">
      <c r="A28">
        <v>2966974</v>
      </c>
      <c r="B28" s="9">
        <v>625</v>
      </c>
    </row>
    <row r="29" spans="1:2" x14ac:dyDescent="0.35">
      <c r="A29">
        <v>2968151</v>
      </c>
      <c r="B29" s="9">
        <v>625</v>
      </c>
    </row>
    <row r="30" spans="1:2" x14ac:dyDescent="0.35">
      <c r="A30">
        <v>2969092</v>
      </c>
      <c r="B30" s="9">
        <v>625</v>
      </c>
    </row>
    <row r="31" spans="1:2" x14ac:dyDescent="0.35">
      <c r="A31">
        <v>2969112</v>
      </c>
      <c r="B31" s="9">
        <v>625</v>
      </c>
    </row>
    <row r="32" spans="1:2" x14ac:dyDescent="0.35">
      <c r="A32">
        <v>2969117</v>
      </c>
      <c r="B32" s="9">
        <v>625</v>
      </c>
    </row>
    <row r="33" spans="1:2" x14ac:dyDescent="0.35">
      <c r="A33">
        <v>2970734</v>
      </c>
      <c r="B33" s="9">
        <v>625</v>
      </c>
    </row>
    <row r="34" spans="1:2" x14ac:dyDescent="0.35">
      <c r="A34">
        <v>2974725</v>
      </c>
      <c r="B34" s="9">
        <v>625</v>
      </c>
    </row>
    <row r="35" spans="1:2" x14ac:dyDescent="0.35">
      <c r="A35">
        <v>2982207</v>
      </c>
      <c r="B35" s="9">
        <v>625</v>
      </c>
    </row>
    <row r="36" spans="1:2" x14ac:dyDescent="0.35">
      <c r="A36">
        <v>2984235</v>
      </c>
      <c r="B36" s="9">
        <v>625</v>
      </c>
    </row>
    <row r="37" spans="1:2" x14ac:dyDescent="0.35">
      <c r="A37">
        <v>2966236</v>
      </c>
      <c r="B37" s="9">
        <v>610</v>
      </c>
    </row>
    <row r="38" spans="1:2" x14ac:dyDescent="0.35">
      <c r="A38">
        <v>2970810</v>
      </c>
      <c r="B38" s="9">
        <v>610</v>
      </c>
    </row>
    <row r="39" spans="1:2" x14ac:dyDescent="0.35">
      <c r="A39">
        <v>2974756</v>
      </c>
      <c r="B39" s="9">
        <v>600</v>
      </c>
    </row>
    <row r="40" spans="1:2" x14ac:dyDescent="0.35">
      <c r="A40">
        <v>2966986</v>
      </c>
      <c r="B40" s="9">
        <v>595</v>
      </c>
    </row>
    <row r="41" spans="1:2" x14ac:dyDescent="0.35">
      <c r="A41">
        <v>2968409</v>
      </c>
      <c r="B41" s="9">
        <v>595</v>
      </c>
    </row>
    <row r="42" spans="1:2" x14ac:dyDescent="0.35">
      <c r="A42">
        <v>2968879</v>
      </c>
      <c r="B42" s="9">
        <v>595</v>
      </c>
    </row>
    <row r="43" spans="1:2" x14ac:dyDescent="0.35">
      <c r="A43">
        <v>2968893</v>
      </c>
      <c r="B43" s="9">
        <v>595</v>
      </c>
    </row>
    <row r="44" spans="1:2" x14ac:dyDescent="0.35">
      <c r="A44">
        <v>2968933</v>
      </c>
      <c r="B44" s="9">
        <v>595</v>
      </c>
    </row>
    <row r="45" spans="1:2" x14ac:dyDescent="0.35">
      <c r="A45">
        <v>2973830</v>
      </c>
      <c r="B45" s="9">
        <v>595</v>
      </c>
    </row>
    <row r="46" spans="1:2" x14ac:dyDescent="0.35">
      <c r="A46">
        <v>2978933</v>
      </c>
      <c r="B46" s="9">
        <v>595</v>
      </c>
    </row>
    <row r="47" spans="1:2" x14ac:dyDescent="0.35">
      <c r="A47">
        <v>2979290</v>
      </c>
      <c r="B47" s="9">
        <v>595</v>
      </c>
    </row>
    <row r="48" spans="1:2" x14ac:dyDescent="0.35">
      <c r="A48">
        <v>2982263</v>
      </c>
      <c r="B48" s="9">
        <v>595</v>
      </c>
    </row>
    <row r="49" spans="1:2" x14ac:dyDescent="0.35">
      <c r="A49">
        <v>2982822</v>
      </c>
      <c r="B49" s="9">
        <v>595</v>
      </c>
    </row>
    <row r="50" spans="1:2" x14ac:dyDescent="0.35">
      <c r="A50">
        <v>2986517</v>
      </c>
      <c r="B50" s="9">
        <v>595</v>
      </c>
    </row>
    <row r="51" spans="1:2" x14ac:dyDescent="0.35">
      <c r="A51">
        <v>2966104</v>
      </c>
      <c r="B51" s="9">
        <v>590</v>
      </c>
    </row>
    <row r="52" spans="1:2" x14ac:dyDescent="0.35">
      <c r="A52">
        <v>2973647</v>
      </c>
      <c r="B52" s="9">
        <v>590</v>
      </c>
    </row>
    <row r="53" spans="1:2" x14ac:dyDescent="0.35">
      <c r="A53">
        <v>2979352</v>
      </c>
      <c r="B53" s="9">
        <v>590</v>
      </c>
    </row>
    <row r="54" spans="1:2" x14ac:dyDescent="0.35">
      <c r="A54">
        <v>2973158</v>
      </c>
      <c r="B54" s="9">
        <v>587.5</v>
      </c>
    </row>
    <row r="55" spans="1:2" x14ac:dyDescent="0.35">
      <c r="A55">
        <v>2965499</v>
      </c>
      <c r="B55" s="9">
        <v>585</v>
      </c>
    </row>
    <row r="56" spans="1:2" x14ac:dyDescent="0.35">
      <c r="A56">
        <v>2974874</v>
      </c>
      <c r="B56" s="9">
        <v>585</v>
      </c>
    </row>
    <row r="57" spans="1:2" x14ac:dyDescent="0.35">
      <c r="A57">
        <v>2982779</v>
      </c>
      <c r="B57" s="9">
        <v>585</v>
      </c>
    </row>
    <row r="58" spans="1:2" x14ac:dyDescent="0.35">
      <c r="A58">
        <v>2964987</v>
      </c>
      <c r="B58" s="9">
        <v>580</v>
      </c>
    </row>
    <row r="59" spans="1:2" x14ac:dyDescent="0.35">
      <c r="A59">
        <v>2974694</v>
      </c>
      <c r="B59" s="9">
        <v>580</v>
      </c>
    </row>
    <row r="60" spans="1:2" x14ac:dyDescent="0.35">
      <c r="A60">
        <v>2984013</v>
      </c>
      <c r="B60" s="9">
        <v>580</v>
      </c>
    </row>
    <row r="61" spans="1:2" x14ac:dyDescent="0.35">
      <c r="A61">
        <v>2984711</v>
      </c>
      <c r="B61" s="9">
        <v>580</v>
      </c>
    </row>
    <row r="62" spans="1:2" x14ac:dyDescent="0.35">
      <c r="A62">
        <v>2986375</v>
      </c>
      <c r="B62" s="9">
        <v>580</v>
      </c>
    </row>
    <row r="63" spans="1:2" x14ac:dyDescent="0.35">
      <c r="A63">
        <v>2968927</v>
      </c>
      <c r="B63" s="9">
        <v>572.5</v>
      </c>
    </row>
    <row r="64" spans="1:2" x14ac:dyDescent="0.35">
      <c r="A64">
        <v>2973185</v>
      </c>
      <c r="B64" s="9">
        <v>567.5</v>
      </c>
    </row>
    <row r="65" spans="1:2" x14ac:dyDescent="0.35">
      <c r="A65">
        <v>2984544</v>
      </c>
      <c r="B65" s="9">
        <v>559</v>
      </c>
    </row>
    <row r="66" spans="1:2" x14ac:dyDescent="0.35">
      <c r="A66">
        <v>2804470</v>
      </c>
      <c r="B66" s="9">
        <v>550</v>
      </c>
    </row>
    <row r="67" spans="1:2" x14ac:dyDescent="0.35">
      <c r="A67">
        <v>2968113</v>
      </c>
      <c r="B67" s="9">
        <v>550</v>
      </c>
    </row>
    <row r="68" spans="1:2" x14ac:dyDescent="0.35">
      <c r="A68">
        <v>2970415</v>
      </c>
      <c r="B68" s="9">
        <v>550</v>
      </c>
    </row>
    <row r="69" spans="1:2" x14ac:dyDescent="0.35">
      <c r="A69">
        <v>2970688</v>
      </c>
      <c r="B69" s="9">
        <v>550</v>
      </c>
    </row>
    <row r="70" spans="1:2" x14ac:dyDescent="0.35">
      <c r="A70">
        <v>2972425</v>
      </c>
      <c r="B70" s="9">
        <v>550</v>
      </c>
    </row>
    <row r="71" spans="1:2" x14ac:dyDescent="0.35">
      <c r="A71">
        <v>2986317</v>
      </c>
      <c r="B71" s="9">
        <v>550</v>
      </c>
    </row>
    <row r="72" spans="1:2" x14ac:dyDescent="0.35">
      <c r="A72">
        <v>2965414</v>
      </c>
      <c r="B72" s="9">
        <v>548.75</v>
      </c>
    </row>
    <row r="73" spans="1:2" x14ac:dyDescent="0.35">
      <c r="A73">
        <v>2979397</v>
      </c>
      <c r="B73" s="9">
        <v>522.5</v>
      </c>
    </row>
    <row r="74" spans="1:2" x14ac:dyDescent="0.35">
      <c r="A74">
        <v>2974445</v>
      </c>
      <c r="B74" s="9">
        <v>520</v>
      </c>
    </row>
    <row r="75" spans="1:2" x14ac:dyDescent="0.35">
      <c r="A75">
        <v>2983422</v>
      </c>
      <c r="B75" s="9">
        <v>520</v>
      </c>
    </row>
    <row r="76" spans="1:2" x14ac:dyDescent="0.35">
      <c r="A76">
        <v>2969722</v>
      </c>
      <c r="B76" s="9">
        <v>517</v>
      </c>
    </row>
    <row r="77" spans="1:2" x14ac:dyDescent="0.35">
      <c r="A77">
        <v>2984698</v>
      </c>
      <c r="B77" s="9">
        <v>514.16666666666663</v>
      </c>
    </row>
    <row r="78" spans="1:2" x14ac:dyDescent="0.35">
      <c r="A78">
        <v>2964979</v>
      </c>
      <c r="B78" s="9">
        <v>510</v>
      </c>
    </row>
    <row r="79" spans="1:2" x14ac:dyDescent="0.35">
      <c r="A79">
        <v>2966718</v>
      </c>
      <c r="B79" s="9">
        <v>510</v>
      </c>
    </row>
    <row r="80" spans="1:2" x14ac:dyDescent="0.35">
      <c r="A80">
        <v>2967067</v>
      </c>
      <c r="B80" s="9">
        <v>510</v>
      </c>
    </row>
    <row r="81" spans="1:2" x14ac:dyDescent="0.35">
      <c r="A81">
        <v>2968979</v>
      </c>
      <c r="B81" s="9">
        <v>510</v>
      </c>
    </row>
    <row r="82" spans="1:2" x14ac:dyDescent="0.35">
      <c r="A82">
        <v>2974786</v>
      </c>
      <c r="B82" s="9">
        <v>510</v>
      </c>
    </row>
    <row r="83" spans="1:2" x14ac:dyDescent="0.35">
      <c r="A83">
        <v>2979497</v>
      </c>
      <c r="B83" s="9">
        <v>510</v>
      </c>
    </row>
    <row r="84" spans="1:2" x14ac:dyDescent="0.35">
      <c r="A84">
        <v>2984717</v>
      </c>
      <c r="B84" s="9">
        <v>510</v>
      </c>
    </row>
    <row r="85" spans="1:2" x14ac:dyDescent="0.35">
      <c r="A85">
        <v>2972743</v>
      </c>
      <c r="B85" s="9">
        <v>505</v>
      </c>
    </row>
    <row r="86" spans="1:2" x14ac:dyDescent="0.35">
      <c r="A86">
        <v>2985926</v>
      </c>
      <c r="B86" s="9">
        <v>505</v>
      </c>
    </row>
    <row r="87" spans="1:2" x14ac:dyDescent="0.35">
      <c r="A87">
        <v>2966091</v>
      </c>
      <c r="B87" s="9">
        <v>480</v>
      </c>
    </row>
    <row r="88" spans="1:2" x14ac:dyDescent="0.35">
      <c r="A88">
        <v>2966995</v>
      </c>
      <c r="B88" s="9">
        <v>480</v>
      </c>
    </row>
    <row r="89" spans="1:2" x14ac:dyDescent="0.35">
      <c r="A89">
        <v>2966997</v>
      </c>
      <c r="B89" s="9">
        <v>480</v>
      </c>
    </row>
    <row r="90" spans="1:2" x14ac:dyDescent="0.35">
      <c r="A90">
        <v>2968886</v>
      </c>
      <c r="B90" s="9">
        <v>480</v>
      </c>
    </row>
    <row r="91" spans="1:2" x14ac:dyDescent="0.35">
      <c r="A91">
        <v>2969087</v>
      </c>
      <c r="B91" s="9">
        <v>480</v>
      </c>
    </row>
    <row r="92" spans="1:2" x14ac:dyDescent="0.35">
      <c r="A92">
        <v>2970234</v>
      </c>
      <c r="B92" s="9">
        <v>480</v>
      </c>
    </row>
    <row r="93" spans="1:2" x14ac:dyDescent="0.35">
      <c r="A93">
        <v>2970269</v>
      </c>
      <c r="B93" s="9">
        <v>480</v>
      </c>
    </row>
    <row r="94" spans="1:2" x14ac:dyDescent="0.35">
      <c r="A94">
        <v>2970831</v>
      </c>
      <c r="B94" s="9">
        <v>480</v>
      </c>
    </row>
    <row r="95" spans="1:2" x14ac:dyDescent="0.35">
      <c r="A95">
        <v>2977246</v>
      </c>
      <c r="B95" s="9">
        <v>480</v>
      </c>
    </row>
    <row r="96" spans="1:2" x14ac:dyDescent="0.35">
      <c r="A96">
        <v>2978699</v>
      </c>
      <c r="B96" s="9">
        <v>480</v>
      </c>
    </row>
    <row r="97" spans="1:2" x14ac:dyDescent="0.35">
      <c r="A97">
        <v>2979493</v>
      </c>
      <c r="B97" s="9">
        <v>480</v>
      </c>
    </row>
    <row r="98" spans="1:2" x14ac:dyDescent="0.35">
      <c r="A98">
        <v>2980795</v>
      </c>
      <c r="B98" s="9">
        <v>480</v>
      </c>
    </row>
    <row r="99" spans="1:2" x14ac:dyDescent="0.35">
      <c r="A99">
        <v>2984047</v>
      </c>
      <c r="B99" s="9">
        <v>480</v>
      </c>
    </row>
    <row r="100" spans="1:2" x14ac:dyDescent="0.35">
      <c r="A100">
        <v>2986494</v>
      </c>
      <c r="B100" s="9">
        <v>480</v>
      </c>
    </row>
    <row r="101" spans="1:2" x14ac:dyDescent="0.35">
      <c r="A101">
        <v>2986484</v>
      </c>
      <c r="B101" s="9">
        <v>478.33333333333331</v>
      </c>
    </row>
    <row r="102" spans="1:2" x14ac:dyDescent="0.35">
      <c r="A102">
        <v>2972534</v>
      </c>
      <c r="B102" s="9">
        <v>477.5</v>
      </c>
    </row>
    <row r="103" spans="1:2" x14ac:dyDescent="0.35">
      <c r="A103">
        <v>2968621</v>
      </c>
      <c r="B103" s="9">
        <v>472.5</v>
      </c>
    </row>
    <row r="104" spans="1:2" x14ac:dyDescent="0.35">
      <c r="A104">
        <v>2969082</v>
      </c>
      <c r="B104" s="9">
        <v>467.5</v>
      </c>
    </row>
    <row r="105" spans="1:2" x14ac:dyDescent="0.35">
      <c r="A105">
        <v>2968592</v>
      </c>
      <c r="B105" s="9">
        <v>465</v>
      </c>
    </row>
    <row r="106" spans="1:2" x14ac:dyDescent="0.35">
      <c r="A106">
        <v>2966334</v>
      </c>
      <c r="B106" s="9">
        <v>461.25</v>
      </c>
    </row>
    <row r="107" spans="1:2" x14ac:dyDescent="0.35">
      <c r="A107">
        <v>2984329</v>
      </c>
      <c r="B107" s="9">
        <v>460</v>
      </c>
    </row>
    <row r="108" spans="1:2" x14ac:dyDescent="0.35">
      <c r="A108">
        <v>2986291</v>
      </c>
      <c r="B108" s="9">
        <v>456.66666666666669</v>
      </c>
    </row>
    <row r="109" spans="1:2" x14ac:dyDescent="0.35">
      <c r="A109">
        <v>2965020</v>
      </c>
      <c r="B109" s="9">
        <v>450</v>
      </c>
    </row>
    <row r="110" spans="1:2" x14ac:dyDescent="0.35">
      <c r="A110">
        <v>2965707</v>
      </c>
      <c r="B110" s="9">
        <v>450</v>
      </c>
    </row>
    <row r="111" spans="1:2" x14ac:dyDescent="0.35">
      <c r="A111">
        <v>2968026</v>
      </c>
      <c r="B111" s="9">
        <v>450</v>
      </c>
    </row>
    <row r="112" spans="1:2" x14ac:dyDescent="0.35">
      <c r="A112">
        <v>2968624</v>
      </c>
      <c r="B112" s="9">
        <v>450</v>
      </c>
    </row>
    <row r="113" spans="1:2" x14ac:dyDescent="0.35">
      <c r="A113">
        <v>2979299</v>
      </c>
      <c r="B113" s="9">
        <v>450</v>
      </c>
    </row>
    <row r="114" spans="1:2" x14ac:dyDescent="0.35">
      <c r="A114">
        <v>2979386</v>
      </c>
      <c r="B114" s="9">
        <v>450</v>
      </c>
    </row>
    <row r="115" spans="1:2" x14ac:dyDescent="0.35">
      <c r="A115">
        <v>2983075</v>
      </c>
      <c r="B115" s="9">
        <v>450</v>
      </c>
    </row>
    <row r="116" spans="1:2" x14ac:dyDescent="0.35">
      <c r="A116">
        <v>2965405</v>
      </c>
      <c r="B116" s="9">
        <v>445</v>
      </c>
    </row>
    <row r="117" spans="1:2" x14ac:dyDescent="0.35">
      <c r="A117">
        <v>2986073</v>
      </c>
      <c r="B117" s="9">
        <v>445</v>
      </c>
    </row>
    <row r="118" spans="1:2" x14ac:dyDescent="0.35">
      <c r="A118">
        <v>2968778</v>
      </c>
      <c r="B118" s="9">
        <v>442.5</v>
      </c>
    </row>
    <row r="119" spans="1:2" x14ac:dyDescent="0.35">
      <c r="A119">
        <v>2970431</v>
      </c>
      <c r="B119" s="9">
        <v>442.5</v>
      </c>
    </row>
    <row r="120" spans="1:2" x14ac:dyDescent="0.35">
      <c r="A120">
        <v>2966874</v>
      </c>
      <c r="B120" s="9">
        <v>440</v>
      </c>
    </row>
    <row r="121" spans="1:2" x14ac:dyDescent="0.35">
      <c r="A121">
        <v>2968095</v>
      </c>
      <c r="B121" s="9">
        <v>440</v>
      </c>
    </row>
    <row r="122" spans="1:2" x14ac:dyDescent="0.35">
      <c r="A122">
        <v>2978435</v>
      </c>
      <c r="B122" s="9">
        <v>440</v>
      </c>
    </row>
    <row r="123" spans="1:2" x14ac:dyDescent="0.35">
      <c r="A123">
        <v>2987465</v>
      </c>
      <c r="B123" s="9">
        <v>437</v>
      </c>
    </row>
    <row r="124" spans="1:2" x14ac:dyDescent="0.35">
      <c r="A124">
        <v>2969064</v>
      </c>
      <c r="B124" s="9">
        <v>436.66666666666669</v>
      </c>
    </row>
    <row r="125" spans="1:2" x14ac:dyDescent="0.35">
      <c r="A125">
        <v>2966336</v>
      </c>
      <c r="B125" s="9">
        <v>430</v>
      </c>
    </row>
    <row r="126" spans="1:2" x14ac:dyDescent="0.35">
      <c r="A126">
        <v>2968883</v>
      </c>
      <c r="B126" s="9">
        <v>430</v>
      </c>
    </row>
    <row r="127" spans="1:2" x14ac:dyDescent="0.35">
      <c r="A127">
        <v>2979450</v>
      </c>
      <c r="B127" s="9">
        <v>428.33333333333331</v>
      </c>
    </row>
    <row r="128" spans="1:2" x14ac:dyDescent="0.35">
      <c r="A128">
        <v>2967057</v>
      </c>
      <c r="B128" s="9">
        <v>425</v>
      </c>
    </row>
    <row r="129" spans="1:2" x14ac:dyDescent="0.35">
      <c r="A129">
        <v>2969143</v>
      </c>
      <c r="B129" s="9">
        <v>422.5</v>
      </c>
    </row>
    <row r="130" spans="1:2" x14ac:dyDescent="0.35">
      <c r="A130">
        <v>2970692</v>
      </c>
      <c r="B130" s="9">
        <v>420</v>
      </c>
    </row>
    <row r="131" spans="1:2" x14ac:dyDescent="0.35">
      <c r="A131">
        <v>2981236</v>
      </c>
      <c r="B131" s="9">
        <v>418.33333333333331</v>
      </c>
    </row>
    <row r="132" spans="1:2" x14ac:dyDescent="0.35">
      <c r="A132">
        <v>2974813</v>
      </c>
      <c r="B132" s="9">
        <v>412.5</v>
      </c>
    </row>
    <row r="133" spans="1:2" x14ac:dyDescent="0.35">
      <c r="A133">
        <v>2966134</v>
      </c>
      <c r="B133" s="9">
        <v>408.33333333333331</v>
      </c>
    </row>
    <row r="134" spans="1:2" x14ac:dyDescent="0.35">
      <c r="A134">
        <v>2970697</v>
      </c>
      <c r="B134" s="9">
        <v>400</v>
      </c>
    </row>
    <row r="135" spans="1:2" x14ac:dyDescent="0.35">
      <c r="A135">
        <v>2974676</v>
      </c>
      <c r="B135" s="9">
        <v>400</v>
      </c>
    </row>
    <row r="136" spans="1:2" x14ac:dyDescent="0.35">
      <c r="A136">
        <v>2982690</v>
      </c>
      <c r="B136" s="9">
        <v>396.66666666666669</v>
      </c>
    </row>
    <row r="137" spans="1:2" x14ac:dyDescent="0.35">
      <c r="A137">
        <v>2979485</v>
      </c>
      <c r="B137" s="9">
        <v>395</v>
      </c>
    </row>
    <row r="138" spans="1:2" x14ac:dyDescent="0.35">
      <c r="A138">
        <v>2978352</v>
      </c>
      <c r="B138" s="9">
        <v>393.33333333333331</v>
      </c>
    </row>
    <row r="139" spans="1:2" x14ac:dyDescent="0.35">
      <c r="A139">
        <v>2966340</v>
      </c>
      <c r="B139" s="9">
        <v>390</v>
      </c>
    </row>
    <row r="140" spans="1:2" x14ac:dyDescent="0.35">
      <c r="A140">
        <v>2966993</v>
      </c>
      <c r="B140" s="9">
        <v>390</v>
      </c>
    </row>
    <row r="141" spans="1:2" x14ac:dyDescent="0.35">
      <c r="A141">
        <v>2977497</v>
      </c>
      <c r="B141" s="9">
        <v>390</v>
      </c>
    </row>
    <row r="142" spans="1:2" x14ac:dyDescent="0.35">
      <c r="A142">
        <v>2979141</v>
      </c>
      <c r="B142" s="9">
        <v>390</v>
      </c>
    </row>
    <row r="143" spans="1:2" x14ac:dyDescent="0.35">
      <c r="A143">
        <v>2965474</v>
      </c>
      <c r="B143" s="9">
        <v>387.5</v>
      </c>
    </row>
    <row r="144" spans="1:2" x14ac:dyDescent="0.35">
      <c r="A144">
        <v>2974699</v>
      </c>
      <c r="B144" s="9">
        <v>385.83333333333331</v>
      </c>
    </row>
    <row r="145" spans="1:2" x14ac:dyDescent="0.35">
      <c r="A145">
        <v>2965793</v>
      </c>
      <c r="B145" s="9">
        <v>385</v>
      </c>
    </row>
    <row r="146" spans="1:2" x14ac:dyDescent="0.35">
      <c r="A146">
        <v>2965898</v>
      </c>
      <c r="B146" s="9">
        <v>385</v>
      </c>
    </row>
    <row r="147" spans="1:2" x14ac:dyDescent="0.35">
      <c r="A147">
        <v>2979311</v>
      </c>
      <c r="B147" s="9">
        <v>385</v>
      </c>
    </row>
    <row r="148" spans="1:2" x14ac:dyDescent="0.35">
      <c r="A148">
        <v>2986990</v>
      </c>
      <c r="B148" s="9">
        <v>385</v>
      </c>
    </row>
    <row r="149" spans="1:2" x14ac:dyDescent="0.35">
      <c r="A149">
        <v>2978945</v>
      </c>
      <c r="B149" s="9">
        <v>383.33333333333331</v>
      </c>
    </row>
    <row r="150" spans="1:2" x14ac:dyDescent="0.35">
      <c r="A150">
        <v>2970720</v>
      </c>
      <c r="B150" s="9">
        <v>377.5</v>
      </c>
    </row>
    <row r="151" spans="1:2" x14ac:dyDescent="0.35">
      <c r="A151">
        <v>2970744</v>
      </c>
      <c r="B151" s="9">
        <v>377.5</v>
      </c>
    </row>
    <row r="152" spans="1:2" x14ac:dyDescent="0.35">
      <c r="A152">
        <v>2982205</v>
      </c>
      <c r="B152" s="9">
        <v>376.66666666666669</v>
      </c>
    </row>
    <row r="153" spans="1:2" x14ac:dyDescent="0.35">
      <c r="A153">
        <v>2964945</v>
      </c>
      <c r="B153" s="9">
        <v>371.66666666666669</v>
      </c>
    </row>
    <row r="154" spans="1:2" x14ac:dyDescent="0.35">
      <c r="A154">
        <v>2974573</v>
      </c>
      <c r="B154" s="9">
        <v>370.83333333333331</v>
      </c>
    </row>
    <row r="155" spans="1:2" x14ac:dyDescent="0.35">
      <c r="A155">
        <v>2969022</v>
      </c>
      <c r="B155" s="9">
        <v>367.5</v>
      </c>
    </row>
    <row r="156" spans="1:2" x14ac:dyDescent="0.35">
      <c r="A156">
        <v>2967990</v>
      </c>
      <c r="B156" s="9">
        <v>364.16666666666669</v>
      </c>
    </row>
    <row r="157" spans="1:2" x14ac:dyDescent="0.35">
      <c r="A157">
        <v>2970249</v>
      </c>
      <c r="B157" s="9">
        <v>353.75</v>
      </c>
    </row>
    <row r="158" spans="1:2" x14ac:dyDescent="0.35">
      <c r="A158">
        <v>2970679</v>
      </c>
      <c r="B158" s="9">
        <v>350</v>
      </c>
    </row>
    <row r="159" spans="1:2" x14ac:dyDescent="0.35">
      <c r="A159">
        <v>2970685</v>
      </c>
      <c r="B159" s="9">
        <v>350</v>
      </c>
    </row>
    <row r="160" spans="1:2" x14ac:dyDescent="0.35">
      <c r="A160">
        <v>2969175</v>
      </c>
      <c r="B160" s="9">
        <v>340</v>
      </c>
    </row>
    <row r="161" spans="1:2" x14ac:dyDescent="0.35">
      <c r="A161">
        <v>2983438</v>
      </c>
      <c r="B161" s="9">
        <v>340</v>
      </c>
    </row>
    <row r="162" spans="1:2" x14ac:dyDescent="0.35">
      <c r="A162">
        <v>2978842</v>
      </c>
      <c r="B162" s="9">
        <v>335</v>
      </c>
    </row>
    <row r="163" spans="1:2" x14ac:dyDescent="0.35">
      <c r="A163">
        <v>2968601</v>
      </c>
      <c r="B163" s="9">
        <v>334</v>
      </c>
    </row>
    <row r="164" spans="1:2" x14ac:dyDescent="0.35">
      <c r="A164">
        <v>2969017</v>
      </c>
      <c r="B164" s="9">
        <v>330.83333333333331</v>
      </c>
    </row>
    <row r="165" spans="1:2" x14ac:dyDescent="0.35">
      <c r="A165">
        <v>2970091</v>
      </c>
      <c r="B165" s="9">
        <v>330</v>
      </c>
    </row>
    <row r="166" spans="1:2" x14ac:dyDescent="0.35">
      <c r="A166">
        <v>2968250</v>
      </c>
      <c r="B166" s="9">
        <v>325</v>
      </c>
    </row>
    <row r="167" spans="1:2" x14ac:dyDescent="0.35">
      <c r="A167">
        <v>2970761</v>
      </c>
      <c r="B167" s="9">
        <v>325</v>
      </c>
    </row>
    <row r="168" spans="1:2" x14ac:dyDescent="0.35">
      <c r="A168">
        <v>2979331</v>
      </c>
      <c r="B168" s="9">
        <v>322.5</v>
      </c>
    </row>
    <row r="169" spans="1:2" x14ac:dyDescent="0.35">
      <c r="A169">
        <v>2970644</v>
      </c>
      <c r="B169" s="9">
        <v>320</v>
      </c>
    </row>
    <row r="170" spans="1:2" x14ac:dyDescent="0.35">
      <c r="A170">
        <v>2981406</v>
      </c>
      <c r="B170" s="9">
        <v>320</v>
      </c>
    </row>
    <row r="171" spans="1:2" x14ac:dyDescent="0.35">
      <c r="A171">
        <v>2979345</v>
      </c>
      <c r="B171" s="9">
        <v>318.75</v>
      </c>
    </row>
    <row r="172" spans="1:2" x14ac:dyDescent="0.35">
      <c r="A172">
        <v>2974840</v>
      </c>
      <c r="B172" s="9">
        <v>317.5</v>
      </c>
    </row>
    <row r="173" spans="1:2" x14ac:dyDescent="0.35">
      <c r="A173">
        <v>2968901</v>
      </c>
      <c r="B173" s="9">
        <v>312.5</v>
      </c>
    </row>
    <row r="174" spans="1:2" x14ac:dyDescent="0.35">
      <c r="A174">
        <v>2987057</v>
      </c>
      <c r="B174" s="9">
        <v>312</v>
      </c>
    </row>
    <row r="175" spans="1:2" x14ac:dyDescent="0.35">
      <c r="A175">
        <v>2979239</v>
      </c>
      <c r="B175" s="9">
        <v>311.66666666666669</v>
      </c>
    </row>
    <row r="176" spans="1:2" x14ac:dyDescent="0.35">
      <c r="A176">
        <v>2968222</v>
      </c>
      <c r="B176" s="9">
        <v>311</v>
      </c>
    </row>
    <row r="177" spans="1:2" x14ac:dyDescent="0.35">
      <c r="A177">
        <v>2969099</v>
      </c>
      <c r="B177" s="9">
        <v>310</v>
      </c>
    </row>
    <row r="178" spans="1:2" x14ac:dyDescent="0.35">
      <c r="A178">
        <v>2965929</v>
      </c>
      <c r="B178" s="9">
        <v>307.5</v>
      </c>
    </row>
    <row r="179" spans="1:2" x14ac:dyDescent="0.35">
      <c r="A179">
        <v>2969048</v>
      </c>
      <c r="B179" s="9">
        <v>305</v>
      </c>
    </row>
    <row r="180" spans="1:2" x14ac:dyDescent="0.35">
      <c r="A180">
        <v>2970226</v>
      </c>
      <c r="B180" s="9">
        <v>305</v>
      </c>
    </row>
    <row r="181" spans="1:2" x14ac:dyDescent="0.35">
      <c r="A181">
        <v>2979466</v>
      </c>
      <c r="B181" s="9">
        <v>305</v>
      </c>
    </row>
    <row r="182" spans="1:2" x14ac:dyDescent="0.35">
      <c r="A182">
        <v>2965253</v>
      </c>
      <c r="B182" s="9">
        <v>301.66666666666669</v>
      </c>
    </row>
    <row r="183" spans="1:2" x14ac:dyDescent="0.35">
      <c r="B183" s="9">
        <v>300.34524408207386</v>
      </c>
    </row>
    <row r="184" spans="1:2" x14ac:dyDescent="0.35">
      <c r="A184">
        <v>2976736</v>
      </c>
      <c r="B184" s="9">
        <v>295</v>
      </c>
    </row>
    <row r="185" spans="1:2" x14ac:dyDescent="0.35">
      <c r="A185">
        <v>2974871</v>
      </c>
      <c r="B185" s="9">
        <v>293.33333333333331</v>
      </c>
    </row>
    <row r="186" spans="1:2" x14ac:dyDescent="0.35">
      <c r="A186">
        <v>2974783</v>
      </c>
      <c r="B186" s="9">
        <v>292.5</v>
      </c>
    </row>
    <row r="187" spans="1:2" x14ac:dyDescent="0.35">
      <c r="A187">
        <v>2968908</v>
      </c>
      <c r="B187" s="9">
        <v>291.25</v>
      </c>
    </row>
    <row r="188" spans="1:2" x14ac:dyDescent="0.35">
      <c r="A188">
        <v>2968084</v>
      </c>
      <c r="B188" s="9">
        <v>288.33333333333331</v>
      </c>
    </row>
    <row r="189" spans="1:2" x14ac:dyDescent="0.35">
      <c r="A189">
        <v>2970065</v>
      </c>
      <c r="B189" s="9">
        <v>285</v>
      </c>
    </row>
    <row r="190" spans="1:2" x14ac:dyDescent="0.35">
      <c r="A190">
        <v>2972591</v>
      </c>
      <c r="B190" s="9">
        <v>283.33333333333331</v>
      </c>
    </row>
    <row r="191" spans="1:2" x14ac:dyDescent="0.35">
      <c r="A191">
        <v>2967007</v>
      </c>
      <c r="B191" s="9">
        <v>280</v>
      </c>
    </row>
    <row r="192" spans="1:2" x14ac:dyDescent="0.35">
      <c r="A192">
        <v>2968625</v>
      </c>
      <c r="B192" s="9">
        <v>280</v>
      </c>
    </row>
    <row r="193" spans="1:2" x14ac:dyDescent="0.35">
      <c r="A193">
        <v>2968233</v>
      </c>
      <c r="B193" s="9">
        <v>277.5</v>
      </c>
    </row>
    <row r="194" spans="1:2" x14ac:dyDescent="0.35">
      <c r="A194">
        <v>2965883</v>
      </c>
      <c r="B194" s="9">
        <v>276.66666666666669</v>
      </c>
    </row>
    <row r="195" spans="1:2" x14ac:dyDescent="0.35">
      <c r="A195">
        <v>2965705</v>
      </c>
      <c r="B195" s="9">
        <v>275</v>
      </c>
    </row>
    <row r="196" spans="1:2" x14ac:dyDescent="0.35">
      <c r="A196">
        <v>2966989</v>
      </c>
      <c r="B196" s="9">
        <v>275</v>
      </c>
    </row>
    <row r="197" spans="1:2" x14ac:dyDescent="0.35">
      <c r="A197">
        <v>2981091</v>
      </c>
      <c r="B197" s="9">
        <v>275</v>
      </c>
    </row>
    <row r="198" spans="1:2" x14ac:dyDescent="0.35">
      <c r="A198">
        <v>2968982</v>
      </c>
      <c r="B198" s="9">
        <v>270</v>
      </c>
    </row>
    <row r="199" spans="1:2" x14ac:dyDescent="0.35">
      <c r="A199">
        <v>2970773</v>
      </c>
      <c r="B199" s="9">
        <v>270</v>
      </c>
    </row>
    <row r="200" spans="1:2" x14ac:dyDescent="0.35">
      <c r="A200">
        <v>2972230</v>
      </c>
      <c r="B200" s="9">
        <v>270</v>
      </c>
    </row>
    <row r="201" spans="1:2" x14ac:dyDescent="0.35">
      <c r="A201">
        <v>2973114</v>
      </c>
      <c r="B201" s="9">
        <v>267.5</v>
      </c>
    </row>
    <row r="202" spans="1:2" x14ac:dyDescent="0.35">
      <c r="A202">
        <v>2965400</v>
      </c>
      <c r="B202" s="9">
        <v>265</v>
      </c>
    </row>
    <row r="203" spans="1:2" x14ac:dyDescent="0.35">
      <c r="A203">
        <v>2970747</v>
      </c>
      <c r="B203" s="9">
        <v>265</v>
      </c>
    </row>
    <row r="204" spans="1:2" x14ac:dyDescent="0.35">
      <c r="A204">
        <v>2979207</v>
      </c>
      <c r="B204" s="9">
        <v>265</v>
      </c>
    </row>
    <row r="205" spans="1:2" x14ac:dyDescent="0.35">
      <c r="A205">
        <v>2986571</v>
      </c>
      <c r="B205" s="9">
        <v>265</v>
      </c>
    </row>
    <row r="206" spans="1:2" x14ac:dyDescent="0.35">
      <c r="A206">
        <v>2983580</v>
      </c>
      <c r="B206" s="9">
        <v>263.33333333333331</v>
      </c>
    </row>
    <row r="207" spans="1:2" x14ac:dyDescent="0.35">
      <c r="A207">
        <v>2986187</v>
      </c>
      <c r="B207" s="9">
        <v>261</v>
      </c>
    </row>
    <row r="208" spans="1:2" x14ac:dyDescent="0.35">
      <c r="A208">
        <v>2966311</v>
      </c>
      <c r="B208" s="9">
        <v>257.5</v>
      </c>
    </row>
    <row r="209" spans="1:2" x14ac:dyDescent="0.35">
      <c r="A209">
        <v>2966899</v>
      </c>
      <c r="B209" s="9">
        <v>257.5</v>
      </c>
    </row>
    <row r="210" spans="1:2" x14ac:dyDescent="0.35">
      <c r="A210">
        <v>2966812</v>
      </c>
      <c r="B210" s="9">
        <v>256.66666666666669</v>
      </c>
    </row>
    <row r="211" spans="1:2" x14ac:dyDescent="0.35">
      <c r="A211">
        <v>2966172</v>
      </c>
      <c r="B211" s="9">
        <v>255</v>
      </c>
    </row>
    <row r="212" spans="1:2" x14ac:dyDescent="0.35">
      <c r="A212">
        <v>2966332</v>
      </c>
      <c r="B212" s="9">
        <v>255</v>
      </c>
    </row>
    <row r="213" spans="1:2" x14ac:dyDescent="0.35">
      <c r="A213">
        <v>2974151</v>
      </c>
      <c r="B213" s="9">
        <v>255</v>
      </c>
    </row>
    <row r="214" spans="1:2" x14ac:dyDescent="0.35">
      <c r="A214">
        <v>2978918</v>
      </c>
      <c r="B214" s="9">
        <v>255</v>
      </c>
    </row>
    <row r="215" spans="1:2" x14ac:dyDescent="0.35">
      <c r="A215">
        <v>2986498</v>
      </c>
      <c r="B215" s="9">
        <v>255</v>
      </c>
    </row>
    <row r="216" spans="1:2" x14ac:dyDescent="0.35">
      <c r="A216">
        <v>2987068</v>
      </c>
      <c r="B216" s="9">
        <v>255</v>
      </c>
    </row>
    <row r="217" spans="1:2" x14ac:dyDescent="0.35">
      <c r="A217">
        <v>2966342</v>
      </c>
      <c r="B217" s="9">
        <v>250</v>
      </c>
    </row>
    <row r="218" spans="1:2" x14ac:dyDescent="0.35">
      <c r="A218">
        <v>2966549</v>
      </c>
      <c r="B218" s="9">
        <v>250</v>
      </c>
    </row>
    <row r="219" spans="1:2" x14ac:dyDescent="0.35">
      <c r="A219">
        <v>2966576</v>
      </c>
      <c r="B219" s="9">
        <v>250</v>
      </c>
    </row>
    <row r="220" spans="1:2" x14ac:dyDescent="0.35">
      <c r="A220">
        <v>2968888</v>
      </c>
      <c r="B220" s="9">
        <v>250</v>
      </c>
    </row>
    <row r="221" spans="1:2" x14ac:dyDescent="0.35">
      <c r="A221">
        <v>2969726</v>
      </c>
      <c r="B221" s="9">
        <v>250</v>
      </c>
    </row>
    <row r="222" spans="1:2" x14ac:dyDescent="0.35">
      <c r="A222">
        <v>2970102</v>
      </c>
      <c r="B222" s="9">
        <v>250</v>
      </c>
    </row>
    <row r="223" spans="1:2" x14ac:dyDescent="0.35">
      <c r="A223">
        <v>2973199</v>
      </c>
      <c r="B223" s="9">
        <v>250</v>
      </c>
    </row>
    <row r="224" spans="1:2" x14ac:dyDescent="0.35">
      <c r="A224">
        <v>2977555</v>
      </c>
      <c r="B224" s="9">
        <v>250</v>
      </c>
    </row>
    <row r="225" spans="1:2" x14ac:dyDescent="0.35">
      <c r="A225">
        <v>2978118</v>
      </c>
      <c r="B225" s="9">
        <v>250</v>
      </c>
    </row>
    <row r="226" spans="1:2" x14ac:dyDescent="0.35">
      <c r="A226">
        <v>2979238</v>
      </c>
      <c r="B226" s="9">
        <v>250</v>
      </c>
    </row>
    <row r="227" spans="1:2" x14ac:dyDescent="0.35">
      <c r="A227">
        <v>2985786</v>
      </c>
      <c r="B227" s="9">
        <v>250</v>
      </c>
    </row>
    <row r="228" spans="1:2" x14ac:dyDescent="0.35">
      <c r="A228">
        <v>2986301</v>
      </c>
      <c r="B228" s="9">
        <v>250</v>
      </c>
    </row>
    <row r="229" spans="1:2" x14ac:dyDescent="0.35">
      <c r="A229">
        <v>2986519</v>
      </c>
      <c r="B229" s="9">
        <v>250</v>
      </c>
    </row>
    <row r="230" spans="1:2" x14ac:dyDescent="0.35">
      <c r="A230">
        <v>2966433</v>
      </c>
      <c r="B230" s="9">
        <v>246</v>
      </c>
    </row>
    <row r="231" spans="1:2" x14ac:dyDescent="0.35">
      <c r="A231">
        <v>2970641</v>
      </c>
      <c r="B231" s="9">
        <v>245</v>
      </c>
    </row>
    <row r="232" spans="1:2" x14ac:dyDescent="0.35">
      <c r="A232">
        <v>2972596</v>
      </c>
      <c r="B232" s="9">
        <v>245</v>
      </c>
    </row>
    <row r="233" spans="1:2" x14ac:dyDescent="0.35">
      <c r="A233">
        <v>2979475</v>
      </c>
      <c r="B233" s="9">
        <v>245</v>
      </c>
    </row>
    <row r="234" spans="1:2" x14ac:dyDescent="0.35">
      <c r="A234">
        <v>2970132</v>
      </c>
      <c r="B234" s="9">
        <v>244</v>
      </c>
    </row>
    <row r="235" spans="1:2" x14ac:dyDescent="0.35">
      <c r="A235">
        <v>2966330</v>
      </c>
      <c r="B235" s="9">
        <v>243.33333333333334</v>
      </c>
    </row>
    <row r="236" spans="1:2" x14ac:dyDescent="0.35">
      <c r="A236">
        <v>2969026</v>
      </c>
      <c r="B236" s="9">
        <v>243.33333333333334</v>
      </c>
    </row>
    <row r="237" spans="1:2" x14ac:dyDescent="0.35">
      <c r="A237">
        <v>2968040</v>
      </c>
      <c r="B237" s="9">
        <v>242.5</v>
      </c>
    </row>
    <row r="238" spans="1:2" x14ac:dyDescent="0.35">
      <c r="A238">
        <v>2970722</v>
      </c>
      <c r="B238" s="9">
        <v>242.5</v>
      </c>
    </row>
    <row r="239" spans="1:2" x14ac:dyDescent="0.35">
      <c r="A239">
        <v>2966547</v>
      </c>
      <c r="B239" s="9">
        <v>240</v>
      </c>
    </row>
    <row r="240" spans="1:2" x14ac:dyDescent="0.35">
      <c r="A240">
        <v>2979118</v>
      </c>
      <c r="B240" s="9">
        <v>240</v>
      </c>
    </row>
    <row r="241" spans="1:2" x14ac:dyDescent="0.35">
      <c r="A241">
        <v>2979348</v>
      </c>
      <c r="B241" s="9">
        <v>236</v>
      </c>
    </row>
    <row r="242" spans="1:2" x14ac:dyDescent="0.35">
      <c r="A242">
        <v>2979137</v>
      </c>
      <c r="B242" s="9">
        <v>235</v>
      </c>
    </row>
    <row r="243" spans="1:2" x14ac:dyDescent="0.35">
      <c r="A243">
        <v>2974790</v>
      </c>
      <c r="B243" s="9">
        <v>233.75</v>
      </c>
    </row>
    <row r="244" spans="1:2" x14ac:dyDescent="0.35">
      <c r="A244">
        <v>2982579</v>
      </c>
      <c r="B244" s="9">
        <v>233.33333333333334</v>
      </c>
    </row>
    <row r="245" spans="1:2" x14ac:dyDescent="0.35">
      <c r="A245">
        <v>2979144</v>
      </c>
      <c r="B245" s="9">
        <v>230</v>
      </c>
    </row>
    <row r="246" spans="1:2" x14ac:dyDescent="0.35">
      <c r="A246">
        <v>2979447</v>
      </c>
      <c r="B246" s="9">
        <v>230</v>
      </c>
    </row>
    <row r="247" spans="1:2" x14ac:dyDescent="0.35">
      <c r="A247">
        <v>2968247</v>
      </c>
      <c r="B247" s="9">
        <v>228</v>
      </c>
    </row>
    <row r="248" spans="1:2" x14ac:dyDescent="0.35">
      <c r="A248">
        <v>2968153</v>
      </c>
      <c r="B248" s="9">
        <v>227.5</v>
      </c>
    </row>
    <row r="249" spans="1:2" x14ac:dyDescent="0.35">
      <c r="A249">
        <v>2968515</v>
      </c>
      <c r="B249" s="9">
        <v>227.5</v>
      </c>
    </row>
    <row r="250" spans="1:2" x14ac:dyDescent="0.35">
      <c r="A250">
        <v>2970808</v>
      </c>
      <c r="B250" s="9">
        <v>227.5</v>
      </c>
    </row>
    <row r="251" spans="1:2" x14ac:dyDescent="0.35">
      <c r="A251">
        <v>2965721</v>
      </c>
      <c r="B251" s="9">
        <v>226.66666666666666</v>
      </c>
    </row>
    <row r="252" spans="1:2" x14ac:dyDescent="0.35">
      <c r="A252">
        <v>2985931</v>
      </c>
      <c r="B252" s="9">
        <v>225</v>
      </c>
    </row>
    <row r="253" spans="1:2" x14ac:dyDescent="0.35">
      <c r="A253">
        <v>2984366</v>
      </c>
      <c r="B253" s="9">
        <v>224.16666666666666</v>
      </c>
    </row>
    <row r="254" spans="1:2" x14ac:dyDescent="0.35">
      <c r="A254">
        <v>2984550</v>
      </c>
      <c r="B254" s="9">
        <v>223.33333333333334</v>
      </c>
    </row>
    <row r="255" spans="1:2" x14ac:dyDescent="0.35">
      <c r="A255">
        <v>2968426</v>
      </c>
      <c r="B255" s="9">
        <v>222.5</v>
      </c>
    </row>
    <row r="256" spans="1:2" x14ac:dyDescent="0.35">
      <c r="A256">
        <v>2967973</v>
      </c>
      <c r="B256" s="9">
        <v>220</v>
      </c>
    </row>
    <row r="257" spans="1:2" x14ac:dyDescent="0.35">
      <c r="A257">
        <v>2970220</v>
      </c>
      <c r="B257" s="9">
        <v>220</v>
      </c>
    </row>
    <row r="258" spans="1:2" x14ac:dyDescent="0.35">
      <c r="A258">
        <v>2979128</v>
      </c>
      <c r="B258" s="9">
        <v>220</v>
      </c>
    </row>
    <row r="259" spans="1:2" x14ac:dyDescent="0.35">
      <c r="A259">
        <v>2965619</v>
      </c>
      <c r="B259" s="9">
        <v>217.5</v>
      </c>
    </row>
    <row r="260" spans="1:2" x14ac:dyDescent="0.35">
      <c r="A260">
        <v>2970690</v>
      </c>
      <c r="B260" s="9">
        <v>217.5</v>
      </c>
    </row>
    <row r="261" spans="1:2" x14ac:dyDescent="0.35">
      <c r="A261">
        <v>2966968</v>
      </c>
      <c r="B261" s="9">
        <v>216</v>
      </c>
    </row>
    <row r="262" spans="1:2" x14ac:dyDescent="0.35">
      <c r="A262">
        <v>2970704</v>
      </c>
      <c r="B262" s="9">
        <v>215</v>
      </c>
    </row>
    <row r="263" spans="1:2" x14ac:dyDescent="0.35">
      <c r="A263">
        <v>2979339</v>
      </c>
      <c r="B263" s="9">
        <v>213.33333333333334</v>
      </c>
    </row>
    <row r="264" spans="1:2" x14ac:dyDescent="0.35">
      <c r="A264">
        <v>2970232</v>
      </c>
      <c r="B264" s="9">
        <v>212.5</v>
      </c>
    </row>
    <row r="265" spans="1:2" x14ac:dyDescent="0.35">
      <c r="A265">
        <v>2965145</v>
      </c>
      <c r="B265" s="9">
        <v>211.25</v>
      </c>
    </row>
    <row r="266" spans="1:2" x14ac:dyDescent="0.35">
      <c r="A266">
        <v>2967916</v>
      </c>
      <c r="B266" s="9">
        <v>210</v>
      </c>
    </row>
    <row r="267" spans="1:2" x14ac:dyDescent="0.35">
      <c r="A267">
        <v>2968890</v>
      </c>
      <c r="B267" s="9">
        <v>210</v>
      </c>
    </row>
    <row r="268" spans="1:2" x14ac:dyDescent="0.35">
      <c r="A268">
        <v>2974205</v>
      </c>
      <c r="B268" s="9">
        <v>210</v>
      </c>
    </row>
    <row r="269" spans="1:2" x14ac:dyDescent="0.35">
      <c r="A269">
        <v>2976820</v>
      </c>
      <c r="B269" s="9">
        <v>210</v>
      </c>
    </row>
    <row r="270" spans="1:2" x14ac:dyDescent="0.35">
      <c r="A270">
        <v>2981846</v>
      </c>
      <c r="B270" s="9">
        <v>210</v>
      </c>
    </row>
    <row r="271" spans="1:2" x14ac:dyDescent="0.35">
      <c r="A271">
        <v>2982921</v>
      </c>
      <c r="B271" s="9">
        <v>210</v>
      </c>
    </row>
    <row r="272" spans="1:2" x14ac:dyDescent="0.35">
      <c r="A272">
        <v>2978091</v>
      </c>
      <c r="B272" s="9">
        <v>208.75</v>
      </c>
    </row>
    <row r="273" spans="1:2" x14ac:dyDescent="0.35">
      <c r="A273">
        <v>2965081</v>
      </c>
      <c r="B273" s="9">
        <v>208.33333333333334</v>
      </c>
    </row>
    <row r="274" spans="1:2" x14ac:dyDescent="0.35">
      <c r="A274">
        <v>2981844</v>
      </c>
      <c r="B274" s="9">
        <v>206.66666666666666</v>
      </c>
    </row>
    <row r="275" spans="1:2" x14ac:dyDescent="0.35">
      <c r="A275">
        <v>2977155</v>
      </c>
      <c r="B275" s="9">
        <v>206.25</v>
      </c>
    </row>
    <row r="276" spans="1:2" x14ac:dyDescent="0.35">
      <c r="A276">
        <v>2978072</v>
      </c>
      <c r="B276" s="9">
        <v>206.25</v>
      </c>
    </row>
    <row r="277" spans="1:2" x14ac:dyDescent="0.35">
      <c r="A277">
        <v>2970841</v>
      </c>
      <c r="B277" s="9">
        <v>201.66666666666666</v>
      </c>
    </row>
    <row r="278" spans="1:2" x14ac:dyDescent="0.35">
      <c r="A278">
        <v>2969145</v>
      </c>
      <c r="B278" s="9">
        <v>200</v>
      </c>
    </row>
    <row r="279" spans="1:2" x14ac:dyDescent="0.35">
      <c r="A279">
        <v>2970280</v>
      </c>
      <c r="B279" s="9">
        <v>200</v>
      </c>
    </row>
    <row r="280" spans="1:2" x14ac:dyDescent="0.35">
      <c r="A280">
        <v>2966869</v>
      </c>
      <c r="B280" s="9">
        <v>198.75</v>
      </c>
    </row>
    <row r="281" spans="1:2" x14ac:dyDescent="0.35">
      <c r="A281">
        <v>2965716</v>
      </c>
      <c r="B281" s="9">
        <v>197.5</v>
      </c>
    </row>
    <row r="282" spans="1:2" x14ac:dyDescent="0.35">
      <c r="A282">
        <v>2966631</v>
      </c>
      <c r="B282" s="9">
        <v>195.83333333333334</v>
      </c>
    </row>
    <row r="283" spans="1:2" x14ac:dyDescent="0.35">
      <c r="A283">
        <v>2965399</v>
      </c>
      <c r="B283" s="9">
        <v>195</v>
      </c>
    </row>
    <row r="284" spans="1:2" x14ac:dyDescent="0.35">
      <c r="A284">
        <v>2968615</v>
      </c>
      <c r="B284" s="9">
        <v>195</v>
      </c>
    </row>
    <row r="285" spans="1:2" x14ac:dyDescent="0.35">
      <c r="A285">
        <v>2968922</v>
      </c>
      <c r="B285" s="9">
        <v>195</v>
      </c>
    </row>
    <row r="286" spans="1:2" x14ac:dyDescent="0.35">
      <c r="A286">
        <v>2984440</v>
      </c>
      <c r="B286" s="9">
        <v>195</v>
      </c>
    </row>
    <row r="287" spans="1:2" x14ac:dyDescent="0.35">
      <c r="A287">
        <v>2968895</v>
      </c>
      <c r="B287" s="9">
        <v>193.33333333333334</v>
      </c>
    </row>
    <row r="288" spans="1:2" x14ac:dyDescent="0.35">
      <c r="A288">
        <v>2970435</v>
      </c>
      <c r="B288" s="9">
        <v>193.33333333333334</v>
      </c>
    </row>
    <row r="289" spans="1:2" x14ac:dyDescent="0.35">
      <c r="A289">
        <v>2979328</v>
      </c>
      <c r="B289" s="9">
        <v>192.5</v>
      </c>
    </row>
    <row r="290" spans="1:2" x14ac:dyDescent="0.35">
      <c r="A290">
        <v>2968228</v>
      </c>
      <c r="B290" s="9">
        <v>192</v>
      </c>
    </row>
    <row r="291" spans="1:2" x14ac:dyDescent="0.35">
      <c r="A291">
        <v>2970677</v>
      </c>
      <c r="B291" s="9">
        <v>190</v>
      </c>
    </row>
    <row r="292" spans="1:2" x14ac:dyDescent="0.35">
      <c r="A292">
        <v>2972544</v>
      </c>
      <c r="B292" s="9">
        <v>190</v>
      </c>
    </row>
    <row r="293" spans="1:2" x14ac:dyDescent="0.35">
      <c r="A293">
        <v>2983511</v>
      </c>
      <c r="B293" s="9">
        <v>190</v>
      </c>
    </row>
    <row r="294" spans="1:2" x14ac:dyDescent="0.35">
      <c r="A294">
        <v>2979480</v>
      </c>
      <c r="B294" s="9">
        <v>189.16666666666666</v>
      </c>
    </row>
    <row r="295" spans="1:2" x14ac:dyDescent="0.35">
      <c r="A295">
        <v>2970637</v>
      </c>
      <c r="B295" s="9">
        <v>188</v>
      </c>
    </row>
    <row r="296" spans="1:2" x14ac:dyDescent="0.35">
      <c r="A296">
        <v>2974692</v>
      </c>
      <c r="B296" s="9">
        <v>187.5</v>
      </c>
    </row>
    <row r="297" spans="1:2" x14ac:dyDescent="0.35">
      <c r="A297">
        <v>2981452</v>
      </c>
      <c r="B297" s="9">
        <v>186.66666666666666</v>
      </c>
    </row>
    <row r="298" spans="1:2" x14ac:dyDescent="0.35">
      <c r="A298">
        <v>2966625</v>
      </c>
      <c r="B298" s="9">
        <v>185</v>
      </c>
    </row>
    <row r="299" spans="1:2" x14ac:dyDescent="0.35">
      <c r="A299">
        <v>2969980</v>
      </c>
      <c r="B299" s="9">
        <v>185</v>
      </c>
    </row>
    <row r="300" spans="1:2" x14ac:dyDescent="0.35">
      <c r="A300">
        <v>2970731</v>
      </c>
      <c r="B300" s="9">
        <v>185</v>
      </c>
    </row>
    <row r="301" spans="1:2" x14ac:dyDescent="0.35">
      <c r="A301">
        <v>2972794</v>
      </c>
      <c r="B301" s="9">
        <v>185</v>
      </c>
    </row>
    <row r="302" spans="1:2" x14ac:dyDescent="0.35">
      <c r="A302">
        <v>2970076</v>
      </c>
      <c r="B302" s="9">
        <v>183.33333333333334</v>
      </c>
    </row>
    <row r="303" spans="1:2" x14ac:dyDescent="0.35">
      <c r="A303">
        <v>2979472</v>
      </c>
      <c r="B303" s="9">
        <v>183</v>
      </c>
    </row>
    <row r="304" spans="1:2" x14ac:dyDescent="0.35">
      <c r="A304">
        <v>2982698</v>
      </c>
      <c r="B304" s="9">
        <v>182.5</v>
      </c>
    </row>
    <row r="305" spans="1:2" x14ac:dyDescent="0.35">
      <c r="A305">
        <v>2978014</v>
      </c>
      <c r="B305" s="9">
        <v>182</v>
      </c>
    </row>
    <row r="306" spans="1:2" x14ac:dyDescent="0.35">
      <c r="A306">
        <v>2966797</v>
      </c>
      <c r="B306" s="9">
        <v>180</v>
      </c>
    </row>
    <row r="307" spans="1:2" x14ac:dyDescent="0.35">
      <c r="A307">
        <v>2967085</v>
      </c>
      <c r="B307" s="9">
        <v>180</v>
      </c>
    </row>
    <row r="308" spans="1:2" x14ac:dyDescent="0.35">
      <c r="A308">
        <v>2968080</v>
      </c>
      <c r="B308" s="9">
        <v>180</v>
      </c>
    </row>
    <row r="309" spans="1:2" x14ac:dyDescent="0.35">
      <c r="A309">
        <v>2968609</v>
      </c>
      <c r="B309" s="9">
        <v>180</v>
      </c>
    </row>
    <row r="310" spans="1:2" x14ac:dyDescent="0.35">
      <c r="A310">
        <v>2968903</v>
      </c>
      <c r="B310" s="9">
        <v>180</v>
      </c>
    </row>
    <row r="311" spans="1:2" x14ac:dyDescent="0.35">
      <c r="A311">
        <v>2968910</v>
      </c>
      <c r="B311" s="9">
        <v>180</v>
      </c>
    </row>
    <row r="312" spans="1:2" x14ac:dyDescent="0.35">
      <c r="A312">
        <v>2968924</v>
      </c>
      <c r="B312" s="9">
        <v>180</v>
      </c>
    </row>
    <row r="313" spans="1:2" x14ac:dyDescent="0.35">
      <c r="A313">
        <v>2969154</v>
      </c>
      <c r="B313" s="9">
        <v>180</v>
      </c>
    </row>
    <row r="314" spans="1:2" x14ac:dyDescent="0.35">
      <c r="A314">
        <v>2970278</v>
      </c>
      <c r="B314" s="9">
        <v>180</v>
      </c>
    </row>
    <row r="315" spans="1:2" x14ac:dyDescent="0.35">
      <c r="A315">
        <v>2974701</v>
      </c>
      <c r="B315" s="9">
        <v>180</v>
      </c>
    </row>
    <row r="316" spans="1:2" x14ac:dyDescent="0.35">
      <c r="A316">
        <v>2976912</v>
      </c>
      <c r="B316" s="9">
        <v>180</v>
      </c>
    </row>
    <row r="317" spans="1:2" x14ac:dyDescent="0.35">
      <c r="A317">
        <v>2976951</v>
      </c>
      <c r="B317" s="9">
        <v>180</v>
      </c>
    </row>
    <row r="318" spans="1:2" x14ac:dyDescent="0.35">
      <c r="A318">
        <v>2977544</v>
      </c>
      <c r="B318" s="9">
        <v>180</v>
      </c>
    </row>
    <row r="319" spans="1:2" x14ac:dyDescent="0.35">
      <c r="A319">
        <v>2978329</v>
      </c>
      <c r="B319" s="9">
        <v>180</v>
      </c>
    </row>
    <row r="320" spans="1:2" x14ac:dyDescent="0.35">
      <c r="A320">
        <v>2979130</v>
      </c>
      <c r="B320" s="9">
        <v>180</v>
      </c>
    </row>
    <row r="321" spans="1:2" x14ac:dyDescent="0.35">
      <c r="A321">
        <v>2982209</v>
      </c>
      <c r="B321" s="9">
        <v>180</v>
      </c>
    </row>
    <row r="322" spans="1:2" x14ac:dyDescent="0.35">
      <c r="A322">
        <v>2984208</v>
      </c>
      <c r="B322" s="9">
        <v>180</v>
      </c>
    </row>
    <row r="323" spans="1:2" x14ac:dyDescent="0.35">
      <c r="A323">
        <v>2984448</v>
      </c>
      <c r="B323" s="9">
        <v>180</v>
      </c>
    </row>
    <row r="324" spans="1:2" x14ac:dyDescent="0.35">
      <c r="A324">
        <v>2984644</v>
      </c>
      <c r="B324" s="9">
        <v>180</v>
      </c>
    </row>
    <row r="325" spans="1:2" x14ac:dyDescent="0.35">
      <c r="A325">
        <v>2985493</v>
      </c>
      <c r="B325" s="9">
        <v>180</v>
      </c>
    </row>
    <row r="326" spans="1:2" x14ac:dyDescent="0.35">
      <c r="A326">
        <v>2986398</v>
      </c>
      <c r="B326" s="9">
        <v>180</v>
      </c>
    </row>
    <row r="327" spans="1:2" x14ac:dyDescent="0.35">
      <c r="A327">
        <v>2968783</v>
      </c>
      <c r="B327" s="9">
        <v>178.33333333333334</v>
      </c>
    </row>
    <row r="328" spans="1:2" x14ac:dyDescent="0.35">
      <c r="A328">
        <v>2965055</v>
      </c>
      <c r="B328" s="9">
        <v>177.5</v>
      </c>
    </row>
    <row r="329" spans="1:2" x14ac:dyDescent="0.35">
      <c r="A329">
        <v>2967682</v>
      </c>
      <c r="B329" s="9">
        <v>177.5</v>
      </c>
    </row>
    <row r="330" spans="1:2" x14ac:dyDescent="0.35">
      <c r="A330">
        <v>2968032</v>
      </c>
      <c r="B330" s="9">
        <v>177.5</v>
      </c>
    </row>
    <row r="331" spans="1:2" x14ac:dyDescent="0.35">
      <c r="A331">
        <v>2968875</v>
      </c>
      <c r="B331" s="9">
        <v>177.5</v>
      </c>
    </row>
    <row r="332" spans="1:2" x14ac:dyDescent="0.35">
      <c r="A332">
        <v>2979132</v>
      </c>
      <c r="B332" s="9">
        <v>177.5</v>
      </c>
    </row>
    <row r="333" spans="1:2" x14ac:dyDescent="0.35">
      <c r="A333">
        <v>2972528</v>
      </c>
      <c r="B333" s="9">
        <v>177</v>
      </c>
    </row>
    <row r="334" spans="1:2" x14ac:dyDescent="0.35">
      <c r="A334">
        <v>2966467</v>
      </c>
      <c r="B334" s="9">
        <v>175</v>
      </c>
    </row>
    <row r="335" spans="1:2" x14ac:dyDescent="0.35">
      <c r="A335">
        <v>2966553</v>
      </c>
      <c r="B335" s="9">
        <v>175</v>
      </c>
    </row>
    <row r="336" spans="1:2" x14ac:dyDescent="0.35">
      <c r="A336">
        <v>2969094</v>
      </c>
      <c r="B336" s="9">
        <v>175</v>
      </c>
    </row>
    <row r="337" spans="1:2" x14ac:dyDescent="0.35">
      <c r="A337">
        <v>2970276</v>
      </c>
      <c r="B337" s="9">
        <v>175</v>
      </c>
    </row>
    <row r="338" spans="1:2" x14ac:dyDescent="0.35">
      <c r="A338">
        <v>2981096</v>
      </c>
      <c r="B338" s="9">
        <v>175</v>
      </c>
    </row>
    <row r="339" spans="1:2" x14ac:dyDescent="0.35">
      <c r="A339">
        <v>2981347</v>
      </c>
      <c r="B339" s="9">
        <v>175</v>
      </c>
    </row>
    <row r="340" spans="1:2" x14ac:dyDescent="0.35">
      <c r="A340">
        <v>2984604</v>
      </c>
      <c r="B340" s="9">
        <v>175</v>
      </c>
    </row>
    <row r="341" spans="1:2" x14ac:dyDescent="0.35">
      <c r="A341">
        <v>2985691</v>
      </c>
      <c r="B341" s="9">
        <v>175</v>
      </c>
    </row>
    <row r="342" spans="1:2" x14ac:dyDescent="0.35">
      <c r="A342">
        <v>2982200</v>
      </c>
      <c r="B342" s="9">
        <v>173.75</v>
      </c>
    </row>
    <row r="343" spans="1:2" x14ac:dyDescent="0.35">
      <c r="A343">
        <v>2970258</v>
      </c>
      <c r="B343" s="9">
        <v>171.66666666666666</v>
      </c>
    </row>
    <row r="344" spans="1:2" x14ac:dyDescent="0.35">
      <c r="A344">
        <v>2966745</v>
      </c>
      <c r="B344" s="9">
        <v>170</v>
      </c>
    </row>
    <row r="345" spans="1:2" x14ac:dyDescent="0.35">
      <c r="A345">
        <v>2969076</v>
      </c>
      <c r="B345" s="9">
        <v>170</v>
      </c>
    </row>
    <row r="346" spans="1:2" x14ac:dyDescent="0.35">
      <c r="A346">
        <v>2969102</v>
      </c>
      <c r="B346" s="9">
        <v>170</v>
      </c>
    </row>
    <row r="347" spans="1:2" x14ac:dyDescent="0.35">
      <c r="A347">
        <v>2984219</v>
      </c>
      <c r="B347" s="9">
        <v>170</v>
      </c>
    </row>
    <row r="348" spans="1:2" x14ac:dyDescent="0.35">
      <c r="A348">
        <v>2984636</v>
      </c>
      <c r="B348" s="9">
        <v>170</v>
      </c>
    </row>
    <row r="349" spans="1:2" x14ac:dyDescent="0.35">
      <c r="A349">
        <v>2966578</v>
      </c>
      <c r="B349" s="9">
        <v>167.5</v>
      </c>
    </row>
    <row r="350" spans="1:2" x14ac:dyDescent="0.35">
      <c r="A350">
        <v>2970069</v>
      </c>
      <c r="B350" s="9">
        <v>167.5</v>
      </c>
    </row>
    <row r="351" spans="1:2" x14ac:dyDescent="0.35">
      <c r="A351">
        <v>2974129</v>
      </c>
      <c r="B351" s="9">
        <v>167.5</v>
      </c>
    </row>
    <row r="352" spans="1:2" x14ac:dyDescent="0.35">
      <c r="A352">
        <v>2984521</v>
      </c>
      <c r="B352" s="9">
        <v>167.5</v>
      </c>
    </row>
    <row r="353" spans="1:2" x14ac:dyDescent="0.35">
      <c r="A353">
        <v>2969078</v>
      </c>
      <c r="B353" s="9">
        <v>166.66666666666666</v>
      </c>
    </row>
    <row r="354" spans="1:2" x14ac:dyDescent="0.35">
      <c r="A354">
        <v>2966093</v>
      </c>
      <c r="B354" s="9">
        <v>165</v>
      </c>
    </row>
    <row r="355" spans="1:2" x14ac:dyDescent="0.35">
      <c r="A355">
        <v>2970785</v>
      </c>
      <c r="B355" s="9">
        <v>165</v>
      </c>
    </row>
    <row r="356" spans="1:2" x14ac:dyDescent="0.35">
      <c r="A356">
        <v>2982150</v>
      </c>
      <c r="B356" s="9">
        <v>165</v>
      </c>
    </row>
    <row r="357" spans="1:2" x14ac:dyDescent="0.35">
      <c r="A357">
        <v>2967087</v>
      </c>
      <c r="B357" s="9">
        <v>163.33333333333334</v>
      </c>
    </row>
    <row r="358" spans="1:2" x14ac:dyDescent="0.35">
      <c r="A358">
        <v>2979101</v>
      </c>
      <c r="B358" s="9">
        <v>163.33333333333334</v>
      </c>
    </row>
    <row r="359" spans="1:2" x14ac:dyDescent="0.35">
      <c r="A359">
        <v>2965505</v>
      </c>
      <c r="B359" s="9">
        <v>163</v>
      </c>
    </row>
    <row r="360" spans="1:2" x14ac:dyDescent="0.35">
      <c r="A360">
        <v>2978502</v>
      </c>
      <c r="B360" s="9">
        <v>162.5</v>
      </c>
    </row>
    <row r="361" spans="1:2" x14ac:dyDescent="0.35">
      <c r="A361">
        <v>2965712</v>
      </c>
      <c r="B361" s="9">
        <v>160</v>
      </c>
    </row>
    <row r="362" spans="1:2" x14ac:dyDescent="0.35">
      <c r="A362">
        <v>2965886</v>
      </c>
      <c r="B362" s="9">
        <v>160</v>
      </c>
    </row>
    <row r="363" spans="1:2" x14ac:dyDescent="0.35">
      <c r="A363">
        <v>2966621</v>
      </c>
      <c r="B363" s="9">
        <v>160</v>
      </c>
    </row>
    <row r="364" spans="1:2" x14ac:dyDescent="0.35">
      <c r="A364">
        <v>2970716</v>
      </c>
      <c r="B364" s="9">
        <v>160</v>
      </c>
    </row>
    <row r="365" spans="1:2" x14ac:dyDescent="0.35">
      <c r="A365">
        <v>2974950</v>
      </c>
      <c r="B365" s="9">
        <v>160</v>
      </c>
    </row>
    <row r="366" spans="1:2" x14ac:dyDescent="0.35">
      <c r="A366">
        <v>2979083</v>
      </c>
      <c r="B366" s="9">
        <v>160</v>
      </c>
    </row>
    <row r="367" spans="1:2" x14ac:dyDescent="0.35">
      <c r="A367">
        <v>2969138</v>
      </c>
      <c r="B367" s="9">
        <v>158.75</v>
      </c>
    </row>
    <row r="368" spans="1:2" x14ac:dyDescent="0.35">
      <c r="A368">
        <v>2964986</v>
      </c>
      <c r="B368" s="9">
        <v>155</v>
      </c>
    </row>
    <row r="369" spans="1:2" x14ac:dyDescent="0.35">
      <c r="A369">
        <v>2969085</v>
      </c>
      <c r="B369" s="9">
        <v>155</v>
      </c>
    </row>
    <row r="370" spans="1:2" x14ac:dyDescent="0.35">
      <c r="A370">
        <v>2969152</v>
      </c>
      <c r="B370" s="9">
        <v>155</v>
      </c>
    </row>
    <row r="371" spans="1:2" x14ac:dyDescent="0.35">
      <c r="A371">
        <v>2969164</v>
      </c>
      <c r="B371" s="9">
        <v>155</v>
      </c>
    </row>
    <row r="372" spans="1:2" x14ac:dyDescent="0.35">
      <c r="A372">
        <v>2969166</v>
      </c>
      <c r="B372" s="9">
        <v>155</v>
      </c>
    </row>
    <row r="373" spans="1:2" x14ac:dyDescent="0.35">
      <c r="A373">
        <v>2969620</v>
      </c>
      <c r="B373" s="9">
        <v>155</v>
      </c>
    </row>
    <row r="374" spans="1:2" x14ac:dyDescent="0.35">
      <c r="A374">
        <v>2981018</v>
      </c>
      <c r="B374" s="9">
        <v>155</v>
      </c>
    </row>
    <row r="375" spans="1:2" x14ac:dyDescent="0.35">
      <c r="A375">
        <v>2983090</v>
      </c>
      <c r="B375" s="9">
        <v>155</v>
      </c>
    </row>
    <row r="376" spans="1:2" x14ac:dyDescent="0.35">
      <c r="A376">
        <v>2986721</v>
      </c>
      <c r="B376" s="9">
        <v>155</v>
      </c>
    </row>
    <row r="377" spans="1:2" x14ac:dyDescent="0.35">
      <c r="A377">
        <v>2970739</v>
      </c>
      <c r="B377" s="9">
        <v>154.16666666666666</v>
      </c>
    </row>
    <row r="378" spans="1:2" x14ac:dyDescent="0.35">
      <c r="A378">
        <v>2977808</v>
      </c>
      <c r="B378" s="9">
        <v>152.5</v>
      </c>
    </row>
    <row r="379" spans="1:2" x14ac:dyDescent="0.35">
      <c r="A379">
        <v>2981317</v>
      </c>
      <c r="B379" s="9">
        <v>150</v>
      </c>
    </row>
    <row r="380" spans="1:2" x14ac:dyDescent="0.35">
      <c r="A380">
        <v>2974682</v>
      </c>
      <c r="B380" s="9">
        <v>146.25</v>
      </c>
    </row>
    <row r="381" spans="1:2" x14ac:dyDescent="0.35">
      <c r="A381">
        <v>2964775</v>
      </c>
      <c r="B381" s="9">
        <v>143</v>
      </c>
    </row>
    <row r="382" spans="1:2" x14ac:dyDescent="0.35">
      <c r="A382">
        <v>2985943</v>
      </c>
      <c r="B382" s="9">
        <v>142.5</v>
      </c>
    </row>
    <row r="383" spans="1:2" x14ac:dyDescent="0.35">
      <c r="A383">
        <v>2985950</v>
      </c>
      <c r="B383" s="9">
        <v>142.5</v>
      </c>
    </row>
    <row r="384" spans="1:2" x14ac:dyDescent="0.35">
      <c r="A384">
        <v>2968871</v>
      </c>
      <c r="B384" s="9">
        <v>140</v>
      </c>
    </row>
    <row r="385" spans="1:2" x14ac:dyDescent="0.35">
      <c r="A385">
        <v>2976535</v>
      </c>
      <c r="B385" s="9">
        <v>135</v>
      </c>
    </row>
    <row r="386" spans="1:2" x14ac:dyDescent="0.35">
      <c r="A386">
        <v>2983940</v>
      </c>
      <c r="B386" s="9">
        <v>135</v>
      </c>
    </row>
    <row r="387" spans="1:2" x14ac:dyDescent="0.35">
      <c r="A387">
        <v>2965778</v>
      </c>
      <c r="B387" s="9">
        <v>129.16666666666666</v>
      </c>
    </row>
    <row r="388" spans="1:2" x14ac:dyDescent="0.35">
      <c r="A388">
        <v>2970081</v>
      </c>
      <c r="B388" s="9">
        <v>128.33333333333334</v>
      </c>
    </row>
    <row r="389" spans="1:2" x14ac:dyDescent="0.35">
      <c r="A389">
        <v>2966880</v>
      </c>
      <c r="B389" s="9">
        <v>125</v>
      </c>
    </row>
    <row r="390" spans="1:2" x14ac:dyDescent="0.35">
      <c r="A390">
        <v>2970729</v>
      </c>
      <c r="B390" s="9">
        <v>125</v>
      </c>
    </row>
    <row r="391" spans="1:2" x14ac:dyDescent="0.35">
      <c r="A391">
        <v>2985789</v>
      </c>
      <c r="B391" s="9">
        <v>125</v>
      </c>
    </row>
    <row r="392" spans="1:2" x14ac:dyDescent="0.35">
      <c r="A392">
        <v>2976817</v>
      </c>
      <c r="B392" s="9">
        <v>123.33333333333333</v>
      </c>
    </row>
    <row r="393" spans="1:2" x14ac:dyDescent="0.35">
      <c r="A393">
        <v>2965449</v>
      </c>
      <c r="B393" s="9">
        <v>120</v>
      </c>
    </row>
    <row r="394" spans="1:2" x14ac:dyDescent="0.35">
      <c r="A394">
        <v>2974720</v>
      </c>
      <c r="B394" s="9">
        <v>120</v>
      </c>
    </row>
    <row r="395" spans="1:2" x14ac:dyDescent="0.35">
      <c r="A395">
        <v>2968495</v>
      </c>
      <c r="B395" s="9">
        <v>105</v>
      </c>
    </row>
    <row r="396" spans="1:2" x14ac:dyDescent="0.35">
      <c r="A396">
        <v>2970067</v>
      </c>
      <c r="B396" s="9">
        <v>89</v>
      </c>
    </row>
    <row r="397" spans="1:2" x14ac:dyDescent="0.35">
      <c r="A397">
        <v>2976752</v>
      </c>
      <c r="B397" s="9">
        <v>89</v>
      </c>
    </row>
  </sheetData>
  <sortState ref="A1:B397">
    <sortCondition descending="1"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114"/>
  <sheetViews>
    <sheetView zoomScale="85" zoomScaleNormal="85" workbookViewId="0">
      <selection activeCell="E81" sqref="E81"/>
    </sheetView>
  </sheetViews>
  <sheetFormatPr baseColWidth="10" defaultRowHeight="14.5" x14ac:dyDescent="0.35"/>
  <cols>
    <col min="1" max="1" width="17.1796875" customWidth="1"/>
    <col min="2" max="2" width="23.1796875" customWidth="1"/>
    <col min="3" max="9" width="21.453125" customWidth="1"/>
  </cols>
  <sheetData>
    <row r="2" spans="1:3" x14ac:dyDescent="0.35">
      <c r="A2" s="2" t="s">
        <v>2</v>
      </c>
      <c r="B2" t="s">
        <v>734</v>
      </c>
    </row>
    <row r="4" spans="1:3" x14ac:dyDescent="0.35">
      <c r="A4" s="2" t="s">
        <v>723</v>
      </c>
      <c r="B4" s="2" t="s">
        <v>4</v>
      </c>
      <c r="C4" t="s">
        <v>733</v>
      </c>
    </row>
    <row r="5" spans="1:3" x14ac:dyDescent="0.35">
      <c r="A5">
        <v>0</v>
      </c>
      <c r="B5" t="s">
        <v>41</v>
      </c>
      <c r="C5" s="3">
        <v>70203</v>
      </c>
    </row>
    <row r="6" spans="1:3" x14ac:dyDescent="0.35">
      <c r="B6" t="s">
        <v>10</v>
      </c>
      <c r="C6" s="3">
        <v>57400</v>
      </c>
    </row>
    <row r="7" spans="1:3" x14ac:dyDescent="0.35">
      <c r="B7" t="s">
        <v>25</v>
      </c>
      <c r="C7" s="3">
        <v>52090</v>
      </c>
    </row>
    <row r="8" spans="1:3" x14ac:dyDescent="0.35">
      <c r="A8" t="s">
        <v>729</v>
      </c>
      <c r="C8" s="3">
        <v>179693</v>
      </c>
    </row>
    <row r="9" spans="1:3" x14ac:dyDescent="0.35">
      <c r="A9" t="s">
        <v>726</v>
      </c>
      <c r="B9" t="s">
        <v>25</v>
      </c>
      <c r="C9" s="3">
        <v>17380</v>
      </c>
    </row>
    <row r="10" spans="1:3" x14ac:dyDescent="0.35">
      <c r="B10" t="s">
        <v>41</v>
      </c>
      <c r="C10" s="3">
        <v>7908</v>
      </c>
    </row>
    <row r="11" spans="1:3" x14ac:dyDescent="0.35">
      <c r="B11" t="s">
        <v>10</v>
      </c>
      <c r="C11" s="3">
        <v>5715</v>
      </c>
    </row>
    <row r="12" spans="1:3" x14ac:dyDescent="0.35">
      <c r="A12" t="s">
        <v>730</v>
      </c>
      <c r="C12" s="3">
        <v>31003</v>
      </c>
    </row>
    <row r="13" spans="1:3" x14ac:dyDescent="0.35">
      <c r="A13" t="s">
        <v>727</v>
      </c>
      <c r="B13" s="1" t="s">
        <v>41</v>
      </c>
      <c r="C13" s="7">
        <v>32600</v>
      </c>
    </row>
    <row r="14" spans="1:3" x14ac:dyDescent="0.35">
      <c r="B14" t="s">
        <v>25</v>
      </c>
      <c r="C14" s="3">
        <v>22525</v>
      </c>
    </row>
    <row r="15" spans="1:3" x14ac:dyDescent="0.35">
      <c r="B15" t="s">
        <v>10</v>
      </c>
      <c r="C15" s="3">
        <v>19985</v>
      </c>
    </row>
    <row r="16" spans="1:3" x14ac:dyDescent="0.35">
      <c r="A16" t="s">
        <v>731</v>
      </c>
      <c r="C16" s="3">
        <v>75110</v>
      </c>
    </row>
    <row r="17" spans="1:3" x14ac:dyDescent="0.35">
      <c r="A17" t="s">
        <v>728</v>
      </c>
      <c r="C17" s="3">
        <v>285806</v>
      </c>
    </row>
    <row r="21" spans="1:3" x14ac:dyDescent="0.35">
      <c r="B21" s="3"/>
    </row>
    <row r="22" spans="1:3" x14ac:dyDescent="0.35">
      <c r="A22" s="2" t="s">
        <v>2</v>
      </c>
      <c r="B22" t="s">
        <v>734</v>
      </c>
    </row>
    <row r="24" spans="1:3" x14ac:dyDescent="0.35">
      <c r="A24" s="2" t="s">
        <v>722</v>
      </c>
      <c r="B24" s="2" t="s">
        <v>4</v>
      </c>
      <c r="C24" t="s">
        <v>733</v>
      </c>
    </row>
    <row r="25" spans="1:3" x14ac:dyDescent="0.35">
      <c r="A25">
        <v>0</v>
      </c>
      <c r="B25" t="s">
        <v>25</v>
      </c>
      <c r="C25" s="3">
        <v>56285</v>
      </c>
    </row>
    <row r="26" spans="1:3" x14ac:dyDescent="0.35">
      <c r="B26" t="s">
        <v>41</v>
      </c>
      <c r="C26" s="3">
        <v>82043</v>
      </c>
    </row>
    <row r="27" spans="1:3" x14ac:dyDescent="0.35">
      <c r="B27" t="s">
        <v>10</v>
      </c>
      <c r="C27" s="3">
        <v>62170</v>
      </c>
    </row>
    <row r="28" spans="1:3" x14ac:dyDescent="0.35">
      <c r="A28" t="s">
        <v>729</v>
      </c>
      <c r="C28" s="3">
        <v>200498</v>
      </c>
    </row>
    <row r="29" spans="1:3" x14ac:dyDescent="0.35">
      <c r="A29" s="1" t="s">
        <v>737</v>
      </c>
      <c r="B29" s="1" t="s">
        <v>25</v>
      </c>
      <c r="C29" s="7">
        <v>28995</v>
      </c>
    </row>
    <row r="30" spans="1:3" x14ac:dyDescent="0.35">
      <c r="B30" t="s">
        <v>41</v>
      </c>
      <c r="C30" s="3">
        <v>17823</v>
      </c>
    </row>
    <row r="31" spans="1:3" x14ac:dyDescent="0.35">
      <c r="B31" t="s">
        <v>10</v>
      </c>
      <c r="C31" s="3">
        <v>12230</v>
      </c>
    </row>
    <row r="32" spans="1:3" x14ac:dyDescent="0.35">
      <c r="A32" t="s">
        <v>738</v>
      </c>
      <c r="C32" s="3">
        <v>59048</v>
      </c>
    </row>
    <row r="33" spans="1:3" x14ac:dyDescent="0.35">
      <c r="A33" t="s">
        <v>747</v>
      </c>
      <c r="B33" t="s">
        <v>25</v>
      </c>
      <c r="C33" s="3">
        <v>1410</v>
      </c>
    </row>
    <row r="34" spans="1:3" x14ac:dyDescent="0.35">
      <c r="B34" t="s">
        <v>41</v>
      </c>
      <c r="C34" s="3">
        <v>2645</v>
      </c>
    </row>
    <row r="35" spans="1:3" x14ac:dyDescent="0.35">
      <c r="B35" t="s">
        <v>10</v>
      </c>
      <c r="C35" s="3">
        <v>6980</v>
      </c>
    </row>
    <row r="36" spans="1:3" x14ac:dyDescent="0.35">
      <c r="A36" t="s">
        <v>748</v>
      </c>
      <c r="C36" s="3">
        <v>11035</v>
      </c>
    </row>
    <row r="37" spans="1:3" x14ac:dyDescent="0.35">
      <c r="A37" t="s">
        <v>735</v>
      </c>
      <c r="B37" t="s">
        <v>25</v>
      </c>
      <c r="C37" s="3">
        <v>2240</v>
      </c>
    </row>
    <row r="38" spans="1:3" x14ac:dyDescent="0.35">
      <c r="B38" t="s">
        <v>41</v>
      </c>
      <c r="C38" s="3">
        <v>6630</v>
      </c>
    </row>
    <row r="39" spans="1:3" x14ac:dyDescent="0.35">
      <c r="B39" t="s">
        <v>10</v>
      </c>
      <c r="C39" s="3">
        <v>1720</v>
      </c>
    </row>
    <row r="40" spans="1:3" x14ac:dyDescent="0.35">
      <c r="A40" t="s">
        <v>736</v>
      </c>
      <c r="C40" s="3">
        <v>10590</v>
      </c>
    </row>
    <row r="41" spans="1:3" x14ac:dyDescent="0.35">
      <c r="A41" t="s">
        <v>751</v>
      </c>
      <c r="B41" t="s">
        <v>25</v>
      </c>
      <c r="C41" s="3">
        <v>2265</v>
      </c>
    </row>
    <row r="42" spans="1:3" x14ac:dyDescent="0.35">
      <c r="A42" t="s">
        <v>752</v>
      </c>
      <c r="C42" s="3">
        <v>2265</v>
      </c>
    </row>
    <row r="43" spans="1:3" x14ac:dyDescent="0.35">
      <c r="A43" t="s">
        <v>739</v>
      </c>
      <c r="B43" t="s">
        <v>25</v>
      </c>
      <c r="C43" s="3">
        <v>800</v>
      </c>
    </row>
    <row r="44" spans="1:3" x14ac:dyDescent="0.35">
      <c r="A44" t="s">
        <v>740</v>
      </c>
      <c r="C44" s="3">
        <v>800</v>
      </c>
    </row>
    <row r="45" spans="1:3" x14ac:dyDescent="0.35">
      <c r="A45" t="s">
        <v>743</v>
      </c>
      <c r="B45" t="s">
        <v>41</v>
      </c>
      <c r="C45" s="3">
        <v>485</v>
      </c>
    </row>
    <row r="46" spans="1:3" x14ac:dyDescent="0.35">
      <c r="A46" t="s">
        <v>744</v>
      </c>
      <c r="C46" s="3">
        <v>485</v>
      </c>
    </row>
    <row r="47" spans="1:3" x14ac:dyDescent="0.35">
      <c r="A47" t="s">
        <v>749</v>
      </c>
      <c r="B47" t="s">
        <v>41</v>
      </c>
      <c r="C47" s="3">
        <v>430</v>
      </c>
    </row>
    <row r="48" spans="1:3" x14ac:dyDescent="0.35">
      <c r="A48" t="s">
        <v>750</v>
      </c>
      <c r="C48" s="3">
        <v>430</v>
      </c>
    </row>
    <row r="49" spans="1:3" x14ac:dyDescent="0.35">
      <c r="A49" t="s">
        <v>745</v>
      </c>
      <c r="B49" t="s">
        <v>41</v>
      </c>
      <c r="C49" s="3">
        <v>370</v>
      </c>
    </row>
    <row r="50" spans="1:3" x14ac:dyDescent="0.35">
      <c r="A50" t="s">
        <v>746</v>
      </c>
      <c r="C50" s="3">
        <v>370</v>
      </c>
    </row>
    <row r="51" spans="1:3" x14ac:dyDescent="0.35">
      <c r="A51" t="s">
        <v>741</v>
      </c>
      <c r="B51" t="s">
        <v>41</v>
      </c>
      <c r="C51" s="3">
        <v>160</v>
      </c>
    </row>
    <row r="52" spans="1:3" x14ac:dyDescent="0.35">
      <c r="A52" t="s">
        <v>742</v>
      </c>
      <c r="C52" s="3">
        <v>160</v>
      </c>
    </row>
    <row r="53" spans="1:3" x14ac:dyDescent="0.35">
      <c r="A53" t="s">
        <v>753</v>
      </c>
      <c r="B53" t="s">
        <v>41</v>
      </c>
      <c r="C53" s="3">
        <v>125</v>
      </c>
    </row>
    <row r="54" spans="1:3" x14ac:dyDescent="0.35">
      <c r="A54" t="s">
        <v>754</v>
      </c>
      <c r="C54" s="3">
        <v>125</v>
      </c>
    </row>
    <row r="55" spans="1:3" x14ac:dyDescent="0.35">
      <c r="A55" t="s">
        <v>728</v>
      </c>
      <c r="C55" s="3">
        <v>285806</v>
      </c>
    </row>
    <row r="59" spans="1:3" x14ac:dyDescent="0.35">
      <c r="A59" s="2" t="s">
        <v>2</v>
      </c>
      <c r="B59" t="s">
        <v>734</v>
      </c>
    </row>
    <row r="61" spans="1:3" x14ac:dyDescent="0.35">
      <c r="A61" s="2" t="s">
        <v>724</v>
      </c>
      <c r="B61" s="2" t="s">
        <v>4</v>
      </c>
      <c r="C61" t="s">
        <v>733</v>
      </c>
    </row>
    <row r="62" spans="1:3" x14ac:dyDescent="0.35">
      <c r="A62">
        <v>0</v>
      </c>
      <c r="B62" t="s">
        <v>25</v>
      </c>
      <c r="C62" s="3">
        <v>39710</v>
      </c>
    </row>
    <row r="63" spans="1:3" x14ac:dyDescent="0.35">
      <c r="B63" t="s">
        <v>41</v>
      </c>
      <c r="C63" s="3">
        <v>61628</v>
      </c>
    </row>
    <row r="64" spans="1:3" x14ac:dyDescent="0.35">
      <c r="B64" t="s">
        <v>10</v>
      </c>
      <c r="C64" s="3">
        <v>50305</v>
      </c>
    </row>
    <row r="65" spans="1:3" x14ac:dyDescent="0.35">
      <c r="A65" t="s">
        <v>729</v>
      </c>
      <c r="C65" s="3">
        <v>151643</v>
      </c>
    </row>
    <row r="66" spans="1:3" x14ac:dyDescent="0.35">
      <c r="A66" t="s">
        <v>757</v>
      </c>
      <c r="B66" s="1" t="s">
        <v>25</v>
      </c>
      <c r="C66" s="7">
        <v>32105</v>
      </c>
    </row>
    <row r="67" spans="1:3" x14ac:dyDescent="0.35">
      <c r="B67" t="s">
        <v>41</v>
      </c>
      <c r="C67" s="3">
        <v>27288</v>
      </c>
    </row>
    <row r="68" spans="1:3" x14ac:dyDescent="0.35">
      <c r="B68" t="s">
        <v>10</v>
      </c>
      <c r="C68" s="3">
        <v>25830</v>
      </c>
    </row>
    <row r="69" spans="1:3" x14ac:dyDescent="0.35">
      <c r="A69" t="s">
        <v>758</v>
      </c>
      <c r="C69" s="3">
        <v>85223</v>
      </c>
    </row>
    <row r="70" spans="1:3" x14ac:dyDescent="0.35">
      <c r="A70" t="s">
        <v>755</v>
      </c>
      <c r="B70" t="s">
        <v>25</v>
      </c>
      <c r="C70" s="3">
        <v>20180</v>
      </c>
    </row>
    <row r="71" spans="1:3" x14ac:dyDescent="0.35">
      <c r="B71" t="s">
        <v>41</v>
      </c>
      <c r="C71" s="3">
        <v>21795</v>
      </c>
    </row>
    <row r="72" spans="1:3" x14ac:dyDescent="0.35">
      <c r="B72" t="s">
        <v>10</v>
      </c>
      <c r="C72" s="3">
        <v>6965</v>
      </c>
    </row>
    <row r="73" spans="1:3" x14ac:dyDescent="0.35">
      <c r="A73" t="s">
        <v>756</v>
      </c>
      <c r="C73" s="3">
        <v>48940</v>
      </c>
    </row>
    <row r="74" spans="1:3" x14ac:dyDescent="0.35">
      <c r="A74" t="s">
        <v>728</v>
      </c>
      <c r="C74" s="3">
        <v>285806</v>
      </c>
    </row>
    <row r="80" spans="1:3" x14ac:dyDescent="0.35">
      <c r="A80" s="2" t="s">
        <v>2</v>
      </c>
      <c r="B80" t="s">
        <v>734</v>
      </c>
    </row>
    <row r="82" spans="1:3" x14ac:dyDescent="0.35">
      <c r="A82" s="2" t="s">
        <v>725</v>
      </c>
      <c r="B82" s="2" t="s">
        <v>4</v>
      </c>
      <c r="C82" t="s">
        <v>733</v>
      </c>
    </row>
    <row r="83" spans="1:3" x14ac:dyDescent="0.35">
      <c r="A83">
        <v>0</v>
      </c>
      <c r="B83" t="s">
        <v>41</v>
      </c>
      <c r="C83" s="3">
        <v>74348</v>
      </c>
    </row>
    <row r="84" spans="1:3" x14ac:dyDescent="0.35">
      <c r="B84" t="s">
        <v>10</v>
      </c>
      <c r="C84" s="3">
        <v>58925</v>
      </c>
    </row>
    <row r="85" spans="1:3" x14ac:dyDescent="0.35">
      <c r="B85" t="s">
        <v>25</v>
      </c>
      <c r="C85" s="3">
        <v>58510</v>
      </c>
    </row>
    <row r="86" spans="1:3" x14ac:dyDescent="0.35">
      <c r="A86" t="s">
        <v>729</v>
      </c>
      <c r="C86" s="3">
        <v>191783</v>
      </c>
    </row>
    <row r="87" spans="1:3" x14ac:dyDescent="0.35">
      <c r="A87" t="s">
        <v>763</v>
      </c>
      <c r="B87" s="5" t="s">
        <v>41</v>
      </c>
      <c r="C87" s="6">
        <v>10460</v>
      </c>
    </row>
    <row r="88" spans="1:3" x14ac:dyDescent="0.35">
      <c r="B88" s="1" t="s">
        <v>10</v>
      </c>
      <c r="C88" s="7">
        <v>10415</v>
      </c>
    </row>
    <row r="89" spans="1:3" x14ac:dyDescent="0.35">
      <c r="B89" t="s">
        <v>25</v>
      </c>
      <c r="C89" s="3">
        <v>3955</v>
      </c>
    </row>
    <row r="90" spans="1:3" x14ac:dyDescent="0.35">
      <c r="A90" t="s">
        <v>764</v>
      </c>
      <c r="C90" s="3">
        <v>24830</v>
      </c>
    </row>
    <row r="91" spans="1:3" x14ac:dyDescent="0.35">
      <c r="A91" t="s">
        <v>769</v>
      </c>
      <c r="B91" s="4" t="s">
        <v>25</v>
      </c>
      <c r="C91" s="8">
        <v>14145</v>
      </c>
    </row>
    <row r="92" spans="1:3" x14ac:dyDescent="0.35">
      <c r="B92" t="s">
        <v>41</v>
      </c>
      <c r="C92" s="3">
        <v>7645</v>
      </c>
    </row>
    <row r="93" spans="1:3" x14ac:dyDescent="0.35">
      <c r="B93" t="s">
        <v>10</v>
      </c>
      <c r="C93" s="3">
        <v>1345</v>
      </c>
    </row>
    <row r="94" spans="1:3" x14ac:dyDescent="0.35">
      <c r="A94" t="s">
        <v>770</v>
      </c>
      <c r="C94" s="3">
        <v>23135</v>
      </c>
    </row>
    <row r="95" spans="1:3" x14ac:dyDescent="0.35">
      <c r="A95" t="s">
        <v>761</v>
      </c>
      <c r="B95" t="s">
        <v>41</v>
      </c>
      <c r="C95" s="3">
        <v>10475</v>
      </c>
    </row>
    <row r="96" spans="1:3" x14ac:dyDescent="0.35">
      <c r="B96" t="s">
        <v>25</v>
      </c>
      <c r="C96" s="3">
        <v>1925</v>
      </c>
    </row>
    <row r="97" spans="1:3" x14ac:dyDescent="0.35">
      <c r="B97" t="s">
        <v>10</v>
      </c>
      <c r="C97" s="3">
        <v>1080</v>
      </c>
    </row>
    <row r="98" spans="1:3" x14ac:dyDescent="0.35">
      <c r="A98" t="s">
        <v>762</v>
      </c>
      <c r="C98" s="3">
        <v>13480</v>
      </c>
    </row>
    <row r="99" spans="1:3" x14ac:dyDescent="0.35">
      <c r="A99" t="s">
        <v>773</v>
      </c>
      <c r="B99" t="s">
        <v>25</v>
      </c>
      <c r="C99" s="3">
        <v>5190</v>
      </c>
    </row>
    <row r="100" spans="1:3" x14ac:dyDescent="0.35">
      <c r="B100" t="s">
        <v>10</v>
      </c>
      <c r="C100" s="3">
        <v>4435</v>
      </c>
    </row>
    <row r="101" spans="1:3" x14ac:dyDescent="0.35">
      <c r="B101" t="s">
        <v>41</v>
      </c>
      <c r="C101" s="3">
        <v>3283</v>
      </c>
    </row>
    <row r="102" spans="1:3" x14ac:dyDescent="0.35">
      <c r="A102" t="s">
        <v>774</v>
      </c>
      <c r="C102" s="3">
        <v>12908</v>
      </c>
    </row>
    <row r="103" spans="1:3" x14ac:dyDescent="0.35">
      <c r="A103" t="s">
        <v>765</v>
      </c>
      <c r="B103" s="4" t="s">
        <v>25</v>
      </c>
      <c r="C103" s="8">
        <v>8270</v>
      </c>
    </row>
    <row r="104" spans="1:3" x14ac:dyDescent="0.35">
      <c r="B104" t="s">
        <v>10</v>
      </c>
      <c r="C104" s="3">
        <v>2115</v>
      </c>
    </row>
    <row r="105" spans="1:3" x14ac:dyDescent="0.35">
      <c r="B105" t="s">
        <v>41</v>
      </c>
      <c r="C105" s="3">
        <v>1740</v>
      </c>
    </row>
    <row r="106" spans="1:3" x14ac:dyDescent="0.35">
      <c r="A106" t="s">
        <v>766</v>
      </c>
      <c r="C106" s="3">
        <v>12125</v>
      </c>
    </row>
    <row r="107" spans="1:3" x14ac:dyDescent="0.35">
      <c r="A107" t="s">
        <v>767</v>
      </c>
      <c r="B107" t="s">
        <v>10</v>
      </c>
      <c r="C107" s="3">
        <v>1830</v>
      </c>
    </row>
    <row r="108" spans="1:3" x14ac:dyDescent="0.35">
      <c r="B108" t="s">
        <v>41</v>
      </c>
      <c r="C108" s="3">
        <v>1755</v>
      </c>
    </row>
    <row r="109" spans="1:3" x14ac:dyDescent="0.35">
      <c r="A109" t="s">
        <v>768</v>
      </c>
      <c r="C109" s="3">
        <v>3585</v>
      </c>
    </row>
    <row r="110" spans="1:3" x14ac:dyDescent="0.35">
      <c r="A110" t="s">
        <v>759</v>
      </c>
      <c r="B110" t="s">
        <v>10</v>
      </c>
      <c r="C110" s="3">
        <v>2955</v>
      </c>
    </row>
    <row r="111" spans="1:3" x14ac:dyDescent="0.35">
      <c r="A111" t="s">
        <v>760</v>
      </c>
      <c r="C111" s="3">
        <v>2955</v>
      </c>
    </row>
    <row r="112" spans="1:3" x14ac:dyDescent="0.35">
      <c r="A112" t="s">
        <v>771</v>
      </c>
      <c r="B112" t="s">
        <v>41</v>
      </c>
      <c r="C112" s="3">
        <v>1005</v>
      </c>
    </row>
    <row r="113" spans="1:3" x14ac:dyDescent="0.35">
      <c r="A113" t="s">
        <v>772</v>
      </c>
      <c r="C113" s="3">
        <v>1005</v>
      </c>
    </row>
    <row r="114" spans="1:3" x14ac:dyDescent="0.35">
      <c r="A114" t="s">
        <v>728</v>
      </c>
      <c r="C114" s="3">
        <v>285806</v>
      </c>
    </row>
  </sheetData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Basket Export</vt:lpstr>
      <vt:lpstr>Prix moyen graph</vt:lpstr>
      <vt:lpstr>Genre, âge, touriste, natio 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YANBOUE BENNANI</dc:creator>
  <cp:lastModifiedBy>Irfan</cp:lastModifiedBy>
  <dcterms:created xsi:type="dcterms:W3CDTF">2018-05-13T14:08:09Z</dcterms:created>
  <dcterms:modified xsi:type="dcterms:W3CDTF">2019-04-26T22:23:03Z</dcterms:modified>
</cp:coreProperties>
</file>