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Repository\EXIM-Bank\ECL Computation\"/>
    </mc:Choice>
  </mc:AlternateContent>
  <xr:revisionPtr revIDLastSave="0" documentId="13_ncr:1_{89CAF41A-4C45-49DB-8612-FE326BC95250}" xr6:coauthVersionLast="47" xr6:coauthVersionMax="47" xr10:uidLastSave="{00000000-0000-0000-0000-000000000000}"/>
  <bookViews>
    <workbookView xWindow="28680" yWindow="-120" windowWidth="29040" windowHeight="15720" firstSheet="1" activeTab="1" xr2:uid="{00000000-000D-0000-FFFF-FFFF00000000}"/>
  </bookViews>
  <sheets>
    <sheet name="Source" sheetId="1" state="hidden" r:id="rId1"/>
    <sheet name="LAF (2)" sheetId="2" r:id="rId2"/>
    <sheet name="C&amp;C (2)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</calcChain>
</file>

<file path=xl/sharedStrings.xml><?xml version="1.0" encoding="utf-8"?>
<sst xmlns="http://schemas.openxmlformats.org/spreadsheetml/2006/main" count="2787" uniqueCount="351">
  <si>
    <t>Finance (SAP) Number</t>
  </si>
  <si>
    <t>Borrower name</t>
  </si>
  <si>
    <t>Nature of Account</t>
  </si>
  <si>
    <t>Type of Financing_Baru</t>
  </si>
  <si>
    <t>Currency</t>
  </si>
  <si>
    <t>Watchlist (Yes/No)</t>
  </si>
  <si>
    <t>Total.1_LAF_BRU</t>
  </si>
  <si>
    <t>Total.1_CNC_BRU</t>
  </si>
  <si>
    <t>Total.1_TOTAL_ECL_BRU</t>
  </si>
  <si>
    <t>Total.1_LAF_LAMA</t>
  </si>
  <si>
    <t>Total.1_CNC_LAMA</t>
  </si>
  <si>
    <t>Total.1_TOTAL_ECL_LAMA</t>
  </si>
  <si>
    <t>Balance Sheet Stage 1 Conventional (LAF)</t>
  </si>
  <si>
    <t>Balance Sheet Stage 2 Conventional (LAF)</t>
  </si>
  <si>
    <t>Balance Sheet Stage 1 Islamic (LAF)</t>
  </si>
  <si>
    <t>Balance Sheet Stage 2 Islamic (LAF)</t>
  </si>
  <si>
    <t>Profit &amp; Loss Stage 1 Conventional (LAF)</t>
  </si>
  <si>
    <t>Profit &amp; Loss Stage 2 Conventional (LAF)</t>
  </si>
  <si>
    <t>Profit &amp; Loss Stage 1 Islamic (LAF)</t>
  </si>
  <si>
    <t>Profit &amp; Loss Stage 2 Islamic (LAF)</t>
  </si>
  <si>
    <t>Balance Sheet Stage 1 Conventional (CNC)</t>
  </si>
  <si>
    <t>Balance Sheet Stage 2 Conventional (CNC)</t>
  </si>
  <si>
    <t>Balance Sheet Stage 1 Islamic (CNC)</t>
  </si>
  <si>
    <t>Balance Sheet Stage 2 Islamic (CNC)</t>
  </si>
  <si>
    <t>Profit &amp; Loss Stage 1 Conventional (CNC)</t>
  </si>
  <si>
    <t>Profit &amp; Loss Stage 2 Conventional (CNC)</t>
  </si>
  <si>
    <t>Profit &amp; Loss Stage 1 Islamic (CNC)</t>
  </si>
  <si>
    <t>Profit &amp; Loss Stage 2 Islamic (CNC)</t>
  </si>
  <si>
    <t>501180</t>
  </si>
  <si>
    <t>501125</t>
  </si>
  <si>
    <t>501111</t>
  </si>
  <si>
    <t>501172</t>
  </si>
  <si>
    <t>501129</t>
  </si>
  <si>
    <t>501209</t>
  </si>
  <si>
    <t>501161</t>
  </si>
  <si>
    <t>501131</t>
  </si>
  <si>
    <t>501114</t>
  </si>
  <si>
    <t>501035</t>
  </si>
  <si>
    <t>501086</t>
  </si>
  <si>
    <t>501156</t>
  </si>
  <si>
    <t>EXIM/BHP/SBLC/24/011(3)</t>
  </si>
  <si>
    <t>501100</t>
  </si>
  <si>
    <t>501159</t>
  </si>
  <si>
    <t>501142</t>
  </si>
  <si>
    <t>501112</t>
  </si>
  <si>
    <t>501181</t>
  </si>
  <si>
    <t>501208</t>
  </si>
  <si>
    <t>500784</t>
  </si>
  <si>
    <t>501147</t>
  </si>
  <si>
    <t>501149</t>
  </si>
  <si>
    <t>501141</t>
  </si>
  <si>
    <t>501171</t>
  </si>
  <si>
    <t>501190</t>
  </si>
  <si>
    <t>501130</t>
  </si>
  <si>
    <t>501128</t>
  </si>
  <si>
    <t>501210</t>
  </si>
  <si>
    <t>501194</t>
  </si>
  <si>
    <t>501200</t>
  </si>
  <si>
    <t>501191</t>
  </si>
  <si>
    <t>501192</t>
  </si>
  <si>
    <t>501140</t>
  </si>
  <si>
    <t>501195</t>
  </si>
  <si>
    <t>500749</t>
  </si>
  <si>
    <t>501099</t>
  </si>
  <si>
    <t>501146</t>
  </si>
  <si>
    <t>501145</t>
  </si>
  <si>
    <t>501150</t>
  </si>
  <si>
    <t>501160</t>
  </si>
  <si>
    <t>501201</t>
  </si>
  <si>
    <t>501176</t>
  </si>
  <si>
    <t>501186</t>
  </si>
  <si>
    <t>501187</t>
  </si>
  <si>
    <t>501204</t>
  </si>
  <si>
    <t>501205</t>
  </si>
  <si>
    <t>500790</t>
  </si>
  <si>
    <t>500783</t>
  </si>
  <si>
    <t>501174</t>
  </si>
  <si>
    <t>501188</t>
  </si>
  <si>
    <t>500724</t>
  </si>
  <si>
    <t>500640</t>
  </si>
  <si>
    <t>500642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</si>
  <si>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</si>
  <si>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</si>
  <si>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</si>
  <si>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</si>
  <si>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</si>
  <si>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</si>
  <si>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</si>
  <si>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</si>
  <si>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</si>
  <si>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</si>
  <si>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</si>
  <si>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</si>
  <si>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</si>
  <si>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</si>
  <si>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</si>
  <si>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</si>
  <si>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</si>
  <si>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</si>
  <si>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</si>
  <si>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</si>
  <si>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</si>
  <si>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</si>
  <si>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501168</t>
  </si>
  <si>
    <t>EXIM/PFSB/BG-1/24/064</t>
  </si>
  <si>
    <t>500693</t>
  </si>
  <si>
    <t>500694</t>
  </si>
  <si>
    <t>501175</t>
  </si>
  <si>
    <t>501096</t>
  </si>
  <si>
    <t>501110</t>
  </si>
  <si>
    <t>501169</t>
  </si>
  <si>
    <t>501170</t>
  </si>
  <si>
    <t>501118</t>
  </si>
  <si>
    <t>501203</t>
  </si>
  <si>
    <t>501206</t>
  </si>
  <si>
    <t>501166</t>
  </si>
  <si>
    <t>501173</t>
  </si>
  <si>
    <t>501066</t>
  </si>
  <si>
    <t>501098</t>
  </si>
  <si>
    <t>501075</t>
  </si>
  <si>
    <t>501077</t>
  </si>
  <si>
    <t>501076</t>
  </si>
  <si>
    <t>501078</t>
  </si>
  <si>
    <t>501072</t>
  </si>
  <si>
    <t>501073</t>
  </si>
  <si>
    <t>501124</t>
  </si>
  <si>
    <t>501127</t>
  </si>
  <si>
    <t>501155</t>
  </si>
  <si>
    <t>501148</t>
  </si>
  <si>
    <t>501080</t>
  </si>
  <si>
    <t>501090</t>
  </si>
  <si>
    <t>501152</t>
  </si>
  <si>
    <t>501158</t>
  </si>
  <si>
    <t>501056</t>
  </si>
  <si>
    <t>501057</t>
  </si>
  <si>
    <t>501058</t>
  </si>
  <si>
    <t>501071</t>
  </si>
  <si>
    <t>501136</t>
  </si>
  <si>
    <t>501182</t>
  </si>
  <si>
    <t>501193</t>
  </si>
  <si>
    <t>501097</t>
  </si>
  <si>
    <t>501119</t>
  </si>
  <si>
    <t>501134</t>
  </si>
  <si>
    <t>501120</t>
  </si>
  <si>
    <t>501121</t>
  </si>
  <si>
    <t>501122</t>
  </si>
  <si>
    <t>501126</t>
  </si>
  <si>
    <t>500605</t>
  </si>
  <si>
    <t>501049</t>
  </si>
  <si>
    <t>501157</t>
  </si>
  <si>
    <t>501167</t>
  </si>
  <si>
    <t>500986</t>
  </si>
  <si>
    <t>501015</t>
  </si>
  <si>
    <t>501092</t>
  </si>
  <si>
    <t>501085</t>
  </si>
  <si>
    <t>501197</t>
  </si>
  <si>
    <t>501198</t>
  </si>
  <si>
    <t>501017</t>
  </si>
  <si>
    <t>500995</t>
  </si>
  <si>
    <t>501117</t>
  </si>
  <si>
    <t>501116</t>
  </si>
  <si>
    <t>EXIM/ACN/BG/23/102</t>
  </si>
  <si>
    <t>501137</t>
  </si>
  <si>
    <t>501106</t>
  </si>
  <si>
    <t>501107</t>
  </si>
  <si>
    <t>501108</t>
  </si>
  <si>
    <t>501109</t>
  </si>
  <si>
    <t>501010</t>
  </si>
  <si>
    <t>501163</t>
  </si>
  <si>
    <t>501162</t>
  </si>
  <si>
    <t>501050</t>
  </si>
  <si>
    <t>501133</t>
  </si>
  <si>
    <t>501027</t>
  </si>
  <si>
    <t>501060</t>
  </si>
  <si>
    <t>501061</t>
  </si>
  <si>
    <t>500937</t>
  </si>
  <si>
    <t>500633</t>
  </si>
  <si>
    <t>501026</t>
  </si>
  <si>
    <t>500941</t>
  </si>
  <si>
    <t>500943</t>
  </si>
  <si>
    <t>501115</t>
  </si>
  <si>
    <t>501070</t>
  </si>
  <si>
    <t>501079</t>
  </si>
  <si>
    <t>501006</t>
  </si>
  <si>
    <t>500400</t>
  </si>
  <si>
    <t>500401</t>
  </si>
  <si>
    <t>501091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</si>
  <si>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</si>
  <si>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</si>
  <si>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</si>
  <si>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</si>
  <si>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</si>
  <si>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</si>
  <si>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</si>
  <si>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</si>
  <si>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</si>
  <si>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</si>
  <si>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</si>
  <si>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</si>
  <si>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</si>
  <si>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</si>
  <si>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</si>
  <si>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</si>
  <si>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</si>
  <si>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</si>
  <si>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</si>
  <si>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</si>
  <si>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</si>
  <si>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</si>
  <si>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</si>
  <si>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</si>
  <si>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</si>
  <si>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</si>
  <si>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</si>
  <si>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</si>
  <si>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</si>
  <si>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</si>
  <si>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</si>
  <si>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</si>
  <si>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</si>
  <si>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</si>
  <si>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</si>
  <si>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</si>
  <si>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</si>
  <si>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</si>
  <si>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</si>
  <si>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</si>
  <si>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</si>
  <si>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</si>
  <si>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</si>
  <si>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</si>
  <si>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</si>
  <si>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</si>
  <si>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</si>
  <si>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</si>
  <si>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</si>
  <si>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</si>
  <si>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</si>
  <si>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</si>
  <si>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</si>
  <si>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</si>
  <si>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</si>
  <si>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</si>
  <si>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</si>
  <si>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</si>
  <si>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</si>
  <si>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</si>
  <si>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</si>
  <si>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</si>
  <si>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</si>
  <si>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</si>
  <si>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</si>
  <si>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</si>
  <si>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</si>
  <si>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</si>
  <si>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</si>
  <si>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</si>
  <si>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</si>
  <si>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</si>
  <si>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</si>
  <si>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</si>
  <si>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</si>
  <si>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</si>
  <si>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</si>
  <si>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</si>
  <si>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</si>
  <si>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</si>
  <si>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</si>
  <si>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</si>
  <si>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</si>
  <si>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</si>
  <si>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</si>
  <si>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</si>
  <si>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</si>
  <si>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</si>
  <si>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</si>
  <si>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</si>
  <si>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</si>
  <si>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</si>
  <si>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</si>
  <si>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</si>
  <si>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</si>
  <si>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</si>
  <si>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</si>
  <si>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</si>
  <si>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</si>
  <si>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</si>
  <si>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</si>
  <si>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</si>
  <si>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</si>
  <si>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</si>
  <si>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</si>
  <si>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</si>
  <si>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</si>
  <si>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</si>
  <si>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</si>
  <si>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</si>
  <si>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</si>
  <si>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</si>
  <si>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</si>
  <si>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</si>
  <si>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</si>
  <si>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</si>
  <si>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</si>
  <si>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</si>
  <si>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</si>
  <si>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</si>
  <si>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</si>
  <si>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</si>
  <si>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</si>
  <si>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</si>
  <si>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</si>
  <si>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</si>
  <si>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</si>
  <si>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</si>
  <si>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</si>
  <si>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</si>
  <si>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</si>
  <si>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</si>
  <si>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</si>
  <si>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</si>
  <si>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</si>
  <si>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</si>
  <si>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</si>
  <si>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</si>
  <si>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</si>
  <si>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</si>
  <si>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</si>
  <si>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</si>
  <si>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</si>
  <si>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</si>
  <si>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</si>
  <si>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</si>
  <si>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</si>
  <si>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</si>
  <si>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</si>
  <si>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</si>
  <si>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</si>
  <si>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 Trade</t>
  </si>
  <si>
    <t>Trade</t>
  </si>
  <si>
    <t>Islamic</t>
  </si>
  <si>
    <t>Conventional</t>
  </si>
  <si>
    <t>conventional</t>
  </si>
  <si>
    <t>MYR</t>
  </si>
  <si>
    <t>GBP</t>
  </si>
  <si>
    <t>USD</t>
  </si>
  <si>
    <t>EUR</t>
  </si>
  <si>
    <t>AUD</t>
  </si>
  <si>
    <t>No</t>
  </si>
  <si>
    <t>Yes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</si>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</sst>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1" fillId="0" borderId="1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3" fontId="1" fillId="2" borderId="1" xfId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12_12.%20ECL%20Computation%20Client%20Template%20December%20-24%20(Regular)%20-%20revised-C&amp;C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F7"/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L7"/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/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41747.957967791444</v>
          </cell>
          <cell r="Z8">
            <v>117107.53216774647</v>
          </cell>
          <cell r="AA8">
            <v>0</v>
          </cell>
          <cell r="AC8">
            <v>41747.957967791444</v>
          </cell>
          <cell r="AD8">
            <v>123055.63375158403</v>
          </cell>
          <cell r="AE8">
            <v>0</v>
          </cell>
          <cell r="AF8"/>
          <cell r="AG8">
            <v>41747.957967791444</v>
          </cell>
          <cell r="AH8">
            <v>0</v>
          </cell>
          <cell r="AI8">
            <v>0</v>
          </cell>
          <cell r="AJ8">
            <v>0</v>
          </cell>
          <cell r="AK8">
            <v>41747.957967791444</v>
          </cell>
          <cell r="AM8">
            <v>41747.957967791444</v>
          </cell>
          <cell r="AN8">
            <v>0</v>
          </cell>
          <cell r="AO8">
            <v>0</v>
          </cell>
          <cell r="AP8">
            <v>0</v>
          </cell>
          <cell r="AQ8">
            <v>41747.957967791444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/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13807.020481591575</v>
          </cell>
          <cell r="Z9">
            <v>13807.020481591575</v>
          </cell>
          <cell r="AA9">
            <v>0</v>
          </cell>
          <cell r="AC9">
            <v>13807.020481591575</v>
          </cell>
          <cell r="AD9">
            <v>13807.020481591575</v>
          </cell>
          <cell r="AE9">
            <v>0</v>
          </cell>
          <cell r="AF9"/>
          <cell r="AG9">
            <v>13807.020481591575</v>
          </cell>
          <cell r="AH9">
            <v>0</v>
          </cell>
          <cell r="AI9">
            <v>0</v>
          </cell>
          <cell r="AJ9">
            <v>0</v>
          </cell>
          <cell r="AK9">
            <v>13807.020481591575</v>
          </cell>
          <cell r="AM9">
            <v>13807.020481591575</v>
          </cell>
          <cell r="AN9">
            <v>0</v>
          </cell>
          <cell r="AO9">
            <v>0</v>
          </cell>
          <cell r="AP9">
            <v>0</v>
          </cell>
          <cell r="AQ9">
            <v>13807.020481591575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/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33.335636068130988</v>
          </cell>
          <cell r="Z10">
            <v>33.335636068130988</v>
          </cell>
          <cell r="AA10">
            <v>0</v>
          </cell>
          <cell r="AC10">
            <v>33.335636068130988</v>
          </cell>
          <cell r="AD10">
            <v>33.335636068130988</v>
          </cell>
          <cell r="AE10">
            <v>0</v>
          </cell>
          <cell r="AF10"/>
          <cell r="AG10">
            <v>33.335636068130988</v>
          </cell>
          <cell r="AH10">
            <v>0</v>
          </cell>
          <cell r="AI10">
            <v>0</v>
          </cell>
          <cell r="AJ10">
            <v>0</v>
          </cell>
          <cell r="AK10">
            <v>33.335636068130988</v>
          </cell>
          <cell r="AM10">
            <v>33.335636068130988</v>
          </cell>
          <cell r="AN10">
            <v>0</v>
          </cell>
          <cell r="AO10">
            <v>0</v>
          </cell>
          <cell r="AP10">
            <v>0</v>
          </cell>
          <cell r="AQ10">
            <v>33.335636068130988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/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54435.116714009193</v>
          </cell>
          <cell r="Z11">
            <v>54435.116714009193</v>
          </cell>
          <cell r="AA11">
            <v>0</v>
          </cell>
          <cell r="AC11">
            <v>54435.116714009193</v>
          </cell>
          <cell r="AD11">
            <v>54435.116714009193</v>
          </cell>
          <cell r="AE11">
            <v>0</v>
          </cell>
          <cell r="AF11"/>
          <cell r="AG11">
            <v>54435.116714009193</v>
          </cell>
          <cell r="AH11">
            <v>0</v>
          </cell>
          <cell r="AI11">
            <v>0</v>
          </cell>
          <cell r="AJ11">
            <v>0</v>
          </cell>
          <cell r="AK11">
            <v>54435.116714009193</v>
          </cell>
          <cell r="AM11">
            <v>54435.116714009193</v>
          </cell>
          <cell r="AN11">
            <v>0</v>
          </cell>
          <cell r="AO11">
            <v>0</v>
          </cell>
          <cell r="AP11">
            <v>0</v>
          </cell>
          <cell r="AQ11">
            <v>54435.116714009193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/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126357.02013571496</v>
          </cell>
          <cell r="Z12">
            <v>126357.02013571496</v>
          </cell>
          <cell r="AA12">
            <v>0</v>
          </cell>
          <cell r="AC12">
            <v>126357.02013571496</v>
          </cell>
          <cell r="AD12">
            <v>126357.02013571496</v>
          </cell>
          <cell r="AE12">
            <v>0</v>
          </cell>
          <cell r="AF12"/>
          <cell r="AG12">
            <v>126357.02013571496</v>
          </cell>
          <cell r="AH12">
            <v>0</v>
          </cell>
          <cell r="AI12">
            <v>0</v>
          </cell>
          <cell r="AJ12">
            <v>0</v>
          </cell>
          <cell r="AK12">
            <v>126357.02013571496</v>
          </cell>
          <cell r="AM12">
            <v>126357.02013571496</v>
          </cell>
          <cell r="AN12">
            <v>0</v>
          </cell>
          <cell r="AO12">
            <v>0</v>
          </cell>
          <cell r="AP12">
            <v>0</v>
          </cell>
          <cell r="AQ12">
            <v>126357.02013571496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/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204167.01390158717</v>
          </cell>
          <cell r="Z13">
            <v>1054136.1607983059</v>
          </cell>
          <cell r="AA13">
            <v>0</v>
          </cell>
          <cell r="AC13">
            <v>204167.01390158717</v>
          </cell>
          <cell r="AD13">
            <v>1139342.0013341955</v>
          </cell>
          <cell r="AE13">
            <v>0</v>
          </cell>
          <cell r="AF13"/>
          <cell r="AG13">
            <v>1147112.3676060676</v>
          </cell>
          <cell r="AH13">
            <v>0</v>
          </cell>
          <cell r="AI13">
            <v>0</v>
          </cell>
          <cell r="AJ13">
            <v>0</v>
          </cell>
          <cell r="AK13">
            <v>1147112.3676060676</v>
          </cell>
          <cell r="AM13">
            <v>1147112.3676060676</v>
          </cell>
          <cell r="AN13">
            <v>0</v>
          </cell>
          <cell r="AO13">
            <v>0</v>
          </cell>
          <cell r="AP13">
            <v>0</v>
          </cell>
          <cell r="AQ13">
            <v>1147112.3676060676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/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1998774.428475477</v>
          </cell>
          <cell r="Z14">
            <v>1998774.428475477</v>
          </cell>
          <cell r="AA14">
            <v>0</v>
          </cell>
          <cell r="AC14">
            <v>1998774.428475477</v>
          </cell>
          <cell r="AD14">
            <v>1998774.428475477</v>
          </cell>
          <cell r="AE14">
            <v>0</v>
          </cell>
          <cell r="AF14"/>
          <cell r="AG14">
            <v>1998774.428475477</v>
          </cell>
          <cell r="AH14">
            <v>0</v>
          </cell>
          <cell r="AI14">
            <v>0</v>
          </cell>
          <cell r="AJ14">
            <v>0</v>
          </cell>
          <cell r="AK14">
            <v>1998774.428475477</v>
          </cell>
          <cell r="AM14">
            <v>1998774.428475477</v>
          </cell>
          <cell r="AN14">
            <v>0</v>
          </cell>
          <cell r="AO14">
            <v>0</v>
          </cell>
          <cell r="AP14">
            <v>0</v>
          </cell>
          <cell r="AQ14">
            <v>1998774.428475477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/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822.81070919533579</v>
          </cell>
          <cell r="Z15">
            <v>822.81070919533579</v>
          </cell>
          <cell r="AA15">
            <v>0</v>
          </cell>
          <cell r="AC15">
            <v>822.81070919533579</v>
          </cell>
          <cell r="AD15">
            <v>822.81070919533579</v>
          </cell>
          <cell r="AE15">
            <v>0</v>
          </cell>
          <cell r="AF15"/>
          <cell r="AG15">
            <v>822.81070919533579</v>
          </cell>
          <cell r="AH15">
            <v>0</v>
          </cell>
          <cell r="AI15">
            <v>0</v>
          </cell>
          <cell r="AJ15">
            <v>0</v>
          </cell>
          <cell r="AK15">
            <v>822.81070919533579</v>
          </cell>
          <cell r="AM15">
            <v>822.81070919533579</v>
          </cell>
          <cell r="AN15">
            <v>0</v>
          </cell>
          <cell r="AO15">
            <v>0</v>
          </cell>
          <cell r="AP15">
            <v>0</v>
          </cell>
          <cell r="AQ15">
            <v>822.81070919533579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/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0</v>
          </cell>
          <cell r="Z16">
            <v>0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/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/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F17"/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/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F18"/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/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F19"/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/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F20"/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/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E21">
            <v>0</v>
          </cell>
          <cell r="AF21"/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/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E22">
            <v>0</v>
          </cell>
          <cell r="AF22"/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/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38168.532197217195</v>
          </cell>
          <cell r="Z23">
            <v>38168.532197217195</v>
          </cell>
          <cell r="AA23">
            <v>0</v>
          </cell>
          <cell r="AC23">
            <v>38168.532197217195</v>
          </cell>
          <cell r="AD23">
            <v>38168.532197217195</v>
          </cell>
          <cell r="AE23">
            <v>0</v>
          </cell>
          <cell r="AF23"/>
          <cell r="AG23">
            <v>38168.532197217195</v>
          </cell>
          <cell r="AH23">
            <v>0</v>
          </cell>
          <cell r="AI23">
            <v>0</v>
          </cell>
          <cell r="AJ23">
            <v>0</v>
          </cell>
          <cell r="AK23">
            <v>38168.532197217195</v>
          </cell>
          <cell r="AM23">
            <v>38168.532197217195</v>
          </cell>
          <cell r="AN23">
            <v>0</v>
          </cell>
          <cell r="AO23">
            <v>0</v>
          </cell>
          <cell r="AP23">
            <v>0</v>
          </cell>
          <cell r="AQ23">
            <v>38168.532197217195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/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F24"/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/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46681.68735258223</v>
          </cell>
          <cell r="Z25">
            <v>46681.68735258223</v>
          </cell>
          <cell r="AA25">
            <v>0</v>
          </cell>
          <cell r="AC25">
            <v>46681.68735258223</v>
          </cell>
          <cell r="AD25">
            <v>46681.68735258223</v>
          </cell>
          <cell r="AE25">
            <v>0</v>
          </cell>
          <cell r="AF25"/>
          <cell r="AG25">
            <v>46681.68735258223</v>
          </cell>
          <cell r="AH25">
            <v>0</v>
          </cell>
          <cell r="AI25">
            <v>0</v>
          </cell>
          <cell r="AJ25">
            <v>0</v>
          </cell>
          <cell r="AK25">
            <v>46681.68735258223</v>
          </cell>
          <cell r="AM25">
            <v>46681.68735258223</v>
          </cell>
          <cell r="AN25">
            <v>0</v>
          </cell>
          <cell r="AO25">
            <v>0</v>
          </cell>
          <cell r="AP25">
            <v>0</v>
          </cell>
          <cell r="AQ25">
            <v>46681.68735258223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/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103332.49441329671</v>
          </cell>
          <cell r="Z26">
            <v>103332.49441329671</v>
          </cell>
          <cell r="AA26">
            <v>0</v>
          </cell>
          <cell r="AC26">
            <v>103332.49441329671</v>
          </cell>
          <cell r="AD26">
            <v>103332.49441329671</v>
          </cell>
          <cell r="AE26">
            <v>0</v>
          </cell>
          <cell r="AF26"/>
          <cell r="AG26">
            <v>103332.49441329671</v>
          </cell>
          <cell r="AH26">
            <v>0</v>
          </cell>
          <cell r="AI26">
            <v>0</v>
          </cell>
          <cell r="AJ26">
            <v>0</v>
          </cell>
          <cell r="AK26">
            <v>103332.49441329671</v>
          </cell>
          <cell r="AM26">
            <v>103332.49441329671</v>
          </cell>
          <cell r="AN26">
            <v>0</v>
          </cell>
          <cell r="AO26">
            <v>0</v>
          </cell>
          <cell r="AP26">
            <v>0</v>
          </cell>
          <cell r="AQ26">
            <v>103332.49441329671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/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2705913.0040409849</v>
          </cell>
          <cell r="Z27">
            <v>2705913.0040409849</v>
          </cell>
          <cell r="AA27">
            <v>0</v>
          </cell>
          <cell r="AC27">
            <v>2705913.0040409849</v>
          </cell>
          <cell r="AD27">
            <v>2705913.0040409849</v>
          </cell>
          <cell r="AE27">
            <v>0</v>
          </cell>
          <cell r="AF27"/>
          <cell r="AG27">
            <v>2705913.0040409849</v>
          </cell>
          <cell r="AH27">
            <v>0</v>
          </cell>
          <cell r="AI27">
            <v>0</v>
          </cell>
          <cell r="AJ27">
            <v>0</v>
          </cell>
          <cell r="AK27">
            <v>2705913.0040409849</v>
          </cell>
          <cell r="AM27">
            <v>2705913.0040409849</v>
          </cell>
          <cell r="AN27">
            <v>0</v>
          </cell>
          <cell r="AO27">
            <v>0</v>
          </cell>
          <cell r="AP27">
            <v>0</v>
          </cell>
          <cell r="AQ27">
            <v>2705913.0040409849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/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13829.069932563127</v>
          </cell>
          <cell r="Z28">
            <v>13829.069932563127</v>
          </cell>
          <cell r="AA28">
            <v>0</v>
          </cell>
          <cell r="AC28">
            <v>13829.069932563127</v>
          </cell>
          <cell r="AD28">
            <v>13829.069932563127</v>
          </cell>
          <cell r="AE28">
            <v>0</v>
          </cell>
          <cell r="AF28"/>
          <cell r="AG28">
            <v>13829.069932563127</v>
          </cell>
          <cell r="AH28">
            <v>0</v>
          </cell>
          <cell r="AI28">
            <v>0</v>
          </cell>
          <cell r="AJ28">
            <v>0</v>
          </cell>
          <cell r="AK28">
            <v>13829.069932563127</v>
          </cell>
          <cell r="AM28">
            <v>13829.069932563127</v>
          </cell>
          <cell r="AN28">
            <v>0</v>
          </cell>
          <cell r="AO28">
            <v>0</v>
          </cell>
          <cell r="AP28">
            <v>0</v>
          </cell>
          <cell r="AQ28">
            <v>13829.069932563127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/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472.7352699603955</v>
          </cell>
          <cell r="Z29">
            <v>472.7352699603955</v>
          </cell>
          <cell r="AA29">
            <v>0</v>
          </cell>
          <cell r="AC29">
            <v>472.7352699603955</v>
          </cell>
          <cell r="AD29">
            <v>472.7352699603955</v>
          </cell>
          <cell r="AE29">
            <v>0</v>
          </cell>
          <cell r="AF29"/>
          <cell r="AG29">
            <v>472.7352699603955</v>
          </cell>
          <cell r="AH29">
            <v>0</v>
          </cell>
          <cell r="AI29">
            <v>0</v>
          </cell>
          <cell r="AJ29">
            <v>0</v>
          </cell>
          <cell r="AK29">
            <v>472.7352699603955</v>
          </cell>
          <cell r="AM29">
            <v>472.7352699603955</v>
          </cell>
          <cell r="AN29">
            <v>0</v>
          </cell>
          <cell r="AO29">
            <v>0</v>
          </cell>
          <cell r="AP29">
            <v>0</v>
          </cell>
          <cell r="AQ29">
            <v>472.7352699603955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/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0</v>
          </cell>
          <cell r="Z30">
            <v>0</v>
          </cell>
          <cell r="AA30">
            <v>0</v>
          </cell>
          <cell r="AC30">
            <v>0</v>
          </cell>
          <cell r="AD30">
            <v>0</v>
          </cell>
          <cell r="AE30">
            <v>0</v>
          </cell>
          <cell r="AF30"/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/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27162.66282314996</v>
          </cell>
          <cell r="Z31">
            <v>27162.66282314996</v>
          </cell>
          <cell r="AA31">
            <v>0</v>
          </cell>
          <cell r="AC31">
            <v>27162.66282314996</v>
          </cell>
          <cell r="AD31">
            <v>27162.66282314996</v>
          </cell>
          <cell r="AE31">
            <v>0</v>
          </cell>
          <cell r="AF31"/>
          <cell r="AG31">
            <v>121566.49746500765</v>
          </cell>
          <cell r="AH31">
            <v>0</v>
          </cell>
          <cell r="AI31">
            <v>0</v>
          </cell>
          <cell r="AJ31">
            <v>0</v>
          </cell>
          <cell r="AK31">
            <v>121566.49746500765</v>
          </cell>
          <cell r="AM31">
            <v>121566.49746500765</v>
          </cell>
          <cell r="AN31">
            <v>0</v>
          </cell>
          <cell r="AO31">
            <v>0</v>
          </cell>
          <cell r="AP31">
            <v>0</v>
          </cell>
          <cell r="AQ31">
            <v>121566.49746500765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/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9369.3777976280053</v>
          </cell>
          <cell r="Z32">
            <v>50716.981275525701</v>
          </cell>
          <cell r="AA32">
            <v>0</v>
          </cell>
          <cell r="AC32">
            <v>9369.3777976280053</v>
          </cell>
          <cell r="AD32">
            <v>54674.443483183299</v>
          </cell>
          <cell r="AE32">
            <v>0</v>
          </cell>
          <cell r="AF32"/>
          <cell r="AG32">
            <v>41932.650333284138</v>
          </cell>
          <cell r="AH32">
            <v>0</v>
          </cell>
          <cell r="AI32">
            <v>0</v>
          </cell>
          <cell r="AJ32">
            <v>0</v>
          </cell>
          <cell r="AK32">
            <v>41932.650333284138</v>
          </cell>
          <cell r="AM32">
            <v>41932.650333284138</v>
          </cell>
          <cell r="AN32">
            <v>0</v>
          </cell>
          <cell r="AO32">
            <v>0</v>
          </cell>
          <cell r="AP32">
            <v>0</v>
          </cell>
          <cell r="AQ32">
            <v>41932.650333284138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/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12.2178589289413</v>
          </cell>
          <cell r="Z33">
            <v>16.570815006090982</v>
          </cell>
          <cell r="AA33">
            <v>0</v>
          </cell>
          <cell r="AC33">
            <v>12.2178589289413</v>
          </cell>
          <cell r="AD33">
            <v>17.183026676221061</v>
          </cell>
          <cell r="AE33">
            <v>0</v>
          </cell>
          <cell r="AF33"/>
          <cell r="AG33">
            <v>12.2178589289413</v>
          </cell>
          <cell r="AH33">
            <v>0</v>
          </cell>
          <cell r="AI33">
            <v>0</v>
          </cell>
          <cell r="AJ33">
            <v>0</v>
          </cell>
          <cell r="AK33">
            <v>12.2178589289413</v>
          </cell>
          <cell r="AM33">
            <v>12.2178589289413</v>
          </cell>
          <cell r="AN33">
            <v>0</v>
          </cell>
          <cell r="AO33">
            <v>0</v>
          </cell>
          <cell r="AP33">
            <v>0</v>
          </cell>
          <cell r="AQ33">
            <v>12.2178589289413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/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71205.289708346099</v>
          </cell>
          <cell r="Z34">
            <v>71205.289708346099</v>
          </cell>
          <cell r="AA34">
            <v>0</v>
          </cell>
          <cell r="AC34">
            <v>71205.289708346099</v>
          </cell>
          <cell r="AD34">
            <v>71205.289708346099</v>
          </cell>
          <cell r="AE34">
            <v>0</v>
          </cell>
          <cell r="AF34"/>
          <cell r="AG34">
            <v>318679.27408970299</v>
          </cell>
          <cell r="AH34">
            <v>0</v>
          </cell>
          <cell r="AI34">
            <v>0</v>
          </cell>
          <cell r="AJ34">
            <v>0</v>
          </cell>
          <cell r="AK34">
            <v>318679.27408970299</v>
          </cell>
          <cell r="AM34">
            <v>318679.27408970299</v>
          </cell>
          <cell r="AN34">
            <v>0</v>
          </cell>
          <cell r="AO34">
            <v>0</v>
          </cell>
          <cell r="AP34">
            <v>0</v>
          </cell>
          <cell r="AQ34">
            <v>318679.27408970299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/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0</v>
          </cell>
          <cell r="Z35">
            <v>0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/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/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171883.80265722628</v>
          </cell>
          <cell r="Z36">
            <v>171883.80265722628</v>
          </cell>
          <cell r="AA36">
            <v>0</v>
          </cell>
          <cell r="AC36">
            <v>171883.80265722628</v>
          </cell>
          <cell r="AD36">
            <v>171883.80265722628</v>
          </cell>
          <cell r="AE36">
            <v>0</v>
          </cell>
          <cell r="AF36"/>
          <cell r="AG36">
            <v>171883.80265722628</v>
          </cell>
          <cell r="AH36">
            <v>0</v>
          </cell>
          <cell r="AI36">
            <v>0</v>
          </cell>
          <cell r="AJ36">
            <v>0</v>
          </cell>
          <cell r="AK36">
            <v>171883.80265722628</v>
          </cell>
          <cell r="AM36">
            <v>171883.80265722628</v>
          </cell>
          <cell r="AN36">
            <v>0</v>
          </cell>
          <cell r="AO36">
            <v>0</v>
          </cell>
          <cell r="AP36">
            <v>0</v>
          </cell>
          <cell r="AQ36">
            <v>171883.80265722628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/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0</v>
          </cell>
          <cell r="Z37">
            <v>0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/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/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12447.2052571525</v>
          </cell>
          <cell r="Z38">
            <v>105599.55018066418</v>
          </cell>
          <cell r="AA38">
            <v>0</v>
          </cell>
          <cell r="AC38">
            <v>12447.2052571525</v>
          </cell>
          <cell r="AD38">
            <v>112494.89310917203</v>
          </cell>
          <cell r="AE38">
            <v>0</v>
          </cell>
          <cell r="AF38"/>
          <cell r="AG38">
            <v>12447.2052571525</v>
          </cell>
          <cell r="AH38">
            <v>0</v>
          </cell>
          <cell r="AI38">
            <v>0</v>
          </cell>
          <cell r="AJ38">
            <v>0</v>
          </cell>
          <cell r="AK38">
            <v>12447.2052571525</v>
          </cell>
          <cell r="AM38">
            <v>12447.2052571525</v>
          </cell>
          <cell r="AN38">
            <v>0</v>
          </cell>
          <cell r="AO38">
            <v>0</v>
          </cell>
          <cell r="AP38">
            <v>0</v>
          </cell>
          <cell r="AQ38">
            <v>12447.2052571525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/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16155.610293045023</v>
          </cell>
          <cell r="Z39">
            <v>128247.69735236296</v>
          </cell>
          <cell r="AA39">
            <v>0</v>
          </cell>
          <cell r="AC39">
            <v>16155.610293045023</v>
          </cell>
          <cell r="AD39">
            <v>136636.65256820404</v>
          </cell>
          <cell r="AE39">
            <v>0</v>
          </cell>
          <cell r="AF39"/>
          <cell r="AG39">
            <v>16155.610293045023</v>
          </cell>
          <cell r="AH39">
            <v>0</v>
          </cell>
          <cell r="AI39">
            <v>0</v>
          </cell>
          <cell r="AJ39">
            <v>0</v>
          </cell>
          <cell r="AK39">
            <v>16155.610293045023</v>
          </cell>
          <cell r="AM39">
            <v>16155.610293045023</v>
          </cell>
          <cell r="AN39">
            <v>0</v>
          </cell>
          <cell r="AO39">
            <v>0</v>
          </cell>
          <cell r="AP39">
            <v>0</v>
          </cell>
          <cell r="AQ39">
            <v>16155.610293045023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/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0</v>
          </cell>
          <cell r="Z40">
            <v>0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/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/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240.06412423769564</v>
          </cell>
          <cell r="Z41">
            <v>240.06412423769564</v>
          </cell>
          <cell r="AA41">
            <v>0</v>
          </cell>
          <cell r="AC41">
            <v>240.06412423769564</v>
          </cell>
          <cell r="AD41">
            <v>240.06412423769564</v>
          </cell>
          <cell r="AE41">
            <v>0</v>
          </cell>
          <cell r="AF41"/>
          <cell r="AG41">
            <v>240.06412423769564</v>
          </cell>
          <cell r="AH41">
            <v>0</v>
          </cell>
          <cell r="AI41">
            <v>0</v>
          </cell>
          <cell r="AJ41">
            <v>0</v>
          </cell>
          <cell r="AK41">
            <v>240.06412423769564</v>
          </cell>
          <cell r="AM41">
            <v>240.06412423769564</v>
          </cell>
          <cell r="AN41">
            <v>0</v>
          </cell>
          <cell r="AO41">
            <v>0</v>
          </cell>
          <cell r="AP41">
            <v>0</v>
          </cell>
          <cell r="AQ41">
            <v>240.06412423769564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/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0</v>
          </cell>
          <cell r="Z42">
            <v>0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/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/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23.234524144455847</v>
          </cell>
          <cell r="Z43">
            <v>28.160840174026085</v>
          </cell>
          <cell r="AA43">
            <v>0</v>
          </cell>
          <cell r="AC43">
            <v>23.234524144455847</v>
          </cell>
          <cell r="AD43">
            <v>28.686421463526699</v>
          </cell>
          <cell r="AE43">
            <v>0</v>
          </cell>
          <cell r="AF43"/>
          <cell r="AG43">
            <v>64.631475812632829</v>
          </cell>
          <cell r="AH43">
            <v>0</v>
          </cell>
          <cell r="AI43">
            <v>0</v>
          </cell>
          <cell r="AJ43">
            <v>0</v>
          </cell>
          <cell r="AK43">
            <v>64.631475812632829</v>
          </cell>
          <cell r="AM43">
            <v>64.631475812632829</v>
          </cell>
          <cell r="AN43">
            <v>0</v>
          </cell>
          <cell r="AO43">
            <v>0</v>
          </cell>
          <cell r="AP43">
            <v>0</v>
          </cell>
          <cell r="AQ43">
            <v>64.631475812632829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/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0</v>
          </cell>
          <cell r="Z44">
            <v>0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/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/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79230.999395434526</v>
          </cell>
          <cell r="Z45">
            <v>79230.999395434526</v>
          </cell>
          <cell r="AA45">
            <v>0</v>
          </cell>
          <cell r="AC45">
            <v>79230.999395434526</v>
          </cell>
          <cell r="AD45">
            <v>79230.999395434526</v>
          </cell>
          <cell r="AE45">
            <v>0</v>
          </cell>
          <cell r="AF45"/>
          <cell r="AG45">
            <v>79230.999395434526</v>
          </cell>
          <cell r="AH45">
            <v>0</v>
          </cell>
          <cell r="AI45">
            <v>0</v>
          </cell>
          <cell r="AJ45">
            <v>0</v>
          </cell>
          <cell r="AK45">
            <v>79230.999395434526</v>
          </cell>
          <cell r="AM45">
            <v>79230.999395434526</v>
          </cell>
          <cell r="AN45">
            <v>0</v>
          </cell>
          <cell r="AO45">
            <v>0</v>
          </cell>
          <cell r="AP45">
            <v>0</v>
          </cell>
          <cell r="AQ45">
            <v>79230.999395434526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/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0</v>
          </cell>
          <cell r="Z46">
            <v>0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/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/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603.60764909170939</v>
          </cell>
          <cell r="Z47">
            <v>603.60764909170939</v>
          </cell>
          <cell r="AA47">
            <v>0</v>
          </cell>
          <cell r="AC47">
            <v>603.60764909170939</v>
          </cell>
          <cell r="AD47">
            <v>603.60764909170939</v>
          </cell>
          <cell r="AE47">
            <v>0</v>
          </cell>
          <cell r="AF47"/>
          <cell r="AG47">
            <v>603.60764909170939</v>
          </cell>
          <cell r="AH47">
            <v>0</v>
          </cell>
          <cell r="AI47">
            <v>0</v>
          </cell>
          <cell r="AJ47">
            <v>0</v>
          </cell>
          <cell r="AK47">
            <v>603.60764909170939</v>
          </cell>
          <cell r="AM47">
            <v>603.60764909170939</v>
          </cell>
          <cell r="AN47">
            <v>0</v>
          </cell>
          <cell r="AO47">
            <v>0</v>
          </cell>
          <cell r="AP47">
            <v>0</v>
          </cell>
          <cell r="AQ47">
            <v>603.60764909170939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/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818772.73374214047</v>
          </cell>
          <cell r="Z48">
            <v>818772.73374214047</v>
          </cell>
          <cell r="AA48">
            <v>0</v>
          </cell>
          <cell r="AC48">
            <v>818772.73374214047</v>
          </cell>
          <cell r="AD48">
            <v>818772.73374214047</v>
          </cell>
          <cell r="AE48">
            <v>0</v>
          </cell>
          <cell r="AF48"/>
          <cell r="AG48">
            <v>818772.73374214047</v>
          </cell>
          <cell r="AH48">
            <v>0</v>
          </cell>
          <cell r="AI48">
            <v>0</v>
          </cell>
          <cell r="AJ48">
            <v>0</v>
          </cell>
          <cell r="AK48">
            <v>818772.73374214047</v>
          </cell>
          <cell r="AM48">
            <v>818772.73374214047</v>
          </cell>
          <cell r="AN48">
            <v>0</v>
          </cell>
          <cell r="AO48">
            <v>0</v>
          </cell>
          <cell r="AP48">
            <v>0</v>
          </cell>
          <cell r="AQ48">
            <v>818772.73374214047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/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/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/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0</v>
          </cell>
          <cell r="Z50">
            <v>0</v>
          </cell>
          <cell r="AA50">
            <v>0</v>
          </cell>
          <cell r="AC50">
            <v>0</v>
          </cell>
          <cell r="AD50">
            <v>0</v>
          </cell>
          <cell r="AE50">
            <v>0</v>
          </cell>
          <cell r="AF50"/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/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0</v>
          </cell>
          <cell r="Z51">
            <v>0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/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/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/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/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0</v>
          </cell>
          <cell r="Z53">
            <v>0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/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/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1238862.1105829384</v>
          </cell>
          <cell r="Z54">
            <v>1238862.1105829384</v>
          </cell>
          <cell r="AA54">
            <v>0</v>
          </cell>
          <cell r="AC54">
            <v>1238862.1105829384</v>
          </cell>
          <cell r="AD54">
            <v>1238862.1105829384</v>
          </cell>
          <cell r="AE54">
            <v>0</v>
          </cell>
          <cell r="AF54"/>
          <cell r="AG54">
            <v>1238862.1105829384</v>
          </cell>
          <cell r="AH54">
            <v>0</v>
          </cell>
          <cell r="AI54">
            <v>0</v>
          </cell>
          <cell r="AJ54">
            <v>0</v>
          </cell>
          <cell r="AK54">
            <v>1238862.1105829384</v>
          </cell>
          <cell r="AM54">
            <v>1238862.1105829384</v>
          </cell>
          <cell r="AN54">
            <v>0</v>
          </cell>
          <cell r="AO54">
            <v>0</v>
          </cell>
          <cell r="AP54">
            <v>0</v>
          </cell>
          <cell r="AQ54">
            <v>1238862.1105829384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/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495808.85253357148</v>
          </cell>
          <cell r="Z55">
            <v>495808.85253357148</v>
          </cell>
          <cell r="AA55">
            <v>0</v>
          </cell>
          <cell r="AC55">
            <v>495808.85253357148</v>
          </cell>
          <cell r="AD55">
            <v>495808.85253357148</v>
          </cell>
          <cell r="AE55">
            <v>0</v>
          </cell>
          <cell r="AF55"/>
          <cell r="AG55">
            <v>495808.85253357148</v>
          </cell>
          <cell r="AH55">
            <v>0</v>
          </cell>
          <cell r="AI55">
            <v>0</v>
          </cell>
          <cell r="AJ55">
            <v>0</v>
          </cell>
          <cell r="AK55">
            <v>495808.85253357148</v>
          </cell>
          <cell r="AM55">
            <v>495808.85253357148</v>
          </cell>
          <cell r="AN55">
            <v>0</v>
          </cell>
          <cell r="AO55">
            <v>0</v>
          </cell>
          <cell r="AP55">
            <v>0</v>
          </cell>
          <cell r="AQ55">
            <v>495808.85253357148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/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15710.042620506372</v>
          </cell>
          <cell r="Z56">
            <v>66798.374648749756</v>
          </cell>
          <cell r="AA56">
            <v>0</v>
          </cell>
          <cell r="AC56">
            <v>15710.042620506372</v>
          </cell>
          <cell r="AD56">
            <v>71928.29705765078</v>
          </cell>
          <cell r="AE56">
            <v>0</v>
          </cell>
          <cell r="AF56"/>
          <cell r="AG56">
            <v>15710.042620506372</v>
          </cell>
          <cell r="AH56">
            <v>0</v>
          </cell>
          <cell r="AI56">
            <v>0</v>
          </cell>
          <cell r="AJ56">
            <v>0</v>
          </cell>
          <cell r="AK56">
            <v>15710.042620506372</v>
          </cell>
          <cell r="AM56">
            <v>15710.042620506372</v>
          </cell>
          <cell r="AN56">
            <v>0</v>
          </cell>
          <cell r="AO56">
            <v>0</v>
          </cell>
          <cell r="AP56">
            <v>0</v>
          </cell>
          <cell r="AQ56">
            <v>15710.042620506372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/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0</v>
          </cell>
          <cell r="Z57">
            <v>0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/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/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434.50219415979041</v>
          </cell>
          <cell r="Z58">
            <v>434.50219415979041</v>
          </cell>
          <cell r="AA58">
            <v>0</v>
          </cell>
          <cell r="AC58">
            <v>434.50219415979041</v>
          </cell>
          <cell r="AD58">
            <v>434.50219415979041</v>
          </cell>
          <cell r="AE58">
            <v>0</v>
          </cell>
          <cell r="AF58"/>
          <cell r="AG58">
            <v>1944.614569962142</v>
          </cell>
          <cell r="AH58">
            <v>0</v>
          </cell>
          <cell r="AI58">
            <v>0</v>
          </cell>
          <cell r="AJ58">
            <v>0</v>
          </cell>
          <cell r="AK58">
            <v>1944.614569962142</v>
          </cell>
          <cell r="AM58">
            <v>112502.15371374185</v>
          </cell>
          <cell r="AN58">
            <v>0</v>
          </cell>
          <cell r="AO58">
            <v>0</v>
          </cell>
          <cell r="AP58">
            <v>0</v>
          </cell>
          <cell r="AQ58">
            <v>112502.15371374185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/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0</v>
          </cell>
          <cell r="Z59">
            <v>0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/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M59">
            <v>10682760.413638622</v>
          </cell>
          <cell r="AN59">
            <v>0</v>
          </cell>
          <cell r="AO59">
            <v>0</v>
          </cell>
          <cell r="AP59">
            <v>0</v>
          </cell>
          <cell r="AQ59">
            <v>10682760.413638622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/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/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M60">
            <v>14842699.13919572</v>
          </cell>
          <cell r="AN60">
            <v>0</v>
          </cell>
          <cell r="AO60">
            <v>0</v>
          </cell>
          <cell r="AP60">
            <v>0</v>
          </cell>
          <cell r="AQ60">
            <v>14842699.13919572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/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F61"/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/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F62"/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/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F63"/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/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F64"/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/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F65"/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/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F66"/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/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F67"/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/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F68"/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/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F69"/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/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F70"/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/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F71"/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/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F72"/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/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F73"/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/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F74"/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/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F75"/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/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F76"/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/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F77"/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/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F78"/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/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F79"/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/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F80"/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/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F81"/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/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F82"/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/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3997.3069171486882</v>
          </cell>
          <cell r="Z83">
            <v>3997.3069171486882</v>
          </cell>
          <cell r="AA83">
            <v>0</v>
          </cell>
          <cell r="AC83">
            <v>3997.3069171486882</v>
          </cell>
          <cell r="AD83">
            <v>3997.3069171486882</v>
          </cell>
          <cell r="AE83">
            <v>0</v>
          </cell>
          <cell r="AF83"/>
          <cell r="AG83">
            <v>17889.947107698954</v>
          </cell>
          <cell r="AH83">
            <v>0</v>
          </cell>
          <cell r="AI83">
            <v>0</v>
          </cell>
          <cell r="AJ83">
            <v>0</v>
          </cell>
          <cell r="AK83">
            <v>17889.947107698954</v>
          </cell>
          <cell r="AM83">
            <v>17889.947107698954</v>
          </cell>
          <cell r="AN83">
            <v>0</v>
          </cell>
          <cell r="AO83">
            <v>0</v>
          </cell>
          <cell r="AP83">
            <v>0</v>
          </cell>
          <cell r="AQ83">
            <v>17889.947107698954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/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F84"/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/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36574.764090251039</v>
          </cell>
          <cell r="Z85">
            <v>36574.764090251039</v>
          </cell>
          <cell r="AA85">
            <v>0</v>
          </cell>
          <cell r="AC85">
            <v>36574.764090251039</v>
          </cell>
          <cell r="AD85">
            <v>36574.764090251039</v>
          </cell>
          <cell r="AE85">
            <v>0</v>
          </cell>
          <cell r="AF85"/>
          <cell r="AG85">
            <v>36574.764090251039</v>
          </cell>
          <cell r="AH85">
            <v>0</v>
          </cell>
          <cell r="AI85">
            <v>0</v>
          </cell>
          <cell r="AJ85">
            <v>0</v>
          </cell>
          <cell r="AK85">
            <v>36574.764090251039</v>
          </cell>
          <cell r="AM85">
            <v>36574.764090251039</v>
          </cell>
          <cell r="AN85">
            <v>0</v>
          </cell>
          <cell r="AO85">
            <v>0</v>
          </cell>
          <cell r="AP85">
            <v>0</v>
          </cell>
          <cell r="AQ85">
            <v>36574.764090251039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/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1128595.670742593</v>
          </cell>
          <cell r="Z86">
            <v>1128595.670742593</v>
          </cell>
          <cell r="AA86">
            <v>0</v>
          </cell>
          <cell r="AC86">
            <v>1128595.670742593</v>
          </cell>
          <cell r="AD86">
            <v>1128595.670742593</v>
          </cell>
          <cell r="AE86">
            <v>0</v>
          </cell>
          <cell r="AF86"/>
          <cell r="AG86">
            <v>1128595.670742593</v>
          </cell>
          <cell r="AH86">
            <v>0</v>
          </cell>
          <cell r="AI86">
            <v>0</v>
          </cell>
          <cell r="AJ86">
            <v>0</v>
          </cell>
          <cell r="AK86">
            <v>1128595.670742593</v>
          </cell>
          <cell r="AM86">
            <v>1128595.670742593</v>
          </cell>
          <cell r="AN86">
            <v>0</v>
          </cell>
          <cell r="AO86">
            <v>0</v>
          </cell>
          <cell r="AP86">
            <v>0</v>
          </cell>
          <cell r="AQ86">
            <v>1128595.670742593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/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28478.646979002064</v>
          </cell>
          <cell r="Z87">
            <v>28478.646979002064</v>
          </cell>
          <cell r="AA87">
            <v>0</v>
          </cell>
          <cell r="AC87">
            <v>28478.646979002064</v>
          </cell>
          <cell r="AD87">
            <v>28478.646979002064</v>
          </cell>
          <cell r="AE87">
            <v>0</v>
          </cell>
          <cell r="AF87"/>
          <cell r="AG87">
            <v>28478.646979002064</v>
          </cell>
          <cell r="AH87">
            <v>0</v>
          </cell>
          <cell r="AI87">
            <v>0</v>
          </cell>
          <cell r="AJ87">
            <v>0</v>
          </cell>
          <cell r="AK87">
            <v>28478.646979002064</v>
          </cell>
          <cell r="AM87">
            <v>28478.646979002064</v>
          </cell>
          <cell r="AN87">
            <v>0</v>
          </cell>
          <cell r="AO87">
            <v>0</v>
          </cell>
          <cell r="AP87">
            <v>0</v>
          </cell>
          <cell r="AQ87">
            <v>28478.646979002064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/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0</v>
          </cell>
          <cell r="Z88">
            <v>0</v>
          </cell>
          <cell r="AA88">
            <v>0</v>
          </cell>
          <cell r="AC88">
            <v>0</v>
          </cell>
          <cell r="AD88">
            <v>0</v>
          </cell>
          <cell r="AE88">
            <v>0</v>
          </cell>
          <cell r="AF88"/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/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5484.8547936595505</v>
          </cell>
          <cell r="Z89">
            <v>5484.8547936595505</v>
          </cell>
          <cell r="AA89">
            <v>0</v>
          </cell>
          <cell r="AC89">
            <v>5484.8547936595505</v>
          </cell>
          <cell r="AD89">
            <v>5484.8547936595505</v>
          </cell>
          <cell r="AE89">
            <v>0</v>
          </cell>
          <cell r="AF89"/>
          <cell r="AG89">
            <v>5484.8547936595505</v>
          </cell>
          <cell r="AH89">
            <v>0</v>
          </cell>
          <cell r="AI89">
            <v>0</v>
          </cell>
          <cell r="AJ89">
            <v>0</v>
          </cell>
          <cell r="AK89">
            <v>5484.8547936595505</v>
          </cell>
          <cell r="AM89">
            <v>5484.8547936595505</v>
          </cell>
          <cell r="AN89">
            <v>0</v>
          </cell>
          <cell r="AO89">
            <v>0</v>
          </cell>
          <cell r="AP89">
            <v>0</v>
          </cell>
          <cell r="AQ89">
            <v>5484.8547936595505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/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59651.965466740519</v>
          </cell>
          <cell r="Z90">
            <v>59651.965466740519</v>
          </cell>
          <cell r="AA90">
            <v>0</v>
          </cell>
          <cell r="AC90">
            <v>59651.965466740519</v>
          </cell>
          <cell r="AD90">
            <v>59651.965466740519</v>
          </cell>
          <cell r="AE90">
            <v>0</v>
          </cell>
          <cell r="AF90"/>
          <cell r="AG90">
            <v>59651.965466740519</v>
          </cell>
          <cell r="AH90">
            <v>0</v>
          </cell>
          <cell r="AI90">
            <v>0</v>
          </cell>
          <cell r="AJ90">
            <v>0</v>
          </cell>
          <cell r="AK90">
            <v>59651.965466740519</v>
          </cell>
          <cell r="AM90">
            <v>59651.965466740519</v>
          </cell>
          <cell r="AN90">
            <v>0</v>
          </cell>
          <cell r="AO90">
            <v>0</v>
          </cell>
          <cell r="AP90">
            <v>0</v>
          </cell>
          <cell r="AQ90">
            <v>59651.965466740519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/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0</v>
          </cell>
          <cell r="Z91">
            <v>0</v>
          </cell>
          <cell r="AA91">
            <v>0</v>
          </cell>
          <cell r="AC91">
            <v>0</v>
          </cell>
          <cell r="AD91">
            <v>0</v>
          </cell>
          <cell r="AE91">
            <v>0</v>
          </cell>
          <cell r="AF91"/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/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0</v>
          </cell>
          <cell r="Z92">
            <v>0</v>
          </cell>
          <cell r="AA92">
            <v>0</v>
          </cell>
          <cell r="AC92">
            <v>0</v>
          </cell>
          <cell r="AD92">
            <v>0</v>
          </cell>
          <cell r="AE92">
            <v>0</v>
          </cell>
          <cell r="AF92"/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/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45.358022061866379</v>
          </cell>
          <cell r="Z93">
            <v>60.476179074870188</v>
          </cell>
          <cell r="AA93">
            <v>0</v>
          </cell>
          <cell r="AC93">
            <v>45.358022061866379</v>
          </cell>
          <cell r="AD93">
            <v>62.022651210298321</v>
          </cell>
          <cell r="AE93">
            <v>0</v>
          </cell>
          <cell r="AF93"/>
          <cell r="AG93">
            <v>45.358022061866379</v>
          </cell>
          <cell r="AH93">
            <v>0</v>
          </cell>
          <cell r="AI93">
            <v>0</v>
          </cell>
          <cell r="AJ93">
            <v>0</v>
          </cell>
          <cell r="AK93">
            <v>45.358022061866379</v>
          </cell>
          <cell r="AM93">
            <v>45.358022061866379</v>
          </cell>
          <cell r="AN93">
            <v>0</v>
          </cell>
          <cell r="AO93">
            <v>0</v>
          </cell>
          <cell r="AP93">
            <v>0</v>
          </cell>
          <cell r="AQ93">
            <v>45.358022061866379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/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1.4380794988120398</v>
          </cell>
          <cell r="Z94">
            <v>1.4380794988120398</v>
          </cell>
          <cell r="AA94">
            <v>0</v>
          </cell>
          <cell r="AC94">
            <v>1.4380794988120398</v>
          </cell>
          <cell r="AD94">
            <v>1.4380794988120398</v>
          </cell>
          <cell r="AE94">
            <v>0</v>
          </cell>
          <cell r="AF94"/>
          <cell r="AG94">
            <v>1.4380794988120398</v>
          </cell>
          <cell r="AH94">
            <v>0</v>
          </cell>
          <cell r="AI94">
            <v>0</v>
          </cell>
          <cell r="AJ94">
            <v>0</v>
          </cell>
          <cell r="AK94">
            <v>1.4380794988120398</v>
          </cell>
          <cell r="AM94">
            <v>1.4380794988120398</v>
          </cell>
          <cell r="AN94">
            <v>0</v>
          </cell>
          <cell r="AO94">
            <v>0</v>
          </cell>
          <cell r="AP94">
            <v>0</v>
          </cell>
          <cell r="AQ94">
            <v>1.4380794988120398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/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283562.75960229646</v>
          </cell>
          <cell r="Z95">
            <v>283562.75960229646</v>
          </cell>
          <cell r="AA95">
            <v>0</v>
          </cell>
          <cell r="AC95">
            <v>283562.75960229646</v>
          </cell>
          <cell r="AD95">
            <v>283562.75960229646</v>
          </cell>
          <cell r="AE95">
            <v>0</v>
          </cell>
          <cell r="AF95"/>
          <cell r="AG95">
            <v>283562.75960229646</v>
          </cell>
          <cell r="AH95">
            <v>0</v>
          </cell>
          <cell r="AI95">
            <v>0</v>
          </cell>
          <cell r="AJ95">
            <v>0</v>
          </cell>
          <cell r="AK95">
            <v>283562.75960229646</v>
          </cell>
          <cell r="AM95">
            <v>283562.75960229646</v>
          </cell>
          <cell r="AN95">
            <v>0</v>
          </cell>
          <cell r="AO95">
            <v>0</v>
          </cell>
          <cell r="AP95">
            <v>0</v>
          </cell>
          <cell r="AQ95">
            <v>283562.75960229646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/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1164.40047449863</v>
          </cell>
          <cell r="Z96">
            <v>1566.5138132279124</v>
          </cell>
          <cell r="AA96">
            <v>0</v>
          </cell>
          <cell r="AC96">
            <v>1164.40047449863</v>
          </cell>
          <cell r="AD96">
            <v>1605.8021184563058</v>
          </cell>
          <cell r="AE96">
            <v>0</v>
          </cell>
          <cell r="AF96"/>
          <cell r="AG96">
            <v>1164.40047449863</v>
          </cell>
          <cell r="AH96">
            <v>0</v>
          </cell>
          <cell r="AI96">
            <v>0</v>
          </cell>
          <cell r="AJ96">
            <v>0</v>
          </cell>
          <cell r="AK96">
            <v>1164.40047449863</v>
          </cell>
          <cell r="AM96">
            <v>1164.40047449863</v>
          </cell>
          <cell r="AN96">
            <v>0</v>
          </cell>
          <cell r="AO96">
            <v>0</v>
          </cell>
          <cell r="AP96">
            <v>0</v>
          </cell>
          <cell r="AQ96">
            <v>1164.40047449863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/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0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E97">
            <v>0</v>
          </cell>
          <cell r="AF97"/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/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0</v>
          </cell>
          <cell r="Z98">
            <v>0</v>
          </cell>
          <cell r="AA98">
            <v>0</v>
          </cell>
          <cell r="AC98">
            <v>0</v>
          </cell>
          <cell r="AD98">
            <v>0</v>
          </cell>
          <cell r="AE98">
            <v>0</v>
          </cell>
          <cell r="AF98"/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/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0</v>
          </cell>
          <cell r="Z99">
            <v>0</v>
          </cell>
          <cell r="AA99">
            <v>0</v>
          </cell>
          <cell r="AC99">
            <v>0</v>
          </cell>
          <cell r="AD99">
            <v>0</v>
          </cell>
          <cell r="AE99">
            <v>0</v>
          </cell>
          <cell r="AF99"/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/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0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/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/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0</v>
          </cell>
          <cell r="Z101">
            <v>0</v>
          </cell>
          <cell r="AA101">
            <v>0</v>
          </cell>
          <cell r="AC101">
            <v>0</v>
          </cell>
          <cell r="AD101">
            <v>0</v>
          </cell>
          <cell r="AE101">
            <v>0</v>
          </cell>
          <cell r="AF101"/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/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0</v>
          </cell>
          <cell r="Z102">
            <v>0</v>
          </cell>
          <cell r="AA102">
            <v>0</v>
          </cell>
          <cell r="AC102">
            <v>0</v>
          </cell>
          <cell r="AD102">
            <v>0</v>
          </cell>
          <cell r="AE102">
            <v>0</v>
          </cell>
          <cell r="AF102"/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/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0</v>
          </cell>
          <cell r="Z103">
            <v>0</v>
          </cell>
          <cell r="AA103">
            <v>0</v>
          </cell>
          <cell r="AC103">
            <v>0</v>
          </cell>
          <cell r="AD103">
            <v>0</v>
          </cell>
          <cell r="AE103">
            <v>0</v>
          </cell>
          <cell r="AF103"/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/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0</v>
          </cell>
          <cell r="Z104">
            <v>0</v>
          </cell>
          <cell r="AA104">
            <v>0</v>
          </cell>
          <cell r="AC104">
            <v>0</v>
          </cell>
          <cell r="AD104">
            <v>0</v>
          </cell>
          <cell r="AE104">
            <v>0</v>
          </cell>
          <cell r="AF104"/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/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F105"/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/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0</v>
          </cell>
          <cell r="Z106">
            <v>0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/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/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5611.6031549132176</v>
          </cell>
          <cell r="Z107">
            <v>16607.578687250003</v>
          </cell>
          <cell r="AA107">
            <v>0</v>
          </cell>
          <cell r="AC107">
            <v>5611.6031549132176</v>
          </cell>
          <cell r="AD107">
            <v>17801.522480666994</v>
          </cell>
          <cell r="AE107">
            <v>0</v>
          </cell>
          <cell r="AF107"/>
          <cell r="AG107">
            <v>25114.729919814108</v>
          </cell>
          <cell r="AH107">
            <v>0</v>
          </cell>
          <cell r="AI107">
            <v>0</v>
          </cell>
          <cell r="AJ107">
            <v>0</v>
          </cell>
          <cell r="AK107">
            <v>25114.729919814108</v>
          </cell>
          <cell r="AM107">
            <v>25114.729919814108</v>
          </cell>
          <cell r="AN107">
            <v>0</v>
          </cell>
          <cell r="AO107">
            <v>0</v>
          </cell>
          <cell r="AP107">
            <v>0</v>
          </cell>
          <cell r="AQ107">
            <v>25114.729919814108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/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14449.766777868139</v>
          </cell>
          <cell r="Z108">
            <v>14449.766777868139</v>
          </cell>
          <cell r="AA108">
            <v>0</v>
          </cell>
          <cell r="AC108">
            <v>14449.766777868139</v>
          </cell>
          <cell r="AD108">
            <v>14449.766777868139</v>
          </cell>
          <cell r="AE108">
            <v>0</v>
          </cell>
          <cell r="AF108"/>
          <cell r="AG108">
            <v>14449.766777868139</v>
          </cell>
          <cell r="AH108">
            <v>0</v>
          </cell>
          <cell r="AI108">
            <v>0</v>
          </cell>
          <cell r="AJ108">
            <v>0</v>
          </cell>
          <cell r="AK108">
            <v>14449.766777868139</v>
          </cell>
          <cell r="AM108">
            <v>14449.766777868139</v>
          </cell>
          <cell r="AN108">
            <v>0</v>
          </cell>
          <cell r="AO108">
            <v>0</v>
          </cell>
          <cell r="AP108">
            <v>0</v>
          </cell>
          <cell r="AQ108">
            <v>14449.766777868139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/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3.0403738426997111</v>
          </cell>
          <cell r="Z109">
            <v>3.0403738426997111</v>
          </cell>
          <cell r="AA109">
            <v>0</v>
          </cell>
          <cell r="AC109">
            <v>3.0403738426997111</v>
          </cell>
          <cell r="AD109">
            <v>3.0403738426997111</v>
          </cell>
          <cell r="AE109">
            <v>0</v>
          </cell>
          <cell r="AF109"/>
          <cell r="AG109">
            <v>3.0403738426997111</v>
          </cell>
          <cell r="AH109">
            <v>0</v>
          </cell>
          <cell r="AI109">
            <v>0</v>
          </cell>
          <cell r="AJ109">
            <v>0</v>
          </cell>
          <cell r="AK109">
            <v>3.0403738426997111</v>
          </cell>
          <cell r="AM109">
            <v>3.0403738426997111</v>
          </cell>
          <cell r="AN109">
            <v>0</v>
          </cell>
          <cell r="AO109">
            <v>0</v>
          </cell>
          <cell r="AP109">
            <v>0</v>
          </cell>
          <cell r="AQ109">
            <v>3.0403738426997111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/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0</v>
          </cell>
          <cell r="Z110">
            <v>0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/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/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132.58305692323691</v>
          </cell>
          <cell r="Z111">
            <v>132.58305692323691</v>
          </cell>
          <cell r="AA111">
            <v>0</v>
          </cell>
          <cell r="AC111">
            <v>132.58305692323691</v>
          </cell>
          <cell r="AD111">
            <v>132.58305692323691</v>
          </cell>
          <cell r="AE111">
            <v>0</v>
          </cell>
          <cell r="AF111"/>
          <cell r="AG111">
            <v>132.58305692323691</v>
          </cell>
          <cell r="AH111">
            <v>0</v>
          </cell>
          <cell r="AI111">
            <v>0</v>
          </cell>
          <cell r="AJ111">
            <v>0</v>
          </cell>
          <cell r="AK111">
            <v>132.58305692323691</v>
          </cell>
          <cell r="AM111">
            <v>132.58305692323691</v>
          </cell>
          <cell r="AN111">
            <v>0</v>
          </cell>
          <cell r="AO111">
            <v>0</v>
          </cell>
          <cell r="AP111">
            <v>0</v>
          </cell>
          <cell r="AQ111">
            <v>132.58305692323691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/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0</v>
          </cell>
          <cell r="Z112">
            <v>0</v>
          </cell>
          <cell r="AA112">
            <v>0</v>
          </cell>
          <cell r="AC112">
            <v>0</v>
          </cell>
          <cell r="AD112">
            <v>0</v>
          </cell>
          <cell r="AE112">
            <v>0</v>
          </cell>
          <cell r="AF112"/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/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0</v>
          </cell>
          <cell r="Z113">
            <v>0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/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/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0</v>
          </cell>
          <cell r="Z114">
            <v>0</v>
          </cell>
          <cell r="AA114">
            <v>0</v>
          </cell>
          <cell r="AC114">
            <v>0</v>
          </cell>
          <cell r="AD114">
            <v>0</v>
          </cell>
          <cell r="AE114">
            <v>0</v>
          </cell>
          <cell r="AF114"/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/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E115">
            <v>0</v>
          </cell>
          <cell r="AF115"/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/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0</v>
          </cell>
          <cell r="Z116">
            <v>0</v>
          </cell>
          <cell r="AA116">
            <v>0</v>
          </cell>
          <cell r="AC116">
            <v>0</v>
          </cell>
          <cell r="AD116">
            <v>0</v>
          </cell>
          <cell r="AE116">
            <v>0</v>
          </cell>
          <cell r="AF116"/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/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2.9238028592379672</v>
          </cell>
          <cell r="Z117">
            <v>5.0488987085380161</v>
          </cell>
          <cell r="AA117">
            <v>0</v>
          </cell>
          <cell r="AC117">
            <v>2.9238028592379672</v>
          </cell>
          <cell r="AD117">
            <v>5.3282099110070273</v>
          </cell>
          <cell r="AE117">
            <v>0</v>
          </cell>
          <cell r="AF117"/>
          <cell r="AG117">
            <v>2.9238028592379672</v>
          </cell>
          <cell r="AH117">
            <v>0</v>
          </cell>
          <cell r="AI117">
            <v>0</v>
          </cell>
          <cell r="AJ117">
            <v>0</v>
          </cell>
          <cell r="AK117">
            <v>2.9238028592379672</v>
          </cell>
          <cell r="AM117">
            <v>2.9238028592379672</v>
          </cell>
          <cell r="AN117">
            <v>0</v>
          </cell>
          <cell r="AO117">
            <v>0</v>
          </cell>
          <cell r="AP117">
            <v>0</v>
          </cell>
          <cell r="AQ117">
            <v>2.9238028592379672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/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0</v>
          </cell>
          <cell r="Z118">
            <v>0</v>
          </cell>
          <cell r="AA118">
            <v>0</v>
          </cell>
          <cell r="AC118">
            <v>0</v>
          </cell>
          <cell r="AD118">
            <v>0</v>
          </cell>
          <cell r="AE118">
            <v>0</v>
          </cell>
          <cell r="AF118"/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/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9948.1903636094139</v>
          </cell>
          <cell r="Z119">
            <v>143801.74087171821</v>
          </cell>
          <cell r="AA119">
            <v>0</v>
          </cell>
          <cell r="AC119">
            <v>9948.1903636094139</v>
          </cell>
          <cell r="AD119">
            <v>151616.99806055706</v>
          </cell>
          <cell r="AE119">
            <v>0</v>
          </cell>
          <cell r="AF119"/>
          <cell r="AG119">
            <v>9948.1903636094139</v>
          </cell>
          <cell r="AH119">
            <v>0</v>
          </cell>
          <cell r="AI119">
            <v>0</v>
          </cell>
          <cell r="AJ119">
            <v>0</v>
          </cell>
          <cell r="AK119">
            <v>9948.1903636094139</v>
          </cell>
          <cell r="AM119">
            <v>9948.1903636094139</v>
          </cell>
          <cell r="AN119">
            <v>0</v>
          </cell>
          <cell r="AO119">
            <v>0</v>
          </cell>
          <cell r="AP119">
            <v>0</v>
          </cell>
          <cell r="AQ119">
            <v>9948.1903636094139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/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0</v>
          </cell>
          <cell r="Z120">
            <v>0</v>
          </cell>
          <cell r="AA120">
            <v>0</v>
          </cell>
          <cell r="AC120">
            <v>0</v>
          </cell>
          <cell r="AD120">
            <v>0</v>
          </cell>
          <cell r="AE120">
            <v>0</v>
          </cell>
          <cell r="AF120"/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/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F121"/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/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10081.263268656281</v>
          </cell>
          <cell r="Z122">
            <v>10081.263268656281</v>
          </cell>
          <cell r="AA122">
            <v>0</v>
          </cell>
          <cell r="AC122">
            <v>10081.263268656281</v>
          </cell>
          <cell r="AD122">
            <v>10081.263268656281</v>
          </cell>
          <cell r="AE122">
            <v>0</v>
          </cell>
          <cell r="AF122"/>
          <cell r="AG122">
            <v>10081.263268656281</v>
          </cell>
          <cell r="AH122">
            <v>0</v>
          </cell>
          <cell r="AI122">
            <v>0</v>
          </cell>
          <cell r="AJ122">
            <v>0</v>
          </cell>
          <cell r="AK122">
            <v>10081.263268656281</v>
          </cell>
          <cell r="AM122">
            <v>10081.263268656281</v>
          </cell>
          <cell r="AN122">
            <v>0</v>
          </cell>
          <cell r="AO122">
            <v>0</v>
          </cell>
          <cell r="AP122">
            <v>0</v>
          </cell>
          <cell r="AQ122">
            <v>10081.263268656281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/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0</v>
          </cell>
          <cell r="Z123">
            <v>0</v>
          </cell>
          <cell r="AA123">
            <v>0</v>
          </cell>
          <cell r="AC123">
            <v>0</v>
          </cell>
          <cell r="AD123">
            <v>0</v>
          </cell>
          <cell r="AE123">
            <v>0</v>
          </cell>
          <cell r="AF123"/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/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0</v>
          </cell>
          <cell r="Z124">
            <v>0</v>
          </cell>
          <cell r="AA124">
            <v>0</v>
          </cell>
          <cell r="AC124">
            <v>0</v>
          </cell>
          <cell r="AD124">
            <v>0</v>
          </cell>
          <cell r="AE124">
            <v>0</v>
          </cell>
          <cell r="AF124"/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/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E125">
            <v>0</v>
          </cell>
          <cell r="AF125"/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/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0</v>
          </cell>
          <cell r="Z126">
            <v>0</v>
          </cell>
          <cell r="AA126">
            <v>0</v>
          </cell>
          <cell r="AC126">
            <v>0</v>
          </cell>
          <cell r="AD126">
            <v>0</v>
          </cell>
          <cell r="AE126">
            <v>0</v>
          </cell>
          <cell r="AF126"/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/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52.683737162189772</v>
          </cell>
          <cell r="Z127">
            <v>52.683737162189772</v>
          </cell>
          <cell r="AA127">
            <v>0</v>
          </cell>
          <cell r="AC127">
            <v>52.683737162189772</v>
          </cell>
          <cell r="AD127">
            <v>52.683737162189772</v>
          </cell>
          <cell r="AE127">
            <v>0</v>
          </cell>
          <cell r="AF127"/>
          <cell r="AG127">
            <v>235.78606566938035</v>
          </cell>
          <cell r="AH127">
            <v>0</v>
          </cell>
          <cell r="AI127">
            <v>0</v>
          </cell>
          <cell r="AJ127">
            <v>0</v>
          </cell>
          <cell r="AK127">
            <v>235.78606566938035</v>
          </cell>
          <cell r="AM127">
            <v>235.78606566938035</v>
          </cell>
          <cell r="AN127">
            <v>0</v>
          </cell>
          <cell r="AO127">
            <v>0</v>
          </cell>
          <cell r="AP127">
            <v>0</v>
          </cell>
          <cell r="AQ127">
            <v>235.78606566938035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/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0</v>
          </cell>
          <cell r="Z128">
            <v>0</v>
          </cell>
          <cell r="AA128">
            <v>0</v>
          </cell>
          <cell r="AC128">
            <v>0</v>
          </cell>
          <cell r="AD128">
            <v>0</v>
          </cell>
          <cell r="AE128">
            <v>0</v>
          </cell>
          <cell r="AF128"/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/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1306.2284766552002</v>
          </cell>
          <cell r="Z129">
            <v>1306.2284766552002</v>
          </cell>
          <cell r="AA129">
            <v>0</v>
          </cell>
          <cell r="AC129">
            <v>1306.2284766552002</v>
          </cell>
          <cell r="AD129">
            <v>1306.2284766552002</v>
          </cell>
          <cell r="AE129">
            <v>0</v>
          </cell>
          <cell r="AF129"/>
          <cell r="AG129">
            <v>5846.0255472703493</v>
          </cell>
          <cell r="AH129">
            <v>0</v>
          </cell>
          <cell r="AI129">
            <v>0</v>
          </cell>
          <cell r="AJ129">
            <v>0</v>
          </cell>
          <cell r="AK129">
            <v>5846.0255472703493</v>
          </cell>
          <cell r="AM129">
            <v>5846.0255472703493</v>
          </cell>
          <cell r="AN129">
            <v>0</v>
          </cell>
          <cell r="AO129">
            <v>0</v>
          </cell>
          <cell r="AP129">
            <v>0</v>
          </cell>
          <cell r="AQ129">
            <v>5846.0255472703493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/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0</v>
          </cell>
          <cell r="Z130">
            <v>0</v>
          </cell>
          <cell r="AA130">
            <v>0</v>
          </cell>
          <cell r="AC130">
            <v>0</v>
          </cell>
          <cell r="AD130">
            <v>0</v>
          </cell>
          <cell r="AE130">
            <v>0</v>
          </cell>
          <cell r="AF130"/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/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8670.3717169207612</v>
          </cell>
          <cell r="Z131">
            <v>8670.3717169207612</v>
          </cell>
          <cell r="AA131">
            <v>0</v>
          </cell>
          <cell r="AC131">
            <v>8670.3717169207612</v>
          </cell>
          <cell r="AD131">
            <v>8670.3717169207612</v>
          </cell>
          <cell r="AE131">
            <v>0</v>
          </cell>
          <cell r="AF131"/>
          <cell r="AG131">
            <v>38804.24861907887</v>
          </cell>
          <cell r="AH131">
            <v>0</v>
          </cell>
          <cell r="AI131">
            <v>0</v>
          </cell>
          <cell r="AJ131">
            <v>0</v>
          </cell>
          <cell r="AK131">
            <v>38804.24861907887</v>
          </cell>
          <cell r="AM131">
            <v>38804.24861907887</v>
          </cell>
          <cell r="AN131">
            <v>0</v>
          </cell>
          <cell r="AO131">
            <v>0</v>
          </cell>
          <cell r="AP131">
            <v>0</v>
          </cell>
          <cell r="AQ131">
            <v>38804.24861907887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/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6358.3758265004471</v>
          </cell>
          <cell r="Z132">
            <v>6358.3758265004471</v>
          </cell>
          <cell r="AA132">
            <v>0</v>
          </cell>
          <cell r="AC132">
            <v>6358.3758265004471</v>
          </cell>
          <cell r="AD132">
            <v>6358.3758265004471</v>
          </cell>
          <cell r="AE132">
            <v>0</v>
          </cell>
          <cell r="AF132"/>
          <cell r="AG132">
            <v>28456.911011502754</v>
          </cell>
          <cell r="AH132">
            <v>0</v>
          </cell>
          <cell r="AI132">
            <v>0</v>
          </cell>
          <cell r="AJ132">
            <v>0</v>
          </cell>
          <cell r="AK132">
            <v>28456.911011502754</v>
          </cell>
          <cell r="AM132">
            <v>28456.911011502754</v>
          </cell>
          <cell r="AN132">
            <v>0</v>
          </cell>
          <cell r="AO132">
            <v>0</v>
          </cell>
          <cell r="AP132">
            <v>0</v>
          </cell>
          <cell r="AQ132">
            <v>28456.911011502754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/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0</v>
          </cell>
          <cell r="Z133">
            <v>0</v>
          </cell>
          <cell r="AA133">
            <v>0</v>
          </cell>
          <cell r="AC133">
            <v>0</v>
          </cell>
          <cell r="AD133">
            <v>0</v>
          </cell>
          <cell r="AE133">
            <v>0</v>
          </cell>
          <cell r="AF133"/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/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15145.224758647679</v>
          </cell>
          <cell r="Z134">
            <v>15145.224758647679</v>
          </cell>
          <cell r="AA134">
            <v>0</v>
          </cell>
          <cell r="AC134">
            <v>15145.224758647679</v>
          </cell>
          <cell r="AD134">
            <v>15145.224758647679</v>
          </cell>
          <cell r="AE134">
            <v>0</v>
          </cell>
          <cell r="AF134"/>
          <cell r="AG134">
            <v>67782.453407327688</v>
          </cell>
          <cell r="AH134">
            <v>0</v>
          </cell>
          <cell r="AI134">
            <v>0</v>
          </cell>
          <cell r="AJ134">
            <v>0</v>
          </cell>
          <cell r="AK134">
            <v>67782.453407327688</v>
          </cell>
          <cell r="AM134">
            <v>67782.453407327688</v>
          </cell>
          <cell r="AN134">
            <v>0</v>
          </cell>
          <cell r="AO134">
            <v>0</v>
          </cell>
          <cell r="AP134">
            <v>0</v>
          </cell>
          <cell r="AQ134">
            <v>67782.453407327688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/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2.6778716502882527</v>
          </cell>
          <cell r="Z135">
            <v>2.6778716502882527</v>
          </cell>
          <cell r="AA135">
            <v>0</v>
          </cell>
          <cell r="AC135">
            <v>2.6778716502882527</v>
          </cell>
          <cell r="AD135">
            <v>2.6778716502882527</v>
          </cell>
          <cell r="AE135">
            <v>0</v>
          </cell>
          <cell r="AF135"/>
          <cell r="AG135">
            <v>2.6778716502882527</v>
          </cell>
          <cell r="AH135">
            <v>0</v>
          </cell>
          <cell r="AI135">
            <v>0</v>
          </cell>
          <cell r="AJ135">
            <v>0</v>
          </cell>
          <cell r="AK135">
            <v>2.6778716502882527</v>
          </cell>
          <cell r="AM135">
            <v>2.6778716502882527</v>
          </cell>
          <cell r="AN135">
            <v>0</v>
          </cell>
          <cell r="AO135">
            <v>0</v>
          </cell>
          <cell r="AP135">
            <v>0</v>
          </cell>
          <cell r="AQ135">
            <v>2.6778716502882527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/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E136">
            <v>0</v>
          </cell>
          <cell r="AF136"/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/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0</v>
          </cell>
          <cell r="Z137">
            <v>0</v>
          </cell>
          <cell r="AA137">
            <v>0</v>
          </cell>
          <cell r="AC137">
            <v>0</v>
          </cell>
          <cell r="AD137">
            <v>0</v>
          </cell>
          <cell r="AE137">
            <v>0</v>
          </cell>
          <cell r="AF137"/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/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0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E138">
            <v>0</v>
          </cell>
          <cell r="AF138"/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/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0</v>
          </cell>
          <cell r="Z139">
            <v>0</v>
          </cell>
          <cell r="AA139">
            <v>0</v>
          </cell>
          <cell r="AC139">
            <v>0</v>
          </cell>
          <cell r="AD139">
            <v>0</v>
          </cell>
          <cell r="AE139">
            <v>0</v>
          </cell>
          <cell r="AF139"/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/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0</v>
          </cell>
          <cell r="Z140">
            <v>0</v>
          </cell>
          <cell r="AA140">
            <v>0</v>
          </cell>
          <cell r="AC140">
            <v>0</v>
          </cell>
          <cell r="AD140">
            <v>0</v>
          </cell>
          <cell r="AE140">
            <v>0</v>
          </cell>
          <cell r="AF140"/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/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F141"/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/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29365.699234066436</v>
          </cell>
          <cell r="Z142">
            <v>29365.699234066436</v>
          </cell>
          <cell r="AA142">
            <v>0</v>
          </cell>
          <cell r="AC142">
            <v>29365.699234066436</v>
          </cell>
          <cell r="AD142">
            <v>29365.699234066436</v>
          </cell>
          <cell r="AE142">
            <v>0</v>
          </cell>
          <cell r="AF142"/>
          <cell r="AG142">
            <v>0</v>
          </cell>
          <cell r="AH142">
            <v>0</v>
          </cell>
          <cell r="AI142">
            <v>29365.699234066436</v>
          </cell>
          <cell r="AJ142">
            <v>0</v>
          </cell>
          <cell r="AK142">
            <v>29365.699234066436</v>
          </cell>
          <cell r="AM142">
            <v>0</v>
          </cell>
          <cell r="AN142">
            <v>0</v>
          </cell>
          <cell r="AO142">
            <v>29365.699234066436</v>
          </cell>
          <cell r="AP142">
            <v>0</v>
          </cell>
          <cell r="AQ142">
            <v>29365.699234066436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/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0</v>
          </cell>
          <cell r="Z143">
            <v>0</v>
          </cell>
          <cell r="AA143">
            <v>0</v>
          </cell>
          <cell r="AC143">
            <v>0</v>
          </cell>
          <cell r="AD143">
            <v>0</v>
          </cell>
          <cell r="AE143">
            <v>0</v>
          </cell>
          <cell r="AF143"/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/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0</v>
          </cell>
          <cell r="Z144">
            <v>0</v>
          </cell>
          <cell r="AA144">
            <v>0</v>
          </cell>
          <cell r="AC144">
            <v>0</v>
          </cell>
          <cell r="AD144">
            <v>0</v>
          </cell>
          <cell r="AE144">
            <v>0</v>
          </cell>
          <cell r="AF144"/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/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0</v>
          </cell>
          <cell r="Z145">
            <v>0</v>
          </cell>
          <cell r="AA145">
            <v>0</v>
          </cell>
          <cell r="AC145">
            <v>0</v>
          </cell>
          <cell r="AD145">
            <v>0</v>
          </cell>
          <cell r="AE145">
            <v>0</v>
          </cell>
          <cell r="AF145"/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/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0</v>
          </cell>
          <cell r="Z146">
            <v>0</v>
          </cell>
          <cell r="AA146">
            <v>0</v>
          </cell>
          <cell r="AC146">
            <v>0</v>
          </cell>
          <cell r="AD146">
            <v>0</v>
          </cell>
          <cell r="AE146">
            <v>0</v>
          </cell>
          <cell r="AF146"/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/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E147">
            <v>0</v>
          </cell>
          <cell r="AF147"/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/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259.91407407633989</v>
          </cell>
          <cell r="Z148">
            <v>259.91407407633989</v>
          </cell>
          <cell r="AA148">
            <v>0</v>
          </cell>
          <cell r="AC148">
            <v>259.91407407633989</v>
          </cell>
          <cell r="AD148">
            <v>259.91407407633989</v>
          </cell>
          <cell r="AE148">
            <v>0</v>
          </cell>
          <cell r="AF148"/>
          <cell r="AG148">
            <v>0</v>
          </cell>
          <cell r="AH148">
            <v>259.91407407633989</v>
          </cell>
          <cell r="AI148">
            <v>0</v>
          </cell>
          <cell r="AJ148">
            <v>0</v>
          </cell>
          <cell r="AK148">
            <v>259.91407407633989</v>
          </cell>
          <cell r="AM148">
            <v>0</v>
          </cell>
          <cell r="AN148">
            <v>259.91407407633989</v>
          </cell>
          <cell r="AO148">
            <v>0</v>
          </cell>
          <cell r="AP148">
            <v>0</v>
          </cell>
          <cell r="AQ148">
            <v>259.91407407633989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/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0.26056655769745113</v>
          </cell>
          <cell r="Z149">
            <v>0.72553555856029239</v>
          </cell>
          <cell r="AA149">
            <v>0</v>
          </cell>
          <cell r="AC149">
            <v>0.26056655769745113</v>
          </cell>
          <cell r="AD149">
            <v>0.76519905171470981</v>
          </cell>
          <cell r="AE149">
            <v>0</v>
          </cell>
          <cell r="AF149"/>
          <cell r="AG149">
            <v>0</v>
          </cell>
          <cell r="AH149">
            <v>0</v>
          </cell>
          <cell r="AI149">
            <v>0.72553555856029239</v>
          </cell>
          <cell r="AJ149">
            <v>0</v>
          </cell>
          <cell r="AK149">
            <v>0.72553555856029239</v>
          </cell>
          <cell r="AM149">
            <v>0</v>
          </cell>
          <cell r="AN149">
            <v>0</v>
          </cell>
          <cell r="AO149">
            <v>0.76519905171470981</v>
          </cell>
          <cell r="AP149">
            <v>0</v>
          </cell>
          <cell r="AQ149">
            <v>0.76519905171470981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/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0</v>
          </cell>
          <cell r="Z150">
            <v>0</v>
          </cell>
          <cell r="AA150">
            <v>0</v>
          </cell>
          <cell r="AC150">
            <v>0</v>
          </cell>
          <cell r="AD150">
            <v>0</v>
          </cell>
          <cell r="AE150">
            <v>0</v>
          </cell>
          <cell r="AF150"/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/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33105.20073299075</v>
          </cell>
          <cell r="Z151">
            <v>33105.20073299075</v>
          </cell>
          <cell r="AA151">
            <v>0</v>
          </cell>
          <cell r="AC151">
            <v>33105.20073299075</v>
          </cell>
          <cell r="AD151">
            <v>33105.20073299075</v>
          </cell>
          <cell r="AE151">
            <v>0</v>
          </cell>
          <cell r="AF151"/>
          <cell r="AG151">
            <v>0</v>
          </cell>
          <cell r="AH151">
            <v>0</v>
          </cell>
          <cell r="AI151">
            <v>148162.32588050011</v>
          </cell>
          <cell r="AJ151">
            <v>0</v>
          </cell>
          <cell r="AK151">
            <v>148162.32588050011</v>
          </cell>
          <cell r="AM151">
            <v>0</v>
          </cell>
          <cell r="AN151">
            <v>0</v>
          </cell>
          <cell r="AO151">
            <v>148162.32588050011</v>
          </cell>
          <cell r="AP151">
            <v>0</v>
          </cell>
          <cell r="AQ151">
            <v>148162.32588050011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/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0</v>
          </cell>
          <cell r="Z152">
            <v>0</v>
          </cell>
          <cell r="AA152">
            <v>0</v>
          </cell>
          <cell r="AC152">
            <v>0</v>
          </cell>
          <cell r="AD152">
            <v>0</v>
          </cell>
          <cell r="AE152">
            <v>0</v>
          </cell>
          <cell r="AF152"/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/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0</v>
          </cell>
          <cell r="Z153">
            <v>0</v>
          </cell>
          <cell r="AA153">
            <v>0</v>
          </cell>
          <cell r="AC153">
            <v>0</v>
          </cell>
          <cell r="AD153">
            <v>0</v>
          </cell>
          <cell r="AE153">
            <v>0</v>
          </cell>
          <cell r="AF153"/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/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0</v>
          </cell>
          <cell r="Z154">
            <v>0</v>
          </cell>
          <cell r="AA154">
            <v>0</v>
          </cell>
          <cell r="AC154">
            <v>0</v>
          </cell>
          <cell r="AD154">
            <v>0</v>
          </cell>
          <cell r="AE154">
            <v>0</v>
          </cell>
          <cell r="AF154"/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/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0</v>
          </cell>
          <cell r="Z155">
            <v>0</v>
          </cell>
          <cell r="AA155">
            <v>0</v>
          </cell>
          <cell r="AC155">
            <v>0</v>
          </cell>
          <cell r="AD155">
            <v>0</v>
          </cell>
          <cell r="AE155">
            <v>0</v>
          </cell>
          <cell r="AF155"/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/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0</v>
          </cell>
          <cell r="Z156">
            <v>0</v>
          </cell>
          <cell r="AA156">
            <v>0</v>
          </cell>
          <cell r="AC156">
            <v>0</v>
          </cell>
          <cell r="AD156">
            <v>0</v>
          </cell>
          <cell r="AE156">
            <v>0</v>
          </cell>
          <cell r="AF156"/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/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0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E157">
            <v>0</v>
          </cell>
          <cell r="AF157"/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/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0</v>
          </cell>
          <cell r="Z158">
            <v>0</v>
          </cell>
          <cell r="AA158">
            <v>0</v>
          </cell>
          <cell r="AC158">
            <v>0</v>
          </cell>
          <cell r="AD158">
            <v>0</v>
          </cell>
          <cell r="AE158">
            <v>0</v>
          </cell>
          <cell r="AF158"/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/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134457.82653439353</v>
          </cell>
          <cell r="Z159">
            <v>356958.78578660463</v>
          </cell>
          <cell r="AA159">
            <v>0</v>
          </cell>
          <cell r="AC159">
            <v>134457.82653439353</v>
          </cell>
          <cell r="AD159">
            <v>373769.09819462616</v>
          </cell>
          <cell r="AE159">
            <v>0</v>
          </cell>
          <cell r="AF159"/>
          <cell r="AG159">
            <v>0</v>
          </cell>
          <cell r="AH159">
            <v>0</v>
          </cell>
          <cell r="AI159">
            <v>356958.78578660463</v>
          </cell>
          <cell r="AJ159">
            <v>0</v>
          </cell>
          <cell r="AK159">
            <v>356958.78578660463</v>
          </cell>
          <cell r="AM159">
            <v>0</v>
          </cell>
          <cell r="AN159">
            <v>0</v>
          </cell>
          <cell r="AO159">
            <v>373769.09819462616</v>
          </cell>
          <cell r="AP159">
            <v>0</v>
          </cell>
          <cell r="AQ159">
            <v>373769.09819462616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/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0</v>
          </cell>
          <cell r="Z160">
            <v>0</v>
          </cell>
          <cell r="AA160">
            <v>0</v>
          </cell>
          <cell r="AC160">
            <v>0</v>
          </cell>
          <cell r="AD160">
            <v>0</v>
          </cell>
          <cell r="AE160">
            <v>0</v>
          </cell>
          <cell r="AF160"/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/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0</v>
          </cell>
          <cell r="Z161">
            <v>0</v>
          </cell>
          <cell r="AA161">
            <v>0</v>
          </cell>
          <cell r="AC161">
            <v>0</v>
          </cell>
          <cell r="AD161">
            <v>0</v>
          </cell>
          <cell r="AE161">
            <v>0</v>
          </cell>
          <cell r="AF161"/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/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0</v>
          </cell>
          <cell r="Z162">
            <v>0</v>
          </cell>
          <cell r="AA162">
            <v>0</v>
          </cell>
          <cell r="AC162">
            <v>0</v>
          </cell>
          <cell r="AD162">
            <v>0</v>
          </cell>
          <cell r="AE162">
            <v>0</v>
          </cell>
          <cell r="AF162"/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/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0</v>
          </cell>
          <cell r="Z163">
            <v>0</v>
          </cell>
          <cell r="AA163">
            <v>0</v>
          </cell>
          <cell r="AC163">
            <v>0</v>
          </cell>
          <cell r="AD163">
            <v>0</v>
          </cell>
          <cell r="AE163">
            <v>0</v>
          </cell>
          <cell r="AF163"/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/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0</v>
          </cell>
          <cell r="Z164">
            <v>0</v>
          </cell>
          <cell r="AA164">
            <v>0</v>
          </cell>
          <cell r="AC164">
            <v>0</v>
          </cell>
          <cell r="AD164">
            <v>0</v>
          </cell>
          <cell r="AE164">
            <v>0</v>
          </cell>
          <cell r="AF164"/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/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0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E165">
            <v>0</v>
          </cell>
          <cell r="AF165"/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/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0</v>
          </cell>
          <cell r="Z166">
            <v>0</v>
          </cell>
          <cell r="AA166">
            <v>0</v>
          </cell>
          <cell r="AC166">
            <v>0</v>
          </cell>
          <cell r="AD166">
            <v>0</v>
          </cell>
          <cell r="AE166">
            <v>0</v>
          </cell>
          <cell r="AF166"/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</row>
        <row r="167"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Y167"/>
          <cell r="Z167"/>
          <cell r="AA167"/>
          <cell r="AC167"/>
          <cell r="AD167"/>
          <cell r="AE167"/>
          <cell r="AF167"/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F7"/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L7"/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F8"/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F9"/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F10"/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F11"/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F12"/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F13"/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F14"/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F15"/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F16"/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F17"/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F18"/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F19"/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F20"/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F21"/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F22"/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F23"/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F24"/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F25"/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F26"/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F27"/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F28"/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F29"/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F30"/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F31"/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F32"/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F33"/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F34"/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F35"/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F36"/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F37"/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F38"/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F39"/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F40"/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F41"/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F42"/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F43"/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F44"/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F45"/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F46"/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F47"/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F48"/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F49"/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F50"/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F51"/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F52"/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F53"/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F54"/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F55"/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F56"/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F57"/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F58"/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F59"/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F60"/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F61"/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F62"/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F63"/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F64"/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F65"/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F66"/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F67"/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F68"/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F69"/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F70"/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F71"/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F72"/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F73"/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F74"/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F75"/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F76"/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F77"/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F78"/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F79"/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F80"/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F81"/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F82"/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F83"/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F84"/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F85"/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F86"/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F87"/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F88"/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F89"/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F90"/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F91"/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F92"/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F93"/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F94"/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F95"/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F96"/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F97"/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F98"/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F99"/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F100"/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F101"/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F102"/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F103"/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F104"/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F105"/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F106"/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F107"/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F108"/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F109"/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F110"/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F111"/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F112"/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F113"/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F114"/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F115"/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F116"/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F117"/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F118"/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F119"/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F120"/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F121"/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F122"/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F123"/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F124"/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F125"/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F126"/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F127"/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F128"/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F129"/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F130"/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F131"/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F132"/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F133"/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F134"/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F135"/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F136"/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F137"/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F138"/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F139"/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F140"/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F141"/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F142"/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F143"/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F144"/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F145"/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F146"/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F147"/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F148"/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F149"/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F150"/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F151"/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F152"/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F153"/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F154"/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F155"/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F156"/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F157"/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F158"/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F159"/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F160"/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F161"/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F162"/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F163"/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F164"/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F165"/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F166"/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  <cell r="T167"/>
          <cell r="U167"/>
          <cell r="V167"/>
          <cell r="W167"/>
          <cell r="Y167"/>
          <cell r="Z167"/>
          <cell r="AA167"/>
          <cell r="AC167"/>
          <cell r="AD167"/>
          <cell r="AE167"/>
          <cell r="AF167"/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0"/>
  <sheetViews>
    <sheetView topLeftCell="F1" workbookViewId="0">
      <selection activeCell="G52" sqref="G52:G54"/>
    </sheetView>
  </sheetViews>
  <sheetFormatPr defaultColWidth="24.28515625" defaultRowHeight="15" x14ac:dyDescent="0.25"/>
  <cols>
    <col min="1" max="1" width="24.28515625" style="8"/>
    <col min="7" max="7" width="24.28515625" style="1"/>
    <col min="8" max="8" width="24.28515625" style="1" customWidth="1"/>
    <col min="9" max="9" width="24.28515625" style="1"/>
    <col min="10" max="10" width="24.28515625" style="1" customWidth="1"/>
    <col min="11" max="11" width="24.28515625" style="1"/>
    <col min="12" max="12" width="24.28515625" style="1" customWidth="1"/>
    <col min="13" max="31" width="24.28515625" style="1"/>
  </cols>
  <sheetData>
    <row r="1" spans="1:31" s="5" customFormat="1" ht="42" customHeight="1" x14ac:dyDescent="0.25">
      <c r="A1" s="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6" t="s">
        <v>350</v>
      </c>
      <c r="I1" s="4" t="s">
        <v>7</v>
      </c>
      <c r="J1" s="6" t="s">
        <v>350</v>
      </c>
      <c r="K1" s="4" t="s">
        <v>8</v>
      </c>
      <c r="L1" s="6" t="s">
        <v>350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</row>
    <row r="2" spans="1:31" x14ac:dyDescent="0.25">
      <c r="A2" s="8">
        <v>501180</v>
      </c>
      <c r="B2" t="s">
        <v>187</v>
      </c>
      <c r="C2" t="s">
        <v>338</v>
      </c>
      <c r="D2" t="s">
        <v>340</v>
      </c>
      <c r="E2" t="s">
        <v>343</v>
      </c>
      <c r="F2" t="s">
        <v>348</v>
      </c>
      <c r="G2" s="1">
        <v>114675.2822094272</v>
      </c>
      <c r="H2" s="1">
        <f>K2-I2-G2</f>
        <v>0</v>
      </c>
      <c r="I2" s="1">
        <v>41747.957967791437</v>
      </c>
      <c r="J2" s="1">
        <f>(VLOOKUP($A2,[1]Active!$B$7:$AQ$167,42,FALSE))-I2</f>
        <v>0</v>
      </c>
      <c r="K2" s="1">
        <v>156423.2401772186</v>
      </c>
      <c r="L2" s="1">
        <f>(VLOOKUP($A2,[2]Active!$B$7:$AQ$167,42,FALSE))-K2</f>
        <v>0</v>
      </c>
      <c r="N2" s="1">
        <v>41747.957967791437</v>
      </c>
      <c r="R2" s="1">
        <v>114675.2822094272</v>
      </c>
      <c r="Z2" s="1">
        <v>41747.957967791437</v>
      </c>
      <c r="AD2" s="1">
        <v>0</v>
      </c>
    </row>
    <row r="3" spans="1:31" x14ac:dyDescent="0.25">
      <c r="A3" s="8">
        <v>501125</v>
      </c>
      <c r="B3" t="s">
        <v>188</v>
      </c>
      <c r="C3" t="s">
        <v>339</v>
      </c>
      <c r="D3" t="s">
        <v>340</v>
      </c>
      <c r="E3" t="s">
        <v>343</v>
      </c>
      <c r="F3" t="s">
        <v>348</v>
      </c>
      <c r="G3" s="1">
        <v>50140.23086584601</v>
      </c>
      <c r="H3" s="1">
        <f t="shared" ref="H3:H66" si="0">K3-I3-G3</f>
        <v>0</v>
      </c>
      <c r="I3" s="1">
        <v>13807.020481591569</v>
      </c>
      <c r="J3" s="1">
        <f>(VLOOKUP($A3,[1]Active!$B$7:$AQ$167,42,FALSE))-I3</f>
        <v>0</v>
      </c>
      <c r="K3" s="1">
        <v>63947.251347437588</v>
      </c>
      <c r="L3" s="1">
        <f>(VLOOKUP($A3,[2]Active!$B$7:$AQ$167,42,FALSE))-K3</f>
        <v>0</v>
      </c>
      <c r="N3" s="1">
        <v>13807.020481591569</v>
      </c>
      <c r="R3" s="1">
        <v>50140.23086584601</v>
      </c>
      <c r="Z3" s="1">
        <v>13807.020481591569</v>
      </c>
      <c r="AD3" s="1">
        <v>0</v>
      </c>
    </row>
    <row r="4" spans="1:31" x14ac:dyDescent="0.25">
      <c r="A4" s="8">
        <v>501111</v>
      </c>
      <c r="B4" t="s">
        <v>189</v>
      </c>
      <c r="C4" t="s">
        <v>339</v>
      </c>
      <c r="D4" t="s">
        <v>340</v>
      </c>
      <c r="E4" t="s">
        <v>343</v>
      </c>
      <c r="F4" t="s">
        <v>348</v>
      </c>
      <c r="G4" s="1">
        <v>163413.91569384511</v>
      </c>
      <c r="H4" s="1">
        <f t="shared" si="0"/>
        <v>0</v>
      </c>
      <c r="I4" s="1">
        <v>33.335636068130988</v>
      </c>
      <c r="J4" s="1">
        <f>(VLOOKUP($A4,[1]Active!$B$7:$AQ$167,42,FALSE))-I4</f>
        <v>0</v>
      </c>
      <c r="K4" s="1">
        <v>163447.25132991321</v>
      </c>
      <c r="L4" s="1">
        <f>(VLOOKUP($A4,[2]Active!$B$7:$AQ$167,42,FALSE))-K4</f>
        <v>0</v>
      </c>
      <c r="M4" s="1">
        <v>359363.82297414308</v>
      </c>
      <c r="N4" s="1">
        <v>33.335636068130988</v>
      </c>
      <c r="O4" s="1">
        <v>359397.15861021128</v>
      </c>
      <c r="R4" s="1">
        <v>163413.91569384511</v>
      </c>
      <c r="V4" s="1">
        <v>-195949.9072802981</v>
      </c>
      <c r="Z4" s="1">
        <v>33.335636068130988</v>
      </c>
      <c r="AD4" s="1">
        <v>0</v>
      </c>
    </row>
    <row r="5" spans="1:31" x14ac:dyDescent="0.25">
      <c r="A5" s="8">
        <v>501172</v>
      </c>
      <c r="B5" t="s">
        <v>190</v>
      </c>
      <c r="C5" t="s">
        <v>339</v>
      </c>
      <c r="D5" t="s">
        <v>340</v>
      </c>
      <c r="E5" t="s">
        <v>343</v>
      </c>
      <c r="F5" t="s">
        <v>348</v>
      </c>
      <c r="G5" s="1">
        <v>388590.99530702538</v>
      </c>
      <c r="H5" s="1">
        <f t="shared" si="0"/>
        <v>0</v>
      </c>
      <c r="I5" s="1">
        <v>54435.116714009193</v>
      </c>
      <c r="J5" s="1">
        <f>(VLOOKUP($A5,[1]Active!$B$7:$AQ$167,42,FALSE))-I5</f>
        <v>0</v>
      </c>
      <c r="K5" s="1">
        <v>443026.11202103458</v>
      </c>
      <c r="L5" s="1">
        <f>(VLOOKUP($A5,[2]Active!$B$7:$AQ$167,42,FALSE))-K5</f>
        <v>0</v>
      </c>
      <c r="N5" s="1">
        <v>54435.116714009193</v>
      </c>
      <c r="R5" s="1">
        <v>388590.99530702538</v>
      </c>
      <c r="Z5" s="1">
        <v>54435.116714009193</v>
      </c>
      <c r="AD5" s="1">
        <v>0</v>
      </c>
    </row>
    <row r="6" spans="1:31" x14ac:dyDescent="0.25">
      <c r="A6" s="8">
        <v>501129</v>
      </c>
      <c r="B6" t="s">
        <v>191</v>
      </c>
      <c r="C6" t="s">
        <v>339</v>
      </c>
      <c r="D6" t="s">
        <v>340</v>
      </c>
      <c r="E6" t="s">
        <v>343</v>
      </c>
      <c r="F6" t="s">
        <v>348</v>
      </c>
      <c r="G6" s="1">
        <v>29022.279546183239</v>
      </c>
      <c r="H6" s="1">
        <f t="shared" si="0"/>
        <v>-4.0017766878008842E-11</v>
      </c>
      <c r="I6" s="1">
        <v>126357.02013571501</v>
      </c>
      <c r="J6" s="1">
        <f>(VLOOKUP($A6,[1]Active!$B$7:$AQ$167,42,FALSE))-I6</f>
        <v>0</v>
      </c>
      <c r="K6" s="1">
        <v>155379.29968189821</v>
      </c>
      <c r="L6" s="1">
        <f>(VLOOKUP($A6,[2]Active!$B$7:$AQ$167,42,FALSE))-K6</f>
        <v>0</v>
      </c>
      <c r="N6" s="1">
        <v>126357.02013571501</v>
      </c>
      <c r="R6" s="1">
        <v>29022.279546183239</v>
      </c>
      <c r="Z6" s="1">
        <v>126357.02013571501</v>
      </c>
      <c r="AD6" s="1">
        <v>0</v>
      </c>
    </row>
    <row r="7" spans="1:31" x14ac:dyDescent="0.25">
      <c r="A7" s="8">
        <v>501209</v>
      </c>
      <c r="B7" t="s">
        <v>192</v>
      </c>
      <c r="C7" t="s">
        <v>338</v>
      </c>
      <c r="D7" t="s">
        <v>340</v>
      </c>
      <c r="E7" t="s">
        <v>344</v>
      </c>
      <c r="F7" t="s">
        <v>348</v>
      </c>
      <c r="G7" s="1">
        <v>4192459.688157442</v>
      </c>
      <c r="H7" s="1">
        <f t="shared" si="0"/>
        <v>0</v>
      </c>
      <c r="I7" s="1">
        <v>1147112.367606068</v>
      </c>
      <c r="J7" s="1">
        <f>(VLOOKUP($A7,[1]Active!$B$7:$AQ$167,42,FALSE))-I7</f>
        <v>0</v>
      </c>
      <c r="K7" s="1">
        <v>5339572.0557635091</v>
      </c>
      <c r="L7" s="1">
        <f>(VLOOKUP($A7,[2]Active!$B$7:$AQ$167,42,FALSE))-K7</f>
        <v>0</v>
      </c>
      <c r="N7" s="1">
        <v>1147112.367606068</v>
      </c>
      <c r="R7" s="1">
        <v>4192459.688157442</v>
      </c>
      <c r="Z7" s="1">
        <v>1147112.367606068</v>
      </c>
      <c r="AD7" s="1">
        <v>0</v>
      </c>
    </row>
    <row r="8" spans="1:31" x14ac:dyDescent="0.25">
      <c r="A8" s="8">
        <v>501161</v>
      </c>
      <c r="B8" t="s">
        <v>193</v>
      </c>
      <c r="C8" t="s">
        <v>339</v>
      </c>
      <c r="D8" t="s">
        <v>340</v>
      </c>
      <c r="E8" t="s">
        <v>343</v>
      </c>
      <c r="F8" t="s">
        <v>348</v>
      </c>
      <c r="G8" s="1">
        <v>153193.31877702361</v>
      </c>
      <c r="H8" s="1">
        <f t="shared" si="0"/>
        <v>4.3655745685100555E-10</v>
      </c>
      <c r="I8" s="1">
        <v>1998774.428475477</v>
      </c>
      <c r="J8" s="1">
        <f>(VLOOKUP($A8,[1]Active!$B$7:$AQ$167,42,FALSE))-I8</f>
        <v>0</v>
      </c>
      <c r="K8" s="1">
        <v>2151967.7472525011</v>
      </c>
      <c r="L8" s="1">
        <f>(VLOOKUP($A8,[2]Active!$B$7:$AQ$167,42,FALSE))-K8</f>
        <v>0</v>
      </c>
      <c r="N8" s="1">
        <v>1998774.428475477</v>
      </c>
      <c r="R8" s="1">
        <v>153193.31877702361</v>
      </c>
      <c r="Z8" s="1">
        <v>1998774.428475477</v>
      </c>
      <c r="AD8" s="1">
        <v>0</v>
      </c>
    </row>
    <row r="9" spans="1:31" x14ac:dyDescent="0.25">
      <c r="A9" s="8">
        <v>501131</v>
      </c>
      <c r="B9" t="s">
        <v>194</v>
      </c>
      <c r="C9" t="s">
        <v>339</v>
      </c>
      <c r="D9" t="s">
        <v>340</v>
      </c>
      <c r="E9" t="s">
        <v>343</v>
      </c>
      <c r="F9" t="s">
        <v>348</v>
      </c>
      <c r="G9" s="1">
        <v>166.65445091331969</v>
      </c>
      <c r="H9" s="1">
        <f t="shared" si="0"/>
        <v>0</v>
      </c>
      <c r="I9" s="1">
        <v>822.81070919533579</v>
      </c>
      <c r="J9" s="1">
        <f>(VLOOKUP($A9,[1]Active!$B$7:$AQ$167,42,FALSE))-I9</f>
        <v>0</v>
      </c>
      <c r="K9" s="1">
        <v>989.46516010865548</v>
      </c>
      <c r="L9" s="1">
        <f>(VLOOKUP($A9,[2]Active!$B$7:$AQ$167,42,FALSE))-K9</f>
        <v>0</v>
      </c>
      <c r="N9" s="1">
        <v>822.81070919533579</v>
      </c>
      <c r="R9" s="1">
        <v>166.65445091331969</v>
      </c>
      <c r="Z9" s="1">
        <v>822.81070919533579</v>
      </c>
      <c r="AD9" s="1">
        <v>0</v>
      </c>
    </row>
    <row r="10" spans="1:31" x14ac:dyDescent="0.25">
      <c r="A10" s="8">
        <v>501114</v>
      </c>
      <c r="B10" t="s">
        <v>194</v>
      </c>
      <c r="C10" t="s">
        <v>338</v>
      </c>
      <c r="D10" t="s">
        <v>340</v>
      </c>
      <c r="E10" t="s">
        <v>343</v>
      </c>
      <c r="F10" t="s">
        <v>348</v>
      </c>
      <c r="G10" s="1">
        <v>1301.376787870669</v>
      </c>
      <c r="H10" s="1">
        <f t="shared" si="0"/>
        <v>0</v>
      </c>
      <c r="I10" s="1">
        <v>0</v>
      </c>
      <c r="J10" s="1">
        <f>(VLOOKUP($A10,[1]Active!$B$7:$AQ$167,42,FALSE))-I10</f>
        <v>0</v>
      </c>
      <c r="K10" s="1">
        <v>1301.376787870669</v>
      </c>
      <c r="L10" s="1">
        <f>(VLOOKUP($A10,[2]Active!$B$7:$AQ$167,42,FALSE))-K10</f>
        <v>0</v>
      </c>
      <c r="M10" s="1">
        <v>147078.20448860529</v>
      </c>
      <c r="N10" s="1">
        <v>0</v>
      </c>
      <c r="O10" s="1">
        <v>147078.20448860529</v>
      </c>
      <c r="R10" s="1">
        <v>1301.376787870669</v>
      </c>
      <c r="V10" s="1">
        <v>-145776.82770073469</v>
      </c>
      <c r="Z10" s="1">
        <v>0</v>
      </c>
      <c r="AD10" s="1">
        <v>0</v>
      </c>
    </row>
    <row r="11" spans="1:31" x14ac:dyDescent="0.25">
      <c r="A11" s="8">
        <v>501035</v>
      </c>
      <c r="B11" t="s">
        <v>195</v>
      </c>
      <c r="C11" t="s">
        <v>339</v>
      </c>
      <c r="D11" t="s">
        <v>340</v>
      </c>
      <c r="E11" t="s">
        <v>343</v>
      </c>
      <c r="F11" t="s">
        <v>348</v>
      </c>
      <c r="G11" s="1">
        <v>0</v>
      </c>
      <c r="H11" s="1">
        <f t="shared" si="0"/>
        <v>0</v>
      </c>
      <c r="I11" s="1">
        <v>1367.2752988758509</v>
      </c>
      <c r="J11" s="1">
        <f>(VLOOKUP($A11,[1]Active!$B$7:$AQ$167,42,FALSE))-I11</f>
        <v>0</v>
      </c>
      <c r="K11" s="1">
        <v>1367.2752988758509</v>
      </c>
      <c r="L11" s="1">
        <f>(VLOOKUP($A11,[2]Active!$B$7:$AQ$167,42,FALSE))-K11</f>
        <v>0</v>
      </c>
      <c r="M11" s="1">
        <v>2001.8650468096239</v>
      </c>
      <c r="N11" s="1">
        <v>1367.2752988758509</v>
      </c>
      <c r="O11" s="1">
        <v>3369.140345685475</v>
      </c>
      <c r="R11" s="1">
        <v>0</v>
      </c>
      <c r="V11" s="1">
        <v>-2001.8650468096239</v>
      </c>
      <c r="Z11" s="1">
        <v>1367.2752988758509</v>
      </c>
      <c r="AD11" s="1">
        <v>0</v>
      </c>
    </row>
    <row r="12" spans="1:31" x14ac:dyDescent="0.25">
      <c r="A12" s="8">
        <v>501086</v>
      </c>
      <c r="B12" t="s">
        <v>196</v>
      </c>
      <c r="C12" t="s">
        <v>339</v>
      </c>
      <c r="D12" t="s">
        <v>340</v>
      </c>
      <c r="E12" t="s">
        <v>345</v>
      </c>
      <c r="F12" t="s">
        <v>348</v>
      </c>
      <c r="G12" s="1">
        <v>0</v>
      </c>
      <c r="H12" s="1">
        <f t="shared" si="0"/>
        <v>0</v>
      </c>
      <c r="I12" s="1">
        <v>910668.14207808871</v>
      </c>
      <c r="J12" s="1">
        <f>(VLOOKUP($A12,[1]Active!$B$7:$AQ$167,42,FALSE))-I12</f>
        <v>0</v>
      </c>
      <c r="K12" s="1">
        <v>910668.14207808871</v>
      </c>
      <c r="L12" s="1">
        <f>(VLOOKUP($A12,[2]Active!$B$7:$AQ$167,42,FALSE))-K12</f>
        <v>0</v>
      </c>
      <c r="M12" s="1">
        <v>89973.197784906835</v>
      </c>
      <c r="N12" s="1">
        <v>910668.14207808871</v>
      </c>
      <c r="O12" s="1">
        <v>1000641.339862996</v>
      </c>
      <c r="R12" s="1">
        <v>0</v>
      </c>
      <c r="V12" s="1">
        <v>-89973.197784906835</v>
      </c>
      <c r="Z12" s="1">
        <v>910668.14207808871</v>
      </c>
      <c r="AD12" s="1">
        <v>0</v>
      </c>
    </row>
    <row r="13" spans="1:31" x14ac:dyDescent="0.25">
      <c r="A13" s="8">
        <v>501156</v>
      </c>
      <c r="B13" t="s">
        <v>197</v>
      </c>
      <c r="C13" t="s">
        <v>339</v>
      </c>
      <c r="D13" t="s">
        <v>340</v>
      </c>
      <c r="E13" t="s">
        <v>345</v>
      </c>
      <c r="F13" t="s">
        <v>348</v>
      </c>
      <c r="G13" s="1">
        <v>0</v>
      </c>
      <c r="H13" s="1">
        <f t="shared" si="0"/>
        <v>0</v>
      </c>
      <c r="I13" s="1">
        <v>1819285.4593845641</v>
      </c>
      <c r="J13" s="1">
        <f>(VLOOKUP($A13,[1]Active!$B$7:$AQ$167,42,FALSE))-I13</f>
        <v>0</v>
      </c>
      <c r="K13" s="1">
        <v>1819285.4593845641</v>
      </c>
      <c r="L13" s="1">
        <f>(VLOOKUP($A13,[2]Active!$B$7:$AQ$167,42,FALSE))-K13</f>
        <v>0</v>
      </c>
      <c r="N13" s="1">
        <v>1819285.4593845641</v>
      </c>
      <c r="R13" s="1">
        <v>0</v>
      </c>
      <c r="Z13" s="1">
        <v>1819285.4593845641</v>
      </c>
      <c r="AD13" s="1">
        <v>0</v>
      </c>
    </row>
    <row r="14" spans="1:31" x14ac:dyDescent="0.25">
      <c r="A14" s="8" t="s">
        <v>40</v>
      </c>
      <c r="B14" t="s">
        <v>198</v>
      </c>
      <c r="C14" t="s">
        <v>339</v>
      </c>
      <c r="D14" t="s">
        <v>340</v>
      </c>
      <c r="E14" t="s">
        <v>345</v>
      </c>
      <c r="F14" t="s">
        <v>348</v>
      </c>
      <c r="G14" s="1">
        <v>0</v>
      </c>
      <c r="H14" s="1">
        <f t="shared" si="0"/>
        <v>0</v>
      </c>
      <c r="I14" s="1">
        <v>381384.41195573198</v>
      </c>
      <c r="J14" s="1">
        <f>(VLOOKUP($A14,[1]Active!$B$7:$AQ$167,42,FALSE))-I14</f>
        <v>0</v>
      </c>
      <c r="K14" s="1">
        <v>381384.41195573198</v>
      </c>
      <c r="L14" s="1">
        <f>(VLOOKUP($A14,[2]Active!$B$7:$AQ$167,42,FALSE))-K14</f>
        <v>0</v>
      </c>
      <c r="N14" s="1">
        <v>381384.41195573198</v>
      </c>
      <c r="R14" s="1">
        <v>0</v>
      </c>
      <c r="Z14" s="1">
        <v>381384.41195573198</v>
      </c>
      <c r="AD14" s="1">
        <v>0</v>
      </c>
    </row>
    <row r="15" spans="1:31" x14ac:dyDescent="0.25">
      <c r="A15" s="8">
        <v>501100</v>
      </c>
      <c r="B15" t="s">
        <v>199</v>
      </c>
      <c r="C15" t="s">
        <v>338</v>
      </c>
      <c r="D15" t="s">
        <v>341</v>
      </c>
      <c r="E15" t="s">
        <v>345</v>
      </c>
      <c r="F15" t="s">
        <v>348</v>
      </c>
      <c r="G15" s="1">
        <v>1312432.723251377</v>
      </c>
      <c r="H15" s="1">
        <f t="shared" si="0"/>
        <v>0</v>
      </c>
      <c r="I15" s="1">
        <v>0</v>
      </c>
      <c r="J15" s="1">
        <f>(VLOOKUP($A15,[1]Active!$B$7:$AQ$167,42,FALSE))-I15</f>
        <v>0</v>
      </c>
      <c r="K15" s="1">
        <v>1312432.723251377</v>
      </c>
      <c r="L15" s="1">
        <f>(VLOOKUP($A15,[2]Active!$B$7:$AQ$167,42,FALSE))-K15</f>
        <v>0</v>
      </c>
      <c r="M15" s="1">
        <v>3285982.4727827339</v>
      </c>
      <c r="N15" s="1">
        <v>0</v>
      </c>
      <c r="O15" s="1">
        <v>3285982.4727827339</v>
      </c>
      <c r="P15" s="1">
        <v>1312432.723251377</v>
      </c>
      <c r="T15" s="1">
        <v>-1973549.7495313571</v>
      </c>
      <c r="X15" s="1">
        <v>0</v>
      </c>
      <c r="AB15" s="1">
        <v>0</v>
      </c>
    </row>
    <row r="16" spans="1:31" x14ac:dyDescent="0.25">
      <c r="A16" s="8">
        <v>501159</v>
      </c>
      <c r="B16" t="s">
        <v>200</v>
      </c>
      <c r="C16" t="s">
        <v>338</v>
      </c>
      <c r="D16" t="s">
        <v>340</v>
      </c>
      <c r="E16" t="s">
        <v>345</v>
      </c>
      <c r="F16" t="s">
        <v>348</v>
      </c>
      <c r="G16" s="1">
        <v>1318414.388638597</v>
      </c>
      <c r="H16" s="1">
        <f t="shared" si="0"/>
        <v>0</v>
      </c>
      <c r="I16" s="1">
        <v>0</v>
      </c>
      <c r="J16" s="1">
        <f>(VLOOKUP($A16,[1]Active!$B$7:$AQ$167,42,FALSE))-I16</f>
        <v>0</v>
      </c>
      <c r="K16" s="1">
        <v>1318414.388638597</v>
      </c>
      <c r="L16" s="1">
        <f>(VLOOKUP($A16,[2]Active!$B$7:$AQ$167,42,FALSE))-K16</f>
        <v>0</v>
      </c>
      <c r="N16" s="1">
        <v>0</v>
      </c>
      <c r="R16" s="1">
        <v>1318414.388638597</v>
      </c>
      <c r="Z16" s="1">
        <v>0</v>
      </c>
      <c r="AD16" s="1">
        <v>0</v>
      </c>
    </row>
    <row r="17" spans="1:30" x14ac:dyDescent="0.25">
      <c r="A17" s="8">
        <v>501142</v>
      </c>
      <c r="B17" t="s">
        <v>201</v>
      </c>
      <c r="C17" t="s">
        <v>339</v>
      </c>
      <c r="D17" t="s">
        <v>340</v>
      </c>
      <c r="E17" t="s">
        <v>343</v>
      </c>
      <c r="F17" t="s">
        <v>348</v>
      </c>
      <c r="G17" s="1">
        <v>44218.631576807908</v>
      </c>
      <c r="H17" s="1">
        <f t="shared" si="0"/>
        <v>0</v>
      </c>
      <c r="I17" s="1">
        <v>38168.532197217202</v>
      </c>
      <c r="J17" s="1">
        <f>(VLOOKUP($A17,[1]Active!$B$7:$AQ$167,42,FALSE))-I17</f>
        <v>0</v>
      </c>
      <c r="K17" s="1">
        <v>82387.163774025103</v>
      </c>
      <c r="L17" s="1">
        <f>(VLOOKUP($A17,[2]Active!$B$7:$AQ$167,42,FALSE))-K17</f>
        <v>0</v>
      </c>
      <c r="N17" s="1">
        <v>38168.532197217202</v>
      </c>
      <c r="R17" s="1">
        <v>44218.631576807908</v>
      </c>
      <c r="Z17" s="1">
        <v>38168.532197217202</v>
      </c>
      <c r="AD17" s="1">
        <v>0</v>
      </c>
    </row>
    <row r="18" spans="1:30" x14ac:dyDescent="0.25">
      <c r="A18" s="8">
        <v>501112</v>
      </c>
      <c r="B18" t="s">
        <v>202</v>
      </c>
      <c r="C18" t="s">
        <v>339</v>
      </c>
      <c r="D18" t="s">
        <v>340</v>
      </c>
      <c r="E18" t="s">
        <v>343</v>
      </c>
      <c r="F18" t="s">
        <v>348</v>
      </c>
      <c r="G18" s="1">
        <v>0</v>
      </c>
      <c r="H18" s="1">
        <f t="shared" si="0"/>
        <v>0</v>
      </c>
      <c r="I18" s="1">
        <v>180480.73496399421</v>
      </c>
      <c r="J18" s="1">
        <f>(VLOOKUP($A18,[1]Active!$B$7:$AQ$167,42,FALSE))-I18</f>
        <v>0</v>
      </c>
      <c r="K18" s="1">
        <v>180480.73496399421</v>
      </c>
      <c r="L18" s="1">
        <f>(VLOOKUP($A18,[2]Active!$B$7:$AQ$167,42,FALSE))-K18</f>
        <v>0</v>
      </c>
      <c r="M18" s="1">
        <v>466046.04797375662</v>
      </c>
      <c r="N18" s="1">
        <v>180480.73496399421</v>
      </c>
      <c r="O18" s="1">
        <v>646526.7829377508</v>
      </c>
      <c r="R18" s="1">
        <v>0</v>
      </c>
      <c r="V18" s="1">
        <v>-466046.04797375662</v>
      </c>
      <c r="Z18" s="1">
        <v>180480.73496399421</v>
      </c>
      <c r="AD18" s="1">
        <v>0</v>
      </c>
    </row>
    <row r="19" spans="1:30" x14ac:dyDescent="0.25">
      <c r="A19" s="8">
        <v>501181</v>
      </c>
      <c r="B19" t="s">
        <v>203</v>
      </c>
      <c r="C19" t="s">
        <v>339</v>
      </c>
      <c r="D19" t="s">
        <v>340</v>
      </c>
      <c r="E19" t="s">
        <v>343</v>
      </c>
      <c r="F19" t="s">
        <v>348</v>
      </c>
      <c r="G19" s="1">
        <v>293151.2327331134</v>
      </c>
      <c r="H19" s="1">
        <f t="shared" si="0"/>
        <v>0</v>
      </c>
      <c r="I19" s="1">
        <v>46681.68735258223</v>
      </c>
      <c r="J19" s="1">
        <f>(VLOOKUP($A19,[1]Active!$B$7:$AQ$167,42,FALSE))-I19</f>
        <v>0</v>
      </c>
      <c r="K19" s="1">
        <v>339832.92008569557</v>
      </c>
      <c r="L19" s="1">
        <f>(VLOOKUP($A19,[2]Active!$B$7:$AQ$167,42,FALSE))-K19</f>
        <v>0</v>
      </c>
      <c r="N19" s="1">
        <v>46681.68735258223</v>
      </c>
      <c r="R19" s="1">
        <v>293151.2327331134</v>
      </c>
      <c r="Z19" s="1">
        <v>46681.68735258223</v>
      </c>
      <c r="AD19" s="1">
        <v>0</v>
      </c>
    </row>
    <row r="20" spans="1:30" x14ac:dyDescent="0.25">
      <c r="A20" s="8">
        <v>501208</v>
      </c>
      <c r="B20" t="s">
        <v>204</v>
      </c>
      <c r="C20" t="s">
        <v>339</v>
      </c>
      <c r="D20" t="s">
        <v>340</v>
      </c>
      <c r="E20" t="s">
        <v>343</v>
      </c>
      <c r="F20" t="s">
        <v>348</v>
      </c>
      <c r="G20" s="1">
        <v>183666.4332611482</v>
      </c>
      <c r="H20" s="1">
        <f t="shared" si="0"/>
        <v>0</v>
      </c>
      <c r="I20" s="1">
        <v>103332.49441329671</v>
      </c>
      <c r="J20" s="1">
        <f>(VLOOKUP($A20,[1]Active!$B$7:$AQ$167,42,FALSE))-I20</f>
        <v>0</v>
      </c>
      <c r="K20" s="1">
        <v>286998.92767444492</v>
      </c>
      <c r="L20" s="1">
        <f>(VLOOKUP($A20,[2]Active!$B$7:$AQ$167,42,FALSE))-K20</f>
        <v>0</v>
      </c>
      <c r="N20" s="1">
        <v>103332.49441329671</v>
      </c>
      <c r="R20" s="1">
        <v>183666.4332611482</v>
      </c>
      <c r="Z20" s="1">
        <v>103332.49441329671</v>
      </c>
      <c r="AD20" s="1">
        <v>0</v>
      </c>
    </row>
    <row r="21" spans="1:30" x14ac:dyDescent="0.25">
      <c r="A21" s="8">
        <v>500784</v>
      </c>
      <c r="B21" t="s">
        <v>205</v>
      </c>
      <c r="C21" t="s">
        <v>339</v>
      </c>
      <c r="D21" t="s">
        <v>340</v>
      </c>
      <c r="E21" t="s">
        <v>343</v>
      </c>
      <c r="F21" t="s">
        <v>348</v>
      </c>
      <c r="G21" s="1">
        <v>3361870.582079649</v>
      </c>
      <c r="H21" s="1">
        <f t="shared" si="0"/>
        <v>0</v>
      </c>
      <c r="I21" s="1">
        <v>2705913.0040409849</v>
      </c>
      <c r="J21" s="1">
        <f>(VLOOKUP($A21,[1]Active!$B$7:$AQ$167,42,FALSE))-I21</f>
        <v>0</v>
      </c>
      <c r="K21" s="1">
        <v>6067783.5861206334</v>
      </c>
      <c r="L21" s="1">
        <f>(VLOOKUP($A21,[2]Active!$B$7:$AQ$167,42,FALSE))-K21</f>
        <v>0</v>
      </c>
      <c r="M21" s="1">
        <v>12914589.548789959</v>
      </c>
      <c r="N21" s="1">
        <v>2705913.0040409849</v>
      </c>
      <c r="O21" s="1">
        <v>15620502.552830949</v>
      </c>
      <c r="R21" s="1">
        <v>3361870.582079649</v>
      </c>
      <c r="V21" s="1">
        <v>-9552718.966710316</v>
      </c>
      <c r="Z21" s="1">
        <v>2705913.0040409849</v>
      </c>
      <c r="AD21" s="1">
        <v>0</v>
      </c>
    </row>
    <row r="22" spans="1:30" x14ac:dyDescent="0.25">
      <c r="A22" s="8">
        <v>501147</v>
      </c>
      <c r="B22" t="s">
        <v>206</v>
      </c>
      <c r="C22" t="s">
        <v>339</v>
      </c>
      <c r="D22" t="s">
        <v>340</v>
      </c>
      <c r="E22" t="s">
        <v>343</v>
      </c>
      <c r="F22" t="s">
        <v>348</v>
      </c>
      <c r="G22" s="1">
        <v>164196.14580259379</v>
      </c>
      <c r="H22" s="1">
        <f t="shared" si="0"/>
        <v>0</v>
      </c>
      <c r="I22" s="1">
        <v>13829.06993256313</v>
      </c>
      <c r="J22" s="1">
        <f>(VLOOKUP($A22,[1]Active!$B$7:$AQ$167,42,FALSE))-I22</f>
        <v>0</v>
      </c>
      <c r="K22" s="1">
        <v>178025.2157351569</v>
      </c>
      <c r="L22" s="1">
        <f>(VLOOKUP($A22,[2]Active!$B$7:$AQ$167,42,FALSE))-K22</f>
        <v>0</v>
      </c>
      <c r="N22" s="1">
        <v>13829.06993256313</v>
      </c>
      <c r="R22" s="1">
        <v>164196.14580259379</v>
      </c>
      <c r="Z22" s="1">
        <v>13829.06993256313</v>
      </c>
      <c r="AD22" s="1">
        <v>0</v>
      </c>
    </row>
    <row r="23" spans="1:30" x14ac:dyDescent="0.25">
      <c r="A23" s="8">
        <v>501149</v>
      </c>
      <c r="B23" t="s">
        <v>207</v>
      </c>
      <c r="C23" t="s">
        <v>339</v>
      </c>
      <c r="D23" t="s">
        <v>340</v>
      </c>
      <c r="E23" t="s">
        <v>343</v>
      </c>
      <c r="F23" t="s">
        <v>348</v>
      </c>
      <c r="G23" s="1">
        <v>1681.5453155810151</v>
      </c>
      <c r="H23" s="1">
        <f t="shared" si="0"/>
        <v>0</v>
      </c>
      <c r="I23" s="1">
        <v>472.7352699603955</v>
      </c>
      <c r="J23" s="1">
        <f>(VLOOKUP($A23,[1]Active!$B$7:$AQ$167,42,FALSE))-I23</f>
        <v>0</v>
      </c>
      <c r="K23" s="1">
        <v>2154.2805855414108</v>
      </c>
      <c r="L23" s="1">
        <f>(VLOOKUP($A23,[2]Active!$B$7:$AQ$167,42,FALSE))-K23</f>
        <v>0</v>
      </c>
      <c r="N23" s="1">
        <v>472.7352699603955</v>
      </c>
      <c r="R23" s="1">
        <v>1681.5453155810151</v>
      </c>
      <c r="Z23" s="1">
        <v>472.7352699603955</v>
      </c>
      <c r="AD23" s="1">
        <v>0</v>
      </c>
    </row>
    <row r="24" spans="1:30" x14ac:dyDescent="0.25">
      <c r="A24" s="8">
        <v>501141</v>
      </c>
      <c r="B24" t="s">
        <v>207</v>
      </c>
      <c r="C24" t="s">
        <v>338</v>
      </c>
      <c r="D24" t="s">
        <v>340</v>
      </c>
      <c r="E24" t="s">
        <v>343</v>
      </c>
      <c r="F24" t="s">
        <v>348</v>
      </c>
      <c r="G24" s="1">
        <v>1467.1337705843559</v>
      </c>
      <c r="H24" s="1">
        <f t="shared" si="0"/>
        <v>0</v>
      </c>
      <c r="I24" s="1">
        <v>0</v>
      </c>
      <c r="J24" s="1">
        <f>(VLOOKUP($A24,[1]Active!$B$7:$AQ$167,42,FALSE))-I24</f>
        <v>0</v>
      </c>
      <c r="K24" s="1">
        <v>1467.1337705843559</v>
      </c>
      <c r="L24" s="1">
        <f>(VLOOKUP($A24,[2]Active!$B$7:$AQ$167,42,FALSE))-K24</f>
        <v>0</v>
      </c>
      <c r="N24" s="1">
        <v>0</v>
      </c>
      <c r="R24" s="1">
        <v>1467.1337705843559</v>
      </c>
      <c r="Z24" s="1">
        <v>0</v>
      </c>
      <c r="AD24" s="1">
        <v>0</v>
      </c>
    </row>
    <row r="25" spans="1:30" x14ac:dyDescent="0.25">
      <c r="A25" s="8">
        <v>501171</v>
      </c>
      <c r="B25" t="s">
        <v>208</v>
      </c>
      <c r="C25" t="s">
        <v>339</v>
      </c>
      <c r="D25" t="s">
        <v>340</v>
      </c>
      <c r="E25" t="s">
        <v>345</v>
      </c>
      <c r="F25" t="s">
        <v>348</v>
      </c>
      <c r="G25" s="1">
        <v>39878.62492332104</v>
      </c>
      <c r="H25" s="1">
        <f t="shared" si="0"/>
        <v>0</v>
      </c>
      <c r="I25" s="1">
        <v>121566.4974650076</v>
      </c>
      <c r="J25" s="1">
        <f>(VLOOKUP($A25,[1]Active!$B$7:$AQ$167,42,FALSE))-I25</f>
        <v>0</v>
      </c>
      <c r="K25" s="1">
        <v>161445.12238832869</v>
      </c>
      <c r="L25" s="1">
        <f>(VLOOKUP($A25,[2]Active!$B$7:$AQ$167,42,FALSE))-K25</f>
        <v>0</v>
      </c>
      <c r="N25" s="1">
        <v>121566.4974650076</v>
      </c>
      <c r="R25" s="1">
        <v>39878.62492332104</v>
      </c>
      <c r="Z25" s="1">
        <v>121566.4974650076</v>
      </c>
      <c r="AD25" s="1">
        <v>0</v>
      </c>
    </row>
    <row r="26" spans="1:30" x14ac:dyDescent="0.25">
      <c r="A26" s="8">
        <v>501190</v>
      </c>
      <c r="B26" t="s">
        <v>209</v>
      </c>
      <c r="C26" t="s">
        <v>338</v>
      </c>
      <c r="D26" t="s">
        <v>340</v>
      </c>
      <c r="E26" t="s">
        <v>345</v>
      </c>
      <c r="F26" t="s">
        <v>348</v>
      </c>
      <c r="G26" s="1">
        <v>374759.24747542921</v>
      </c>
      <c r="H26" s="1">
        <f t="shared" si="0"/>
        <v>0</v>
      </c>
      <c r="I26" s="1">
        <v>41932.650333284138</v>
      </c>
      <c r="J26" s="1">
        <f>(VLOOKUP($A26,[1]Active!$B$7:$AQ$167,42,FALSE))-I26</f>
        <v>0</v>
      </c>
      <c r="K26" s="1">
        <v>416691.89780871331</v>
      </c>
      <c r="L26" s="1">
        <f>(VLOOKUP($A26,[2]Active!$B$7:$AQ$167,42,FALSE))-K26</f>
        <v>0</v>
      </c>
      <c r="N26" s="1">
        <v>41932.650333284138</v>
      </c>
      <c r="R26" s="1">
        <v>374759.24747542921</v>
      </c>
      <c r="Z26" s="1">
        <v>41932.650333284138</v>
      </c>
      <c r="AD26" s="1">
        <v>0</v>
      </c>
    </row>
    <row r="27" spans="1:30" x14ac:dyDescent="0.25">
      <c r="A27" s="8">
        <v>501130</v>
      </c>
      <c r="B27" t="s">
        <v>210</v>
      </c>
      <c r="C27" t="s">
        <v>338</v>
      </c>
      <c r="D27" t="s">
        <v>340</v>
      </c>
      <c r="E27" t="s">
        <v>343</v>
      </c>
      <c r="F27" t="s">
        <v>348</v>
      </c>
      <c r="G27" s="1">
        <v>1200.2029583730109</v>
      </c>
      <c r="H27" s="1">
        <f t="shared" si="0"/>
        <v>0</v>
      </c>
      <c r="I27" s="1">
        <v>12.2178589289413</v>
      </c>
      <c r="J27" s="1">
        <f>(VLOOKUP($A27,[1]Active!$B$7:$AQ$167,42,FALSE))-I27</f>
        <v>0</v>
      </c>
      <c r="K27" s="1">
        <v>1212.420817301952</v>
      </c>
      <c r="L27" s="1">
        <f>(VLOOKUP($A27,[2]Active!$B$7:$AQ$167,42,FALSE))-K27</f>
        <v>0</v>
      </c>
      <c r="N27" s="1">
        <v>12.2178589289413</v>
      </c>
      <c r="R27" s="1">
        <v>1200.2029583730109</v>
      </c>
      <c r="Z27" s="1">
        <v>12.2178589289413</v>
      </c>
      <c r="AD27" s="1">
        <v>0</v>
      </c>
    </row>
    <row r="28" spans="1:30" x14ac:dyDescent="0.25">
      <c r="A28" s="8">
        <v>501128</v>
      </c>
      <c r="B28" t="s">
        <v>211</v>
      </c>
      <c r="C28" t="s">
        <v>339</v>
      </c>
      <c r="D28" t="s">
        <v>340</v>
      </c>
      <c r="E28" t="s">
        <v>345</v>
      </c>
      <c r="F28" t="s">
        <v>348</v>
      </c>
      <c r="G28" s="1">
        <v>56971.515243684124</v>
      </c>
      <c r="H28" s="1">
        <f t="shared" si="0"/>
        <v>0</v>
      </c>
      <c r="I28" s="1">
        <v>318679.27408970299</v>
      </c>
      <c r="J28" s="1">
        <f>(VLOOKUP($A28,[1]Active!$B$7:$AQ$167,42,FALSE))-I28</f>
        <v>0</v>
      </c>
      <c r="K28" s="1">
        <v>375650.7893333871</v>
      </c>
      <c r="L28" s="1">
        <f>(VLOOKUP($A28,[2]Active!$B$7:$AQ$167,42,FALSE))-K28</f>
        <v>0</v>
      </c>
      <c r="N28" s="1">
        <v>318679.27408970299</v>
      </c>
      <c r="R28" s="1">
        <v>56971.515243684124</v>
      </c>
      <c r="Z28" s="1">
        <v>318679.27408970299</v>
      </c>
      <c r="AD28" s="1">
        <v>0</v>
      </c>
    </row>
    <row r="29" spans="1:30" x14ac:dyDescent="0.25">
      <c r="A29" s="8">
        <v>501210</v>
      </c>
      <c r="B29" t="s">
        <v>212</v>
      </c>
      <c r="C29" t="s">
        <v>338</v>
      </c>
      <c r="D29" t="s">
        <v>340</v>
      </c>
      <c r="E29" t="s">
        <v>345</v>
      </c>
      <c r="F29" t="s">
        <v>348</v>
      </c>
      <c r="G29" s="1">
        <v>1617574.494337182</v>
      </c>
      <c r="H29" s="1">
        <f t="shared" si="0"/>
        <v>0</v>
      </c>
      <c r="I29" s="1">
        <v>0</v>
      </c>
      <c r="J29" s="1">
        <f>(VLOOKUP($A29,[1]Active!$B$7:$AQ$167,42,FALSE))-I29</f>
        <v>0</v>
      </c>
      <c r="K29" s="1">
        <v>1617574.494337182</v>
      </c>
      <c r="L29" s="1">
        <f>(VLOOKUP($A29,[2]Active!$B$7:$AQ$167,42,FALSE))-K29</f>
        <v>0</v>
      </c>
      <c r="N29" s="1">
        <v>0</v>
      </c>
      <c r="R29" s="1">
        <v>1617574.494337182</v>
      </c>
      <c r="Z29" s="1">
        <v>0</v>
      </c>
      <c r="AD29" s="1">
        <v>0</v>
      </c>
    </row>
    <row r="30" spans="1:30" x14ac:dyDescent="0.25">
      <c r="A30" s="8">
        <v>501194</v>
      </c>
      <c r="B30" t="s">
        <v>213</v>
      </c>
      <c r="C30" t="s">
        <v>339</v>
      </c>
      <c r="D30" t="s">
        <v>340</v>
      </c>
      <c r="E30" t="s">
        <v>343</v>
      </c>
      <c r="F30" t="s">
        <v>348</v>
      </c>
      <c r="G30" s="1">
        <v>813504.35868007899</v>
      </c>
      <c r="H30" s="1">
        <f t="shared" si="0"/>
        <v>0</v>
      </c>
      <c r="I30" s="1">
        <v>171883.8026572263</v>
      </c>
      <c r="J30" s="1">
        <f>(VLOOKUP($A30,[1]Active!$B$7:$AQ$167,42,FALSE))-I30</f>
        <v>0</v>
      </c>
      <c r="K30" s="1">
        <v>985388.16133730533</v>
      </c>
      <c r="L30" s="1">
        <f>(VLOOKUP($A30,[2]Active!$B$7:$AQ$167,42,FALSE))-K30</f>
        <v>0</v>
      </c>
      <c r="N30" s="1">
        <v>171883.8026572263</v>
      </c>
      <c r="R30" s="1">
        <v>813504.35868007899</v>
      </c>
      <c r="Z30" s="1">
        <v>171883.8026572263</v>
      </c>
      <c r="AD30" s="1">
        <v>0</v>
      </c>
    </row>
    <row r="31" spans="1:30" x14ac:dyDescent="0.25">
      <c r="A31" s="8">
        <v>501200</v>
      </c>
      <c r="B31" t="s">
        <v>214</v>
      </c>
      <c r="C31" t="s">
        <v>339</v>
      </c>
      <c r="D31" t="s">
        <v>340</v>
      </c>
      <c r="E31" t="s">
        <v>343</v>
      </c>
      <c r="F31" t="s">
        <v>348</v>
      </c>
      <c r="G31" s="1">
        <v>18835.260148816269</v>
      </c>
      <c r="H31" s="1">
        <f t="shared" si="0"/>
        <v>0</v>
      </c>
      <c r="I31" s="1">
        <v>0</v>
      </c>
      <c r="J31" s="1">
        <f>(VLOOKUP($A31,[1]Active!$B$7:$AQ$167,42,FALSE))-I31</f>
        <v>0</v>
      </c>
      <c r="K31" s="1">
        <v>18835.260148816269</v>
      </c>
      <c r="L31" s="1">
        <f>(VLOOKUP($A31,[2]Active!$B$7:$AQ$167,42,FALSE))-K31</f>
        <v>0</v>
      </c>
      <c r="N31" s="1">
        <v>0</v>
      </c>
      <c r="R31" s="1">
        <v>18835.260148816269</v>
      </c>
      <c r="Z31" s="1">
        <v>0</v>
      </c>
      <c r="AD31" s="1">
        <v>0</v>
      </c>
    </row>
    <row r="32" spans="1:30" x14ac:dyDescent="0.25">
      <c r="A32" s="8">
        <v>501191</v>
      </c>
      <c r="B32" t="s">
        <v>215</v>
      </c>
      <c r="C32" t="s">
        <v>338</v>
      </c>
      <c r="D32" t="s">
        <v>340</v>
      </c>
      <c r="E32" t="s">
        <v>343</v>
      </c>
      <c r="F32" t="s">
        <v>348</v>
      </c>
      <c r="G32" s="1">
        <v>118275.4667538853</v>
      </c>
      <c r="H32" s="1">
        <f t="shared" si="0"/>
        <v>0</v>
      </c>
      <c r="I32" s="1">
        <v>12447.2052571525</v>
      </c>
      <c r="J32" s="1">
        <f>(VLOOKUP($A32,[1]Active!$B$7:$AQ$167,42,FALSE))-I32</f>
        <v>0</v>
      </c>
      <c r="K32" s="1">
        <v>130722.67201103779</v>
      </c>
      <c r="L32" s="1">
        <f>(VLOOKUP($A32,[2]Active!$B$7:$AQ$167,42,FALSE))-K32</f>
        <v>0</v>
      </c>
      <c r="N32" s="1">
        <v>12447.2052571525</v>
      </c>
      <c r="R32" s="1">
        <v>118275.4667538853</v>
      </c>
      <c r="Z32" s="1">
        <v>12447.2052571525</v>
      </c>
      <c r="AD32" s="1">
        <v>0</v>
      </c>
    </row>
    <row r="33" spans="1:30" x14ac:dyDescent="0.25">
      <c r="A33" s="8">
        <v>501192</v>
      </c>
      <c r="B33" t="s">
        <v>216</v>
      </c>
      <c r="C33" t="s">
        <v>338</v>
      </c>
      <c r="D33" t="s">
        <v>340</v>
      </c>
      <c r="E33" t="s">
        <v>343</v>
      </c>
      <c r="F33" t="s">
        <v>348</v>
      </c>
      <c r="G33" s="1">
        <v>176024.25103191141</v>
      </c>
      <c r="H33" s="1">
        <f t="shared" si="0"/>
        <v>0</v>
      </c>
      <c r="I33" s="1">
        <v>16155.61029304502</v>
      </c>
      <c r="J33" s="1">
        <f>(VLOOKUP($A33,[1]Active!$B$7:$AQ$167,42,FALSE))-I33</f>
        <v>0</v>
      </c>
      <c r="K33" s="1">
        <v>192179.86132495641</v>
      </c>
      <c r="L33" s="1">
        <f>(VLOOKUP($A33,[2]Active!$B$7:$AQ$167,42,FALSE))-K33</f>
        <v>0</v>
      </c>
      <c r="N33" s="1">
        <v>16155.61029304502</v>
      </c>
      <c r="R33" s="1">
        <v>176024.25103191141</v>
      </c>
      <c r="Z33" s="1">
        <v>16155.61029304502</v>
      </c>
      <c r="AD33" s="1">
        <v>0</v>
      </c>
    </row>
    <row r="34" spans="1:30" x14ac:dyDescent="0.25">
      <c r="A34" s="8">
        <v>501140</v>
      </c>
      <c r="B34" t="s">
        <v>217</v>
      </c>
      <c r="C34" t="s">
        <v>339</v>
      </c>
      <c r="D34" t="s">
        <v>340</v>
      </c>
      <c r="E34" t="s">
        <v>343</v>
      </c>
      <c r="F34" t="s">
        <v>348</v>
      </c>
      <c r="G34" s="1">
        <v>114846.9295999788</v>
      </c>
      <c r="H34" s="1">
        <f t="shared" si="0"/>
        <v>0</v>
      </c>
      <c r="I34" s="1">
        <v>0</v>
      </c>
      <c r="J34" s="1">
        <f>(VLOOKUP($A34,[1]Active!$B$7:$AQ$167,42,FALSE))-I34</f>
        <v>0</v>
      </c>
      <c r="K34" s="1">
        <v>114846.9295999788</v>
      </c>
      <c r="L34" s="1">
        <f>(VLOOKUP($A34,[2]Active!$B$7:$AQ$167,42,FALSE))-K34</f>
        <v>0</v>
      </c>
      <c r="N34" s="1">
        <v>0</v>
      </c>
      <c r="R34" s="1">
        <v>114846.9295999788</v>
      </c>
      <c r="Z34" s="1">
        <v>0</v>
      </c>
      <c r="AD34" s="1">
        <v>0</v>
      </c>
    </row>
    <row r="35" spans="1:30" x14ac:dyDescent="0.25">
      <c r="A35" s="8">
        <v>501195</v>
      </c>
      <c r="B35" t="s">
        <v>218</v>
      </c>
      <c r="C35" t="s">
        <v>339</v>
      </c>
      <c r="D35" t="s">
        <v>340</v>
      </c>
      <c r="E35" t="s">
        <v>343</v>
      </c>
      <c r="F35" t="s">
        <v>348</v>
      </c>
      <c r="G35" s="1">
        <v>267160.61709588207</v>
      </c>
      <c r="H35" s="1">
        <f t="shared" si="0"/>
        <v>0</v>
      </c>
      <c r="I35" s="1">
        <v>240.06412423769561</v>
      </c>
      <c r="J35" s="1">
        <f>(VLOOKUP($A35,[1]Active!$B$7:$AQ$167,42,FALSE))-I35</f>
        <v>0</v>
      </c>
      <c r="K35" s="1">
        <v>267400.68122011982</v>
      </c>
      <c r="L35" s="1">
        <f>(VLOOKUP($A35,[2]Active!$B$7:$AQ$167,42,FALSE))-K35</f>
        <v>0</v>
      </c>
      <c r="N35" s="1">
        <v>240.06412423769561</v>
      </c>
      <c r="R35" s="1">
        <v>267160.61709588207</v>
      </c>
      <c r="Z35" s="1">
        <v>240.06412423769561</v>
      </c>
      <c r="AD35" s="1">
        <v>0</v>
      </c>
    </row>
    <row r="36" spans="1:30" x14ac:dyDescent="0.25">
      <c r="A36" s="8">
        <v>500749</v>
      </c>
      <c r="B36" t="s">
        <v>219</v>
      </c>
      <c r="C36" t="s">
        <v>338</v>
      </c>
      <c r="D36" t="s">
        <v>341</v>
      </c>
      <c r="E36" t="s">
        <v>346</v>
      </c>
      <c r="F36" t="s">
        <v>348</v>
      </c>
      <c r="G36" s="1">
        <v>4872502.6536317943</v>
      </c>
      <c r="H36" s="1">
        <f t="shared" si="0"/>
        <v>0</v>
      </c>
      <c r="I36" s="1">
        <v>0</v>
      </c>
      <c r="J36" s="1">
        <f>(VLOOKUP($A36,[1]Active!$B$7:$AQ$167,42,FALSE))-I36</f>
        <v>0</v>
      </c>
      <c r="K36" s="1">
        <v>4872502.6536317943</v>
      </c>
      <c r="L36" s="1">
        <f>(VLOOKUP($A36,[2]Active!$B$7:$AQ$167,42,FALSE))-K36</f>
        <v>0</v>
      </c>
      <c r="M36" s="1">
        <v>7345292.5498670377</v>
      </c>
      <c r="N36" s="1">
        <v>0</v>
      </c>
      <c r="O36" s="1">
        <v>7345292.5498670377</v>
      </c>
      <c r="P36" s="1">
        <v>4872502.6536317943</v>
      </c>
      <c r="T36" s="1">
        <v>-2472789.896235243</v>
      </c>
      <c r="X36" s="1">
        <v>0</v>
      </c>
      <c r="AB36" s="1">
        <v>0</v>
      </c>
    </row>
    <row r="37" spans="1:30" x14ac:dyDescent="0.25">
      <c r="A37" s="8">
        <v>501099</v>
      </c>
      <c r="B37" t="s">
        <v>220</v>
      </c>
      <c r="C37" t="s">
        <v>338</v>
      </c>
      <c r="D37" t="s">
        <v>340</v>
      </c>
      <c r="E37" t="s">
        <v>347</v>
      </c>
      <c r="F37" t="s">
        <v>348</v>
      </c>
      <c r="G37" s="1">
        <v>13250.71533330586</v>
      </c>
      <c r="H37" s="1">
        <f t="shared" si="0"/>
        <v>0</v>
      </c>
      <c r="I37" s="1">
        <v>64.631475812632829</v>
      </c>
      <c r="J37" s="1">
        <f>(VLOOKUP($A37,[1]Active!$B$7:$AQ$167,42,FALSE))-I37</f>
        <v>0</v>
      </c>
      <c r="K37" s="1">
        <v>13315.34680911849</v>
      </c>
      <c r="L37" s="1">
        <f>(VLOOKUP($A37,[2]Active!$B$7:$AQ$167,42,FALSE))-K37</f>
        <v>0</v>
      </c>
      <c r="M37" s="1">
        <v>20270.073479653998</v>
      </c>
      <c r="N37" s="1">
        <v>64.631475812632829</v>
      </c>
      <c r="O37" s="1">
        <v>20334.70495546663</v>
      </c>
      <c r="R37" s="1">
        <v>13250.71533330586</v>
      </c>
      <c r="V37" s="1">
        <v>-7019.358146348146</v>
      </c>
      <c r="Z37" s="1">
        <v>64.631475812632829</v>
      </c>
      <c r="AD37" s="1">
        <v>0</v>
      </c>
    </row>
    <row r="38" spans="1:30" x14ac:dyDescent="0.25">
      <c r="A38" s="8">
        <v>501146</v>
      </c>
      <c r="B38" t="s">
        <v>221</v>
      </c>
      <c r="C38" t="s">
        <v>338</v>
      </c>
      <c r="D38" t="s">
        <v>340</v>
      </c>
      <c r="E38" t="s">
        <v>343</v>
      </c>
      <c r="F38" t="s">
        <v>348</v>
      </c>
      <c r="G38" s="1">
        <v>9410593.9638574664</v>
      </c>
      <c r="H38" s="1">
        <f t="shared" si="0"/>
        <v>0</v>
      </c>
      <c r="I38" s="1">
        <v>0</v>
      </c>
      <c r="J38" s="1">
        <f>(VLOOKUP($A38,[1]Active!$B$7:$AQ$167,42,FALSE))-I38</f>
        <v>0</v>
      </c>
      <c r="K38" s="1">
        <v>9410593.9638574664</v>
      </c>
      <c r="L38" s="1">
        <f>(VLOOKUP($A38,[2]Active!$B$7:$AQ$167,42,FALSE))-K38</f>
        <v>0</v>
      </c>
      <c r="N38" s="1">
        <v>0</v>
      </c>
      <c r="R38" s="1">
        <v>9410593.9638574664</v>
      </c>
      <c r="Z38" s="1">
        <v>0</v>
      </c>
      <c r="AD38" s="1">
        <v>0</v>
      </c>
    </row>
    <row r="39" spans="1:30" x14ac:dyDescent="0.25">
      <c r="A39" s="8">
        <v>501145</v>
      </c>
      <c r="B39" t="s">
        <v>222</v>
      </c>
      <c r="C39" t="s">
        <v>339</v>
      </c>
      <c r="D39" t="s">
        <v>340</v>
      </c>
      <c r="E39" t="s">
        <v>343</v>
      </c>
      <c r="F39" t="s">
        <v>348</v>
      </c>
      <c r="G39" s="1">
        <v>41143.468527150842</v>
      </c>
      <c r="H39" s="1">
        <f t="shared" si="0"/>
        <v>0</v>
      </c>
      <c r="I39" s="1">
        <v>79230.999395434526</v>
      </c>
      <c r="J39" s="1">
        <f>(VLOOKUP($A39,[1]Active!$B$7:$AQ$167,42,FALSE))-I39</f>
        <v>0</v>
      </c>
      <c r="K39" s="1">
        <v>120374.46792258541</v>
      </c>
      <c r="L39" s="1">
        <f>(VLOOKUP($A39,[2]Active!$B$7:$AQ$167,42,FALSE))-K39</f>
        <v>0</v>
      </c>
      <c r="N39" s="1">
        <v>79230.999395434526</v>
      </c>
      <c r="R39" s="1">
        <v>41143.468527150842</v>
      </c>
      <c r="Z39" s="1">
        <v>79230.999395434526</v>
      </c>
      <c r="AD39" s="1">
        <v>0</v>
      </c>
    </row>
    <row r="40" spans="1:30" x14ac:dyDescent="0.25">
      <c r="A40" s="8">
        <v>501150</v>
      </c>
      <c r="B40" t="s">
        <v>223</v>
      </c>
      <c r="C40" t="s">
        <v>338</v>
      </c>
      <c r="D40" t="s">
        <v>340</v>
      </c>
      <c r="E40" t="s">
        <v>343</v>
      </c>
      <c r="F40" t="s">
        <v>348</v>
      </c>
      <c r="G40" s="1">
        <v>1136.7913378504529</v>
      </c>
      <c r="H40" s="1">
        <f t="shared" si="0"/>
        <v>0</v>
      </c>
      <c r="I40" s="1">
        <v>0</v>
      </c>
      <c r="J40" s="1">
        <f>(VLOOKUP($A40,[1]Active!$B$7:$AQ$167,42,FALSE))-I40</f>
        <v>0</v>
      </c>
      <c r="K40" s="1">
        <v>1136.7913378504529</v>
      </c>
      <c r="L40" s="1">
        <f>(VLOOKUP($A40,[2]Active!$B$7:$AQ$167,42,FALSE))-K40</f>
        <v>0</v>
      </c>
      <c r="N40" s="1">
        <v>0</v>
      </c>
      <c r="R40" s="1">
        <v>1136.7913378504529</v>
      </c>
      <c r="Z40" s="1">
        <v>0</v>
      </c>
      <c r="AD40" s="1">
        <v>0</v>
      </c>
    </row>
    <row r="41" spans="1:30" x14ac:dyDescent="0.25">
      <c r="A41" s="8">
        <v>501160</v>
      </c>
      <c r="B41" t="s">
        <v>224</v>
      </c>
      <c r="C41" t="s">
        <v>339</v>
      </c>
      <c r="D41" t="s">
        <v>340</v>
      </c>
      <c r="E41" t="s">
        <v>343</v>
      </c>
      <c r="F41" t="s">
        <v>348</v>
      </c>
      <c r="G41" s="1">
        <v>12336.938924371771</v>
      </c>
      <c r="H41" s="1">
        <f t="shared" si="0"/>
        <v>0</v>
      </c>
      <c r="I41" s="1">
        <v>603.60764909170939</v>
      </c>
      <c r="J41" s="1">
        <f>(VLOOKUP($A41,[1]Active!$B$7:$AQ$167,42,FALSE))-I41</f>
        <v>0</v>
      </c>
      <c r="K41" s="1">
        <v>12940.54657346348</v>
      </c>
      <c r="L41" s="1">
        <f>(VLOOKUP($A41,[2]Active!$B$7:$AQ$167,42,FALSE))-K41</f>
        <v>0</v>
      </c>
      <c r="N41" s="1">
        <v>603.60764909170939</v>
      </c>
      <c r="R41" s="1">
        <v>12336.938924371771</v>
      </c>
      <c r="Z41" s="1">
        <v>603.60764909170939</v>
      </c>
      <c r="AD41" s="1">
        <v>0</v>
      </c>
    </row>
    <row r="42" spans="1:30" x14ac:dyDescent="0.25">
      <c r="A42" s="8">
        <v>501201</v>
      </c>
      <c r="B42" t="s">
        <v>225</v>
      </c>
      <c r="C42" t="s">
        <v>339</v>
      </c>
      <c r="D42" t="s">
        <v>340</v>
      </c>
      <c r="E42" t="s">
        <v>343</v>
      </c>
      <c r="F42" t="s">
        <v>348</v>
      </c>
      <c r="G42" s="1">
        <v>1553297.3744641051</v>
      </c>
      <c r="H42" s="1">
        <f t="shared" si="0"/>
        <v>0</v>
      </c>
      <c r="I42" s="1">
        <v>818772.73374214047</v>
      </c>
      <c r="J42" s="1">
        <f>(VLOOKUP($A42,[1]Active!$B$7:$AQ$167,42,FALSE))-I42</f>
        <v>0</v>
      </c>
      <c r="K42" s="1">
        <v>2372070.1082062451</v>
      </c>
      <c r="L42" s="1">
        <f>(VLOOKUP($A42,[2]Active!$B$7:$AQ$167,42,FALSE))-K42</f>
        <v>0</v>
      </c>
      <c r="N42" s="1">
        <v>818772.73374214047</v>
      </c>
      <c r="R42" s="1">
        <v>1553297.3744641051</v>
      </c>
      <c r="Z42" s="1">
        <v>818772.73374214047</v>
      </c>
      <c r="AD42" s="1">
        <v>0</v>
      </c>
    </row>
    <row r="43" spans="1:30" x14ac:dyDescent="0.25">
      <c r="A43" s="8">
        <v>501176</v>
      </c>
      <c r="B43" t="s">
        <v>226</v>
      </c>
      <c r="C43" t="s">
        <v>338</v>
      </c>
      <c r="D43" t="s">
        <v>340</v>
      </c>
      <c r="E43" t="s">
        <v>343</v>
      </c>
      <c r="F43" t="s">
        <v>348</v>
      </c>
      <c r="G43" s="1">
        <v>633.44578657466536</v>
      </c>
      <c r="H43" s="1">
        <f t="shared" si="0"/>
        <v>0</v>
      </c>
      <c r="I43" s="1">
        <v>0</v>
      </c>
      <c r="J43" s="1">
        <f>(VLOOKUP($A43,[1]Active!$B$7:$AQ$167,42,FALSE))-I43</f>
        <v>0</v>
      </c>
      <c r="K43" s="1">
        <v>633.44578657466536</v>
      </c>
      <c r="L43" s="1">
        <f>(VLOOKUP($A43,[2]Active!$B$7:$AQ$167,42,FALSE))-K43</f>
        <v>0</v>
      </c>
      <c r="N43" s="1">
        <v>0</v>
      </c>
      <c r="R43" s="1">
        <v>633.44578657466536</v>
      </c>
      <c r="Z43" s="1">
        <v>0</v>
      </c>
      <c r="AD43" s="1">
        <v>0</v>
      </c>
    </row>
    <row r="44" spans="1:30" x14ac:dyDescent="0.25">
      <c r="A44" s="8">
        <v>501186</v>
      </c>
      <c r="B44" t="s">
        <v>227</v>
      </c>
      <c r="C44" t="s">
        <v>338</v>
      </c>
      <c r="D44" t="s">
        <v>340</v>
      </c>
      <c r="E44" t="s">
        <v>343</v>
      </c>
      <c r="F44" t="s">
        <v>348</v>
      </c>
      <c r="G44" s="1">
        <v>633.44578657466536</v>
      </c>
      <c r="H44" s="1">
        <f t="shared" si="0"/>
        <v>0</v>
      </c>
      <c r="I44" s="1">
        <v>0</v>
      </c>
      <c r="J44" s="1">
        <f>(VLOOKUP($A44,[1]Active!$B$7:$AQ$167,42,FALSE))-I44</f>
        <v>0</v>
      </c>
      <c r="K44" s="1">
        <v>633.44578657466536</v>
      </c>
      <c r="L44" s="1">
        <f>(VLOOKUP($A44,[2]Active!$B$7:$AQ$167,42,FALSE))-K44</f>
        <v>0</v>
      </c>
      <c r="N44" s="1">
        <v>0</v>
      </c>
      <c r="R44" s="1">
        <v>633.44578657466536</v>
      </c>
      <c r="Z44" s="1">
        <v>0</v>
      </c>
      <c r="AD44" s="1">
        <v>0</v>
      </c>
    </row>
    <row r="45" spans="1:30" x14ac:dyDescent="0.25">
      <c r="A45" s="8">
        <v>501187</v>
      </c>
      <c r="B45" t="s">
        <v>228</v>
      </c>
      <c r="C45" t="s">
        <v>338</v>
      </c>
      <c r="D45" t="s">
        <v>340</v>
      </c>
      <c r="E45" t="s">
        <v>343</v>
      </c>
      <c r="F45" t="s">
        <v>348</v>
      </c>
      <c r="G45" s="1">
        <v>633.44578657466536</v>
      </c>
      <c r="H45" s="1">
        <f t="shared" si="0"/>
        <v>0</v>
      </c>
      <c r="I45" s="1">
        <v>0</v>
      </c>
      <c r="J45" s="1">
        <f>(VLOOKUP($A45,[1]Active!$B$7:$AQ$167,42,FALSE))-I45</f>
        <v>0</v>
      </c>
      <c r="K45" s="1">
        <v>633.44578657466536</v>
      </c>
      <c r="L45" s="1">
        <f>(VLOOKUP($A45,[2]Active!$B$7:$AQ$167,42,FALSE))-K45</f>
        <v>0</v>
      </c>
      <c r="N45" s="1">
        <v>0</v>
      </c>
      <c r="R45" s="1">
        <v>633.44578657466536</v>
      </c>
      <c r="Z45" s="1">
        <v>0</v>
      </c>
      <c r="AD45" s="1">
        <v>0</v>
      </c>
    </row>
    <row r="46" spans="1:30" x14ac:dyDescent="0.25">
      <c r="A46" s="8">
        <v>501204</v>
      </c>
      <c r="B46" t="s">
        <v>229</v>
      </c>
      <c r="C46" t="s">
        <v>338</v>
      </c>
      <c r="D46" t="s">
        <v>340</v>
      </c>
      <c r="E46" t="s">
        <v>343</v>
      </c>
      <c r="F46" t="s">
        <v>348</v>
      </c>
      <c r="G46" s="1">
        <v>670.22809409746628</v>
      </c>
      <c r="H46" s="1">
        <f t="shared" si="0"/>
        <v>0</v>
      </c>
      <c r="I46" s="1">
        <v>0</v>
      </c>
      <c r="J46" s="1">
        <f>(VLOOKUP($A46,[1]Active!$B$7:$AQ$167,42,FALSE))-I46</f>
        <v>0</v>
      </c>
      <c r="K46" s="1">
        <v>670.22809409746628</v>
      </c>
      <c r="L46" s="1">
        <f>(VLOOKUP($A46,[2]Active!$B$7:$AQ$167,42,FALSE))-K46</f>
        <v>0</v>
      </c>
      <c r="N46" s="1">
        <v>0</v>
      </c>
      <c r="R46" s="1">
        <v>670.22809409746628</v>
      </c>
      <c r="Z46" s="1">
        <v>0</v>
      </c>
      <c r="AD46" s="1">
        <v>0</v>
      </c>
    </row>
    <row r="47" spans="1:30" x14ac:dyDescent="0.25">
      <c r="A47" s="8">
        <v>501205</v>
      </c>
      <c r="B47" t="s">
        <v>230</v>
      </c>
      <c r="C47" t="s">
        <v>338</v>
      </c>
      <c r="D47" t="s">
        <v>340</v>
      </c>
      <c r="E47" t="s">
        <v>343</v>
      </c>
      <c r="F47" t="s">
        <v>348</v>
      </c>
      <c r="G47" s="1">
        <v>670.22809409746628</v>
      </c>
      <c r="H47" s="1">
        <f t="shared" si="0"/>
        <v>0</v>
      </c>
      <c r="I47" s="1">
        <v>0</v>
      </c>
      <c r="J47" s="1">
        <f>(VLOOKUP($A47,[1]Active!$B$7:$AQ$167,42,FALSE))-I47</f>
        <v>0</v>
      </c>
      <c r="K47" s="1">
        <v>670.22809409746628</v>
      </c>
      <c r="L47" s="1">
        <f>(VLOOKUP($A47,[2]Active!$B$7:$AQ$167,42,FALSE))-K47</f>
        <v>0</v>
      </c>
      <c r="N47" s="1">
        <v>0</v>
      </c>
      <c r="R47" s="1">
        <v>670.22809409746628</v>
      </c>
      <c r="Z47" s="1">
        <v>0</v>
      </c>
      <c r="AD47" s="1">
        <v>0</v>
      </c>
    </row>
    <row r="48" spans="1:30" x14ac:dyDescent="0.25">
      <c r="A48" s="8">
        <v>500790</v>
      </c>
      <c r="B48" t="s">
        <v>231</v>
      </c>
      <c r="C48" t="s">
        <v>339</v>
      </c>
      <c r="D48" t="s">
        <v>340</v>
      </c>
      <c r="E48" t="s">
        <v>343</v>
      </c>
      <c r="F48" t="s">
        <v>348</v>
      </c>
      <c r="G48" s="1">
        <v>1561892.4825838951</v>
      </c>
      <c r="H48" s="1">
        <f t="shared" si="0"/>
        <v>0</v>
      </c>
      <c r="I48" s="1">
        <v>1238862.110582938</v>
      </c>
      <c r="J48" s="1">
        <f>(VLOOKUP($A48,[1]Active!$B$7:$AQ$167,42,FALSE))-I48</f>
        <v>0</v>
      </c>
      <c r="K48" s="1">
        <v>2800754.5931668342</v>
      </c>
      <c r="L48" s="1">
        <f>(VLOOKUP($A48,[2]Active!$B$7:$AQ$167,42,FALSE))-K48</f>
        <v>0</v>
      </c>
      <c r="M48" s="1">
        <v>4404489.3365270337</v>
      </c>
      <c r="N48" s="1">
        <v>1238862.110582938</v>
      </c>
      <c r="O48" s="1">
        <v>5643351.4471099721</v>
      </c>
      <c r="R48" s="1">
        <v>1561892.4825838951</v>
      </c>
      <c r="V48" s="1">
        <v>-2842596.8539431379</v>
      </c>
      <c r="Z48" s="1">
        <v>1238862.110582938</v>
      </c>
      <c r="AD48" s="1">
        <v>0</v>
      </c>
    </row>
    <row r="49" spans="1:30" x14ac:dyDescent="0.25">
      <c r="A49" s="8">
        <v>500783</v>
      </c>
      <c r="B49" t="s">
        <v>232</v>
      </c>
      <c r="C49" t="s">
        <v>339</v>
      </c>
      <c r="D49" t="s">
        <v>340</v>
      </c>
      <c r="E49" t="s">
        <v>343</v>
      </c>
      <c r="F49" t="s">
        <v>348</v>
      </c>
      <c r="G49" s="1">
        <v>621625.03122499771</v>
      </c>
      <c r="H49" s="1">
        <f t="shared" si="0"/>
        <v>0</v>
      </c>
      <c r="I49" s="1">
        <v>495808.85253357148</v>
      </c>
      <c r="J49" s="1">
        <f>(VLOOKUP($A49,[1]Active!$B$7:$AQ$167,42,FALSE))-I49</f>
        <v>0</v>
      </c>
      <c r="K49" s="1">
        <v>1117433.8837585689</v>
      </c>
      <c r="L49" s="1">
        <f>(VLOOKUP($A49,[2]Active!$B$7:$AQ$167,42,FALSE))-K49</f>
        <v>0</v>
      </c>
      <c r="M49" s="1">
        <v>1759824.532324546</v>
      </c>
      <c r="N49" s="1">
        <v>495808.85253357148</v>
      </c>
      <c r="O49" s="1">
        <v>2255633.3848581179</v>
      </c>
      <c r="R49" s="1">
        <v>621625.03122499771</v>
      </c>
      <c r="V49" s="1">
        <v>-1138199.501099549</v>
      </c>
      <c r="Z49" s="1">
        <v>495808.85253357148</v>
      </c>
      <c r="AD49" s="1">
        <v>0</v>
      </c>
    </row>
    <row r="50" spans="1:30" x14ac:dyDescent="0.25">
      <c r="A50" s="8">
        <v>501174</v>
      </c>
      <c r="B50" t="s">
        <v>233</v>
      </c>
      <c r="C50" t="s">
        <v>338</v>
      </c>
      <c r="D50" t="s">
        <v>340</v>
      </c>
      <c r="E50" t="s">
        <v>343</v>
      </c>
      <c r="F50" t="s">
        <v>348</v>
      </c>
      <c r="G50" s="1">
        <v>256655.3232341196</v>
      </c>
      <c r="H50" s="1">
        <f t="shared" si="0"/>
        <v>0</v>
      </c>
      <c r="I50" s="1">
        <v>15710.04262050637</v>
      </c>
      <c r="J50" s="1">
        <f>(VLOOKUP($A50,[1]Active!$B$7:$AQ$167,42,FALSE))-I50</f>
        <v>0</v>
      </c>
      <c r="K50" s="1">
        <v>272365.365854626</v>
      </c>
      <c r="L50" s="1">
        <f>(VLOOKUP($A50,[2]Active!$B$7:$AQ$167,42,FALSE))-K50</f>
        <v>0</v>
      </c>
      <c r="N50" s="1">
        <v>15710.04262050637</v>
      </c>
      <c r="R50" s="1">
        <v>256655.3232341196</v>
      </c>
      <c r="Z50" s="1">
        <v>15710.04262050637</v>
      </c>
      <c r="AD50" s="1">
        <v>0</v>
      </c>
    </row>
    <row r="51" spans="1:30" x14ac:dyDescent="0.25">
      <c r="A51" s="8">
        <v>501188</v>
      </c>
      <c r="B51" t="s">
        <v>234</v>
      </c>
      <c r="C51" t="s">
        <v>338</v>
      </c>
      <c r="D51" t="s">
        <v>340</v>
      </c>
      <c r="E51" t="s">
        <v>343</v>
      </c>
      <c r="F51" t="s">
        <v>348</v>
      </c>
      <c r="G51" s="1">
        <v>2210.151666194658</v>
      </c>
      <c r="H51" s="1">
        <f t="shared" si="0"/>
        <v>0</v>
      </c>
      <c r="I51" s="1">
        <v>0</v>
      </c>
      <c r="J51" s="1">
        <f>(VLOOKUP($A51,[1]Active!$B$7:$AQ$167,42,FALSE))-I51</f>
        <v>0</v>
      </c>
      <c r="K51" s="1">
        <v>2210.151666194658</v>
      </c>
      <c r="L51" s="1">
        <f>(VLOOKUP($A51,[2]Active!$B$7:$AQ$167,42,FALSE))-K51</f>
        <v>0</v>
      </c>
      <c r="N51" s="1">
        <v>0</v>
      </c>
      <c r="R51" s="1">
        <v>2210.151666194658</v>
      </c>
      <c r="Z51" s="1">
        <v>0</v>
      </c>
      <c r="AD51" s="1">
        <v>0</v>
      </c>
    </row>
    <row r="52" spans="1:30" x14ac:dyDescent="0.25">
      <c r="A52" s="8">
        <v>500724</v>
      </c>
      <c r="B52" t="s">
        <v>235</v>
      </c>
      <c r="C52" t="s">
        <v>339</v>
      </c>
      <c r="D52" t="s">
        <v>341</v>
      </c>
      <c r="E52" t="s">
        <v>345</v>
      </c>
      <c r="F52" t="s">
        <v>348</v>
      </c>
      <c r="G52" s="1">
        <v>147622.35289715711</v>
      </c>
      <c r="H52" s="1">
        <f t="shared" si="0"/>
        <v>0</v>
      </c>
      <c r="I52" s="1">
        <v>0</v>
      </c>
      <c r="J52" s="1">
        <f>(VLOOKUP($A52,[1]Active!$B$7:$AQ$167,42,FALSE))-I52</f>
        <v>112502.15371374185</v>
      </c>
      <c r="K52" s="1">
        <v>147622.35289715711</v>
      </c>
      <c r="L52" s="1">
        <f>(VLOOKUP($A52,[2]Active!$B$7:$AQ$167,42,FALSE))-K52</f>
        <v>0</v>
      </c>
      <c r="M52" s="1">
        <v>190688.2741436967</v>
      </c>
      <c r="N52" s="1">
        <v>0</v>
      </c>
      <c r="O52" s="1">
        <v>190688.2741436967</v>
      </c>
      <c r="P52" s="1">
        <v>147622.35289715711</v>
      </c>
      <c r="T52" s="1">
        <v>-43065.921246539627</v>
      </c>
      <c r="X52" s="1">
        <v>0</v>
      </c>
      <c r="AB52" s="1">
        <v>0</v>
      </c>
    </row>
    <row r="53" spans="1:30" x14ac:dyDescent="0.25">
      <c r="A53" s="8">
        <v>500640</v>
      </c>
      <c r="B53" t="s">
        <v>236</v>
      </c>
      <c r="C53" t="s">
        <v>338</v>
      </c>
      <c r="D53" t="s">
        <v>341</v>
      </c>
      <c r="E53" t="s">
        <v>345</v>
      </c>
      <c r="F53" t="s">
        <v>348</v>
      </c>
      <c r="G53" s="1">
        <v>11703844.268761531</v>
      </c>
      <c r="H53" s="1">
        <f t="shared" si="0"/>
        <v>0</v>
      </c>
      <c r="I53" s="1">
        <v>0</v>
      </c>
      <c r="J53" s="1">
        <f>(VLOOKUP($A53,[1]Active!$B$7:$AQ$167,42,FALSE))-I53</f>
        <v>10682760.413638622</v>
      </c>
      <c r="K53" s="1">
        <v>11703844.268761531</v>
      </c>
      <c r="L53" s="1">
        <f>(VLOOKUP($A53,[2]Active!$B$7:$AQ$167,42,FALSE))-K53</f>
        <v>0</v>
      </c>
      <c r="M53" s="1">
        <v>17709994.17591976</v>
      </c>
      <c r="N53" s="1">
        <v>0</v>
      </c>
      <c r="O53" s="1">
        <v>17709994.17591976</v>
      </c>
      <c r="P53" s="1">
        <v>11703844.268761531</v>
      </c>
      <c r="T53" s="1">
        <v>-6006149.907158222</v>
      </c>
      <c r="X53" s="1">
        <v>0</v>
      </c>
      <c r="AB53" s="1">
        <v>0</v>
      </c>
    </row>
    <row r="54" spans="1:30" x14ac:dyDescent="0.25">
      <c r="A54" s="8">
        <v>500642</v>
      </c>
      <c r="B54" t="s">
        <v>237</v>
      </c>
      <c r="C54" t="s">
        <v>338</v>
      </c>
      <c r="D54" t="s">
        <v>341</v>
      </c>
      <c r="E54" t="s">
        <v>345</v>
      </c>
      <c r="F54" t="s">
        <v>348</v>
      </c>
      <c r="G54" s="1">
        <v>16300047.68709402</v>
      </c>
      <c r="H54" s="1">
        <f t="shared" si="0"/>
        <v>0</v>
      </c>
      <c r="I54" s="1">
        <v>0</v>
      </c>
      <c r="J54" s="1">
        <f>(VLOOKUP($A54,[1]Active!$B$7:$AQ$167,42,FALSE))-I54</f>
        <v>14842699.13919572</v>
      </c>
      <c r="K54" s="1">
        <v>16300047.68709402</v>
      </c>
      <c r="L54" s="1">
        <f>(VLOOKUP($A54,[2]Active!$B$7:$AQ$167,42,FALSE))-K54</f>
        <v>0</v>
      </c>
      <c r="M54" s="1">
        <v>24312661.141340751</v>
      </c>
      <c r="N54" s="1">
        <v>0</v>
      </c>
      <c r="O54" s="1">
        <v>24312661.141340751</v>
      </c>
      <c r="P54" s="1">
        <v>16300047.68709402</v>
      </c>
      <c r="T54" s="1">
        <v>-8012613.4542467352</v>
      </c>
      <c r="X54" s="1">
        <v>0</v>
      </c>
      <c r="AB54" s="1">
        <v>0</v>
      </c>
    </row>
    <row r="55" spans="1:30" x14ac:dyDescent="0.25">
      <c r="A55" s="8" t="s">
        <v>81</v>
      </c>
      <c r="B55" t="s">
        <v>238</v>
      </c>
      <c r="C55" t="s">
        <v>339</v>
      </c>
      <c r="D55" t="s">
        <v>341</v>
      </c>
      <c r="E55" t="s">
        <v>343</v>
      </c>
      <c r="F55" t="s">
        <v>348</v>
      </c>
      <c r="G55" s="1">
        <v>0</v>
      </c>
      <c r="H55" s="1">
        <f t="shared" si="0"/>
        <v>0</v>
      </c>
      <c r="I55" s="1">
        <v>14785.18785789892</v>
      </c>
      <c r="J55" s="1">
        <f>(VLOOKUP($A55,[1]Active!$B$7:$AQ$167,42,FALSE))-I55</f>
        <v>0</v>
      </c>
      <c r="K55" s="1">
        <v>14785.18785789892</v>
      </c>
      <c r="L55" s="1">
        <f>(VLOOKUP($A55,[2]Active!$B$7:$AQ$167,42,FALSE))-K55</f>
        <v>0</v>
      </c>
      <c r="N55" s="1">
        <v>14785.18785789892</v>
      </c>
      <c r="P55" s="1">
        <v>0</v>
      </c>
      <c r="X55" s="1">
        <v>14785.18785789892</v>
      </c>
      <c r="AB55" s="1">
        <v>0</v>
      </c>
    </row>
    <row r="56" spans="1:30" x14ac:dyDescent="0.25">
      <c r="A56" s="8" t="s">
        <v>82</v>
      </c>
      <c r="B56" t="s">
        <v>239</v>
      </c>
      <c r="C56" t="s">
        <v>339</v>
      </c>
      <c r="D56" t="s">
        <v>341</v>
      </c>
      <c r="E56" t="s">
        <v>343</v>
      </c>
      <c r="F56" t="s">
        <v>348</v>
      </c>
      <c r="G56" s="1">
        <v>0</v>
      </c>
      <c r="H56" s="1">
        <f t="shared" si="0"/>
        <v>0</v>
      </c>
      <c r="I56" s="1">
        <v>43720.676887184978</v>
      </c>
      <c r="J56" s="1">
        <f>(VLOOKUP($A56,[1]Active!$B$7:$AQ$167,42,FALSE))-I56</f>
        <v>0</v>
      </c>
      <c r="K56" s="1">
        <v>43720.676887184978</v>
      </c>
      <c r="L56" s="1">
        <f>(VLOOKUP($A56,[2]Active!$B$7:$AQ$167,42,FALSE))-K56</f>
        <v>0</v>
      </c>
      <c r="N56" s="1">
        <v>43720.676887184978</v>
      </c>
      <c r="P56" s="1">
        <v>0</v>
      </c>
      <c r="X56" s="1">
        <v>43720.676887184978</v>
      </c>
      <c r="AB56" s="1">
        <v>0</v>
      </c>
    </row>
    <row r="57" spans="1:30" x14ac:dyDescent="0.25">
      <c r="A57" s="8" t="s">
        <v>83</v>
      </c>
      <c r="B57" t="s">
        <v>240</v>
      </c>
      <c r="C57" t="s">
        <v>339</v>
      </c>
      <c r="D57" t="s">
        <v>341</v>
      </c>
      <c r="E57" t="s">
        <v>343</v>
      </c>
      <c r="F57" t="s">
        <v>348</v>
      </c>
      <c r="G57" s="1">
        <v>0</v>
      </c>
      <c r="H57" s="1">
        <f t="shared" si="0"/>
        <v>0</v>
      </c>
      <c r="I57" s="1">
        <v>87441.353774369956</v>
      </c>
      <c r="J57" s="1">
        <f>(VLOOKUP($A57,[1]Active!$B$7:$AQ$167,42,FALSE))-I57</f>
        <v>0</v>
      </c>
      <c r="K57" s="1">
        <v>87441.353774369956</v>
      </c>
      <c r="L57" s="1">
        <f>(VLOOKUP($A57,[2]Active!$B$7:$AQ$167,42,FALSE))-K57</f>
        <v>0</v>
      </c>
      <c r="N57" s="1">
        <v>87441.353774369956</v>
      </c>
      <c r="P57" s="1">
        <v>0</v>
      </c>
      <c r="X57" s="1">
        <v>87441.353774369956</v>
      </c>
      <c r="AB57" s="1">
        <v>0</v>
      </c>
    </row>
    <row r="58" spans="1:30" x14ac:dyDescent="0.25">
      <c r="A58" s="8" t="s">
        <v>84</v>
      </c>
      <c r="B58" t="s">
        <v>241</v>
      </c>
      <c r="C58" t="s">
        <v>339</v>
      </c>
      <c r="D58" t="s">
        <v>341</v>
      </c>
      <c r="E58" t="s">
        <v>343</v>
      </c>
      <c r="F58" t="s">
        <v>348</v>
      </c>
      <c r="G58" s="1">
        <v>0</v>
      </c>
      <c r="H58" s="1">
        <f t="shared" si="0"/>
        <v>0</v>
      </c>
      <c r="I58" s="1">
        <v>320618.29717268993</v>
      </c>
      <c r="J58" s="1">
        <f>(VLOOKUP($A58,[1]Active!$B$7:$AQ$167,42,FALSE))-I58</f>
        <v>0</v>
      </c>
      <c r="K58" s="1">
        <v>320618.29717268993</v>
      </c>
      <c r="L58" s="1">
        <f>(VLOOKUP($A58,[2]Active!$B$7:$AQ$167,42,FALSE))-K58</f>
        <v>0</v>
      </c>
      <c r="N58" s="1">
        <v>320618.29717268993</v>
      </c>
      <c r="P58" s="1">
        <v>0</v>
      </c>
      <c r="X58" s="1">
        <v>320618.29717268993</v>
      </c>
      <c r="AB58" s="1">
        <v>0</v>
      </c>
    </row>
    <row r="59" spans="1:30" x14ac:dyDescent="0.25">
      <c r="A59" s="8" t="s">
        <v>85</v>
      </c>
      <c r="B59" t="s">
        <v>242</v>
      </c>
      <c r="C59" t="s">
        <v>339</v>
      </c>
      <c r="D59" t="s">
        <v>341</v>
      </c>
      <c r="E59" t="s">
        <v>343</v>
      </c>
      <c r="F59" t="s">
        <v>348</v>
      </c>
      <c r="G59" s="1">
        <v>0</v>
      </c>
      <c r="H59" s="1">
        <f t="shared" si="0"/>
        <v>0</v>
      </c>
      <c r="I59" s="1">
        <v>68703.920822719258</v>
      </c>
      <c r="J59" s="1">
        <f>(VLOOKUP($A59,[1]Active!$B$7:$AQ$167,42,FALSE))-I59</f>
        <v>0</v>
      </c>
      <c r="K59" s="1">
        <v>68703.920822719258</v>
      </c>
      <c r="L59" s="1">
        <f>(VLOOKUP($A59,[2]Active!$B$7:$AQ$167,42,FALSE))-K59</f>
        <v>0</v>
      </c>
      <c r="N59" s="1">
        <v>68703.920822719258</v>
      </c>
      <c r="P59" s="1">
        <v>0</v>
      </c>
      <c r="X59" s="1">
        <v>68703.920822719258</v>
      </c>
      <c r="AB59" s="1">
        <v>0</v>
      </c>
    </row>
    <row r="60" spans="1:30" x14ac:dyDescent="0.25">
      <c r="A60" s="8" t="s">
        <v>86</v>
      </c>
      <c r="B60" t="s">
        <v>243</v>
      </c>
      <c r="C60" t="s">
        <v>339</v>
      </c>
      <c r="D60" t="s">
        <v>341</v>
      </c>
      <c r="E60" t="s">
        <v>343</v>
      </c>
      <c r="F60" t="s">
        <v>348</v>
      </c>
      <c r="G60" s="1">
        <v>0</v>
      </c>
      <c r="H60" s="1">
        <f t="shared" si="0"/>
        <v>0</v>
      </c>
      <c r="I60" s="1">
        <v>62458.109838835677</v>
      </c>
      <c r="J60" s="1">
        <f>(VLOOKUP($A60,[1]Active!$B$7:$AQ$167,42,FALSE))-I60</f>
        <v>0</v>
      </c>
      <c r="K60" s="1">
        <v>62458.109838835677</v>
      </c>
      <c r="L60" s="1">
        <f>(VLOOKUP($A60,[2]Active!$B$7:$AQ$167,42,FALSE))-K60</f>
        <v>0</v>
      </c>
      <c r="N60" s="1">
        <v>62458.109838835677</v>
      </c>
      <c r="P60" s="1">
        <v>0</v>
      </c>
      <c r="X60" s="1">
        <v>62458.109838835677</v>
      </c>
      <c r="AB60" s="1">
        <v>0</v>
      </c>
    </row>
    <row r="61" spans="1:30" x14ac:dyDescent="0.25">
      <c r="A61" s="8" t="s">
        <v>87</v>
      </c>
      <c r="B61" t="s">
        <v>244</v>
      </c>
      <c r="C61" t="s">
        <v>339</v>
      </c>
      <c r="D61" t="s">
        <v>341</v>
      </c>
      <c r="E61" t="s">
        <v>343</v>
      </c>
      <c r="F61" t="s">
        <v>348</v>
      </c>
      <c r="G61" s="1">
        <v>0</v>
      </c>
      <c r="H61" s="1">
        <f t="shared" si="0"/>
        <v>0</v>
      </c>
      <c r="I61" s="1">
        <v>156145.27459708921</v>
      </c>
      <c r="J61" s="1">
        <f>(VLOOKUP($A61,[1]Active!$B$7:$AQ$167,42,FALSE))-I61</f>
        <v>0</v>
      </c>
      <c r="K61" s="1">
        <v>156145.27459708921</v>
      </c>
      <c r="L61" s="1">
        <f>(VLOOKUP($A61,[2]Active!$B$7:$AQ$167,42,FALSE))-K61</f>
        <v>0</v>
      </c>
      <c r="N61" s="1">
        <v>156145.27459708921</v>
      </c>
      <c r="P61" s="1">
        <v>0</v>
      </c>
      <c r="X61" s="1">
        <v>156145.27459708921</v>
      </c>
      <c r="AB61" s="1">
        <v>0</v>
      </c>
    </row>
    <row r="62" spans="1:30" x14ac:dyDescent="0.25">
      <c r="A62" s="8" t="s">
        <v>88</v>
      </c>
      <c r="B62" t="s">
        <v>245</v>
      </c>
      <c r="C62" t="s">
        <v>339</v>
      </c>
      <c r="D62" t="s">
        <v>341</v>
      </c>
      <c r="E62" t="s">
        <v>343</v>
      </c>
      <c r="F62" t="s">
        <v>348</v>
      </c>
      <c r="G62" s="1">
        <v>0</v>
      </c>
      <c r="H62" s="1">
        <f t="shared" si="0"/>
        <v>0</v>
      </c>
      <c r="I62" s="1">
        <v>23421.791189563381</v>
      </c>
      <c r="J62" s="1">
        <f>(VLOOKUP($A62,[1]Active!$B$7:$AQ$167,42,FALSE))-I62</f>
        <v>0</v>
      </c>
      <c r="K62" s="1">
        <v>23421.791189563381</v>
      </c>
      <c r="L62" s="1">
        <f>(VLOOKUP($A62,[2]Active!$B$7:$AQ$167,42,FALSE))-K62</f>
        <v>0</v>
      </c>
      <c r="N62" s="1">
        <v>23421.791189563381</v>
      </c>
      <c r="P62" s="1">
        <v>0</v>
      </c>
      <c r="X62" s="1">
        <v>23421.791189563381</v>
      </c>
      <c r="AB62" s="1">
        <v>0</v>
      </c>
    </row>
    <row r="63" spans="1:30" x14ac:dyDescent="0.25">
      <c r="A63" s="8" t="s">
        <v>89</v>
      </c>
      <c r="B63" t="s">
        <v>246</v>
      </c>
      <c r="C63" t="s">
        <v>339</v>
      </c>
      <c r="D63" t="s">
        <v>341</v>
      </c>
      <c r="E63" t="s">
        <v>343</v>
      </c>
      <c r="F63" t="s">
        <v>348</v>
      </c>
      <c r="G63" s="1">
        <v>0</v>
      </c>
      <c r="H63" s="1">
        <f t="shared" si="0"/>
        <v>0</v>
      </c>
      <c r="I63" s="1">
        <v>1561.452745970892</v>
      </c>
      <c r="J63" s="1">
        <f>(VLOOKUP($A63,[1]Active!$B$7:$AQ$167,42,FALSE))-I63</f>
        <v>0</v>
      </c>
      <c r="K63" s="1">
        <v>1561.452745970892</v>
      </c>
      <c r="L63" s="1">
        <f>(VLOOKUP($A63,[2]Active!$B$7:$AQ$167,42,FALSE))-K63</f>
        <v>0</v>
      </c>
      <c r="N63" s="1">
        <v>1561.452745970892</v>
      </c>
      <c r="P63" s="1">
        <v>0</v>
      </c>
      <c r="X63" s="1">
        <v>1561.452745970892</v>
      </c>
      <c r="AB63" s="1">
        <v>0</v>
      </c>
    </row>
    <row r="64" spans="1:30" x14ac:dyDescent="0.25">
      <c r="A64" s="8" t="s">
        <v>90</v>
      </c>
      <c r="B64" t="s">
        <v>247</v>
      </c>
      <c r="C64" t="s">
        <v>339</v>
      </c>
      <c r="D64" t="s">
        <v>341</v>
      </c>
      <c r="E64" t="s">
        <v>343</v>
      </c>
      <c r="F64" t="s">
        <v>348</v>
      </c>
      <c r="G64" s="1">
        <v>0</v>
      </c>
      <c r="H64" s="1">
        <f t="shared" si="0"/>
        <v>0</v>
      </c>
      <c r="I64" s="1">
        <v>1040.9684973139281</v>
      </c>
      <c r="J64" s="1">
        <f>(VLOOKUP($A64,[1]Active!$B$7:$AQ$167,42,FALSE))-I64</f>
        <v>0</v>
      </c>
      <c r="K64" s="1">
        <v>1040.9684973139281</v>
      </c>
      <c r="L64" s="1">
        <f>(VLOOKUP($A64,[2]Active!$B$7:$AQ$167,42,FALSE))-K64</f>
        <v>0</v>
      </c>
      <c r="N64" s="1">
        <v>1040.9684973139281</v>
      </c>
      <c r="P64" s="1">
        <v>0</v>
      </c>
      <c r="X64" s="1">
        <v>1040.9684973139281</v>
      </c>
      <c r="AB64" s="1">
        <v>0</v>
      </c>
    </row>
    <row r="65" spans="1:30" x14ac:dyDescent="0.25">
      <c r="A65" s="8" t="s">
        <v>91</v>
      </c>
      <c r="B65" t="s">
        <v>248</v>
      </c>
      <c r="C65" t="s">
        <v>339</v>
      </c>
      <c r="D65" t="s">
        <v>341</v>
      </c>
      <c r="E65" t="s">
        <v>343</v>
      </c>
      <c r="F65" t="s">
        <v>348</v>
      </c>
      <c r="G65" s="1">
        <v>0</v>
      </c>
      <c r="H65" s="1">
        <f t="shared" si="0"/>
        <v>0</v>
      </c>
      <c r="I65" s="1">
        <v>1040.9684973139281</v>
      </c>
      <c r="J65" s="1">
        <f>(VLOOKUP($A65,[1]Active!$B$7:$AQ$167,42,FALSE))-I65</f>
        <v>0</v>
      </c>
      <c r="K65" s="1">
        <v>1040.9684973139281</v>
      </c>
      <c r="L65" s="1">
        <f>(VLOOKUP($A65,[2]Active!$B$7:$AQ$167,42,FALSE))-K65</f>
        <v>0</v>
      </c>
      <c r="N65" s="1">
        <v>1040.9684973139281</v>
      </c>
      <c r="P65" s="1">
        <v>0</v>
      </c>
      <c r="X65" s="1">
        <v>1040.9684973139281</v>
      </c>
      <c r="AB65" s="1">
        <v>0</v>
      </c>
    </row>
    <row r="66" spans="1:30" x14ac:dyDescent="0.25">
      <c r="A66" s="8" t="s">
        <v>92</v>
      </c>
      <c r="B66" t="s">
        <v>249</v>
      </c>
      <c r="C66" t="s">
        <v>339</v>
      </c>
      <c r="D66" t="s">
        <v>341</v>
      </c>
      <c r="E66" t="s">
        <v>343</v>
      </c>
      <c r="F66" t="s">
        <v>348</v>
      </c>
      <c r="G66" s="1">
        <v>0</v>
      </c>
      <c r="H66" s="1">
        <f t="shared" si="0"/>
        <v>0</v>
      </c>
      <c r="I66" s="1">
        <v>4684.3582379126774</v>
      </c>
      <c r="J66" s="1">
        <f>(VLOOKUP($A66,[1]Active!$B$7:$AQ$167,42,FALSE))-I66</f>
        <v>0</v>
      </c>
      <c r="K66" s="1">
        <v>4684.3582379126774</v>
      </c>
      <c r="L66" s="1">
        <f>(VLOOKUP($A66,[2]Active!$B$7:$AQ$167,42,FALSE))-K66</f>
        <v>0</v>
      </c>
      <c r="N66" s="1">
        <v>4684.3582379126774</v>
      </c>
      <c r="P66" s="1">
        <v>0</v>
      </c>
      <c r="X66" s="1">
        <v>4684.3582379126774</v>
      </c>
      <c r="AB66" s="1">
        <v>0</v>
      </c>
    </row>
    <row r="67" spans="1:30" x14ac:dyDescent="0.25">
      <c r="A67" s="8" t="s">
        <v>93</v>
      </c>
      <c r="B67" t="s">
        <v>250</v>
      </c>
      <c r="C67" t="s">
        <v>339</v>
      </c>
      <c r="D67" t="s">
        <v>341</v>
      </c>
      <c r="E67" t="s">
        <v>345</v>
      </c>
      <c r="F67" t="s">
        <v>348</v>
      </c>
      <c r="G67" s="1">
        <v>0</v>
      </c>
      <c r="H67" s="1">
        <f t="shared" ref="H67:H130" si="1">K67-I67-G67</f>
        <v>0</v>
      </c>
      <c r="I67" s="1">
        <v>4013.9851862008891</v>
      </c>
      <c r="J67" s="1">
        <f>(VLOOKUP($A67,[1]Active!$B$7:$AQ$167,42,FALSE))-I67</f>
        <v>0</v>
      </c>
      <c r="K67" s="1">
        <v>4013.9851862008891</v>
      </c>
      <c r="L67" s="1">
        <f>(VLOOKUP($A67,[2]Active!$B$7:$AQ$167,42,FALSE))-K67</f>
        <v>0</v>
      </c>
      <c r="N67" s="1">
        <v>4013.9851862008891</v>
      </c>
      <c r="P67" s="1">
        <v>0</v>
      </c>
      <c r="X67" s="1">
        <v>4013.9851862008891</v>
      </c>
      <c r="AB67" s="1">
        <v>0</v>
      </c>
    </row>
    <row r="68" spans="1:30" x14ac:dyDescent="0.25">
      <c r="A68" s="8" t="s">
        <v>94</v>
      </c>
      <c r="B68" t="s">
        <v>251</v>
      </c>
      <c r="C68" t="s">
        <v>339</v>
      </c>
      <c r="D68" t="s">
        <v>341</v>
      </c>
      <c r="E68" t="s">
        <v>345</v>
      </c>
      <c r="F68" t="s">
        <v>348</v>
      </c>
      <c r="G68" s="1">
        <v>0</v>
      </c>
      <c r="H68" s="1">
        <f t="shared" si="1"/>
        <v>0</v>
      </c>
      <c r="I68" s="1">
        <v>7760.9015376315911</v>
      </c>
      <c r="J68" s="1">
        <f>(VLOOKUP($A68,[1]Active!$B$7:$AQ$167,42,FALSE))-I68</f>
        <v>0</v>
      </c>
      <c r="K68" s="1">
        <v>7760.9015376315911</v>
      </c>
      <c r="L68" s="1">
        <f>(VLOOKUP($A68,[2]Active!$B$7:$AQ$167,42,FALSE))-K68</f>
        <v>0</v>
      </c>
      <c r="N68" s="1">
        <v>7760.9015376315911</v>
      </c>
      <c r="P68" s="1">
        <v>0</v>
      </c>
      <c r="X68" s="1">
        <v>7760.9015376315911</v>
      </c>
      <c r="AB68" s="1">
        <v>0</v>
      </c>
    </row>
    <row r="69" spans="1:30" x14ac:dyDescent="0.25">
      <c r="A69" s="8" t="s">
        <v>95</v>
      </c>
      <c r="B69" t="s">
        <v>252</v>
      </c>
      <c r="C69" t="s">
        <v>339</v>
      </c>
      <c r="D69" t="s">
        <v>341</v>
      </c>
      <c r="E69" t="s">
        <v>345</v>
      </c>
      <c r="F69" t="s">
        <v>348</v>
      </c>
      <c r="G69" s="1">
        <v>0</v>
      </c>
      <c r="H69" s="1">
        <f t="shared" si="1"/>
        <v>0</v>
      </c>
      <c r="I69" s="1">
        <v>248124.95583772421</v>
      </c>
      <c r="J69" s="1">
        <f>(VLOOKUP($A69,[1]Active!$B$7:$AQ$167,42,FALSE))-I69</f>
        <v>0</v>
      </c>
      <c r="K69" s="1">
        <v>248124.95583772421</v>
      </c>
      <c r="L69" s="1">
        <f>(VLOOKUP($A69,[2]Active!$B$7:$AQ$167,42,FALSE))-K69</f>
        <v>0</v>
      </c>
      <c r="N69" s="1">
        <v>248124.95583772421</v>
      </c>
      <c r="P69" s="1">
        <v>0</v>
      </c>
      <c r="X69" s="1">
        <v>248124.95583772421</v>
      </c>
      <c r="AB69" s="1">
        <v>0</v>
      </c>
    </row>
    <row r="70" spans="1:30" x14ac:dyDescent="0.25">
      <c r="A70" s="8" t="s">
        <v>96</v>
      </c>
      <c r="B70" t="s">
        <v>253</v>
      </c>
      <c r="C70" t="s">
        <v>339</v>
      </c>
      <c r="D70" t="s">
        <v>341</v>
      </c>
      <c r="E70" t="s">
        <v>345</v>
      </c>
      <c r="F70" t="s">
        <v>348</v>
      </c>
      <c r="G70" s="1">
        <v>0</v>
      </c>
      <c r="H70" s="1">
        <f t="shared" si="1"/>
        <v>0</v>
      </c>
      <c r="I70" s="1">
        <v>79855.380845897133</v>
      </c>
      <c r="J70" s="1">
        <f>(VLOOKUP($A70,[1]Active!$B$7:$AQ$167,42,FALSE))-I70</f>
        <v>0</v>
      </c>
      <c r="K70" s="1">
        <v>79855.380845897133</v>
      </c>
      <c r="L70" s="1">
        <f>(VLOOKUP($A70,[2]Active!$B$7:$AQ$167,42,FALSE))-K70</f>
        <v>0</v>
      </c>
      <c r="N70" s="1">
        <v>79855.380845897133</v>
      </c>
      <c r="P70" s="1">
        <v>0</v>
      </c>
      <c r="X70" s="1">
        <v>79855.380845897133</v>
      </c>
      <c r="AB70" s="1">
        <v>0</v>
      </c>
    </row>
    <row r="71" spans="1:30" x14ac:dyDescent="0.25">
      <c r="A71" s="8" t="s">
        <v>97</v>
      </c>
      <c r="B71" t="s">
        <v>254</v>
      </c>
      <c r="C71" t="s">
        <v>339</v>
      </c>
      <c r="D71" t="s">
        <v>341</v>
      </c>
      <c r="E71" t="s">
        <v>345</v>
      </c>
      <c r="F71" t="s">
        <v>348</v>
      </c>
      <c r="G71" s="1">
        <v>0</v>
      </c>
      <c r="H71" s="1">
        <f t="shared" si="1"/>
        <v>0</v>
      </c>
      <c r="I71" s="1">
        <v>25808.366546792389</v>
      </c>
      <c r="J71" s="1">
        <f>(VLOOKUP($A71,[1]Active!$B$7:$AQ$167,42,FALSE))-I71</f>
        <v>0</v>
      </c>
      <c r="K71" s="1">
        <v>25808.366546792389</v>
      </c>
      <c r="L71" s="1">
        <f>(VLOOKUP($A71,[2]Active!$B$7:$AQ$167,42,FALSE))-K71</f>
        <v>0</v>
      </c>
      <c r="N71" s="1">
        <v>25808.366546792389</v>
      </c>
      <c r="P71" s="1">
        <v>0</v>
      </c>
      <c r="X71" s="1">
        <v>25808.366546792389</v>
      </c>
      <c r="AB71" s="1">
        <v>0</v>
      </c>
    </row>
    <row r="72" spans="1:30" x14ac:dyDescent="0.25">
      <c r="A72" s="8" t="s">
        <v>98</v>
      </c>
      <c r="B72" t="s">
        <v>255</v>
      </c>
      <c r="C72" t="s">
        <v>339</v>
      </c>
      <c r="D72" t="s">
        <v>341</v>
      </c>
      <c r="E72" t="s">
        <v>345</v>
      </c>
      <c r="F72" t="s">
        <v>348</v>
      </c>
      <c r="G72" s="1">
        <v>0</v>
      </c>
      <c r="H72" s="1">
        <f t="shared" si="1"/>
        <v>0</v>
      </c>
      <c r="I72" s="1">
        <v>10406.599789743261</v>
      </c>
      <c r="J72" s="1">
        <f>(VLOOKUP($A72,[1]Active!$B$7:$AQ$167,42,FALSE))-I72</f>
        <v>0</v>
      </c>
      <c r="K72" s="1">
        <v>10406.599789743261</v>
      </c>
      <c r="L72" s="1">
        <f>(VLOOKUP($A72,[2]Active!$B$7:$AQ$167,42,FALSE))-K72</f>
        <v>0</v>
      </c>
      <c r="N72" s="1">
        <v>10406.599789743261</v>
      </c>
      <c r="P72" s="1">
        <v>0</v>
      </c>
      <c r="X72" s="1">
        <v>10406.599789743261</v>
      </c>
      <c r="AB72" s="1">
        <v>0</v>
      </c>
    </row>
    <row r="73" spans="1:30" x14ac:dyDescent="0.25">
      <c r="A73" s="8" t="s">
        <v>99</v>
      </c>
      <c r="B73" t="s">
        <v>256</v>
      </c>
      <c r="C73" t="s">
        <v>339</v>
      </c>
      <c r="D73" t="s">
        <v>341</v>
      </c>
      <c r="E73" t="s">
        <v>345</v>
      </c>
      <c r="F73" t="s">
        <v>348</v>
      </c>
      <c r="G73" s="1">
        <v>0</v>
      </c>
      <c r="H73" s="1">
        <f t="shared" si="1"/>
        <v>0</v>
      </c>
      <c r="I73" s="1">
        <v>170748.78535095</v>
      </c>
      <c r="J73" s="1">
        <f>(VLOOKUP($A73,[1]Active!$B$7:$AQ$167,42,FALSE))-I73</f>
        <v>0</v>
      </c>
      <c r="K73" s="1">
        <v>170748.78535095</v>
      </c>
      <c r="L73" s="1">
        <f>(VLOOKUP($A73,[2]Active!$B$7:$AQ$167,42,FALSE))-K73</f>
        <v>0</v>
      </c>
      <c r="N73" s="1">
        <v>170748.78535095</v>
      </c>
      <c r="P73" s="1">
        <v>0</v>
      </c>
      <c r="X73" s="1">
        <v>170748.78535095</v>
      </c>
      <c r="AB73" s="1">
        <v>0</v>
      </c>
    </row>
    <row r="74" spans="1:30" x14ac:dyDescent="0.25">
      <c r="A74" s="8" t="s">
        <v>100</v>
      </c>
      <c r="B74" t="s">
        <v>257</v>
      </c>
      <c r="C74" t="s">
        <v>339</v>
      </c>
      <c r="D74" t="s">
        <v>341</v>
      </c>
      <c r="E74" t="s">
        <v>345</v>
      </c>
      <c r="F74" t="s">
        <v>348</v>
      </c>
      <c r="G74" s="1">
        <v>0</v>
      </c>
      <c r="H74" s="1">
        <f t="shared" si="1"/>
        <v>0</v>
      </c>
      <c r="I74" s="1">
        <v>26973.905723243632</v>
      </c>
      <c r="J74" s="1">
        <f>(VLOOKUP($A74,[1]Active!$B$7:$AQ$167,42,FALSE))-I74</f>
        <v>0</v>
      </c>
      <c r="K74" s="1">
        <v>26973.905723243632</v>
      </c>
      <c r="L74" s="1">
        <f>(VLOOKUP($A74,[2]Active!$B$7:$AQ$167,42,FALSE))-K74</f>
        <v>0</v>
      </c>
      <c r="N74" s="1">
        <v>26973.905723243632</v>
      </c>
      <c r="P74" s="1">
        <v>0</v>
      </c>
      <c r="X74" s="1">
        <v>26973.905723243632</v>
      </c>
      <c r="AB74" s="1">
        <v>0</v>
      </c>
    </row>
    <row r="75" spans="1:30" x14ac:dyDescent="0.25">
      <c r="A75" s="8" t="s">
        <v>101</v>
      </c>
      <c r="B75" t="s">
        <v>258</v>
      </c>
      <c r="C75" t="s">
        <v>339</v>
      </c>
      <c r="D75" t="s">
        <v>341</v>
      </c>
      <c r="E75" t="s">
        <v>345</v>
      </c>
      <c r="F75" t="s">
        <v>348</v>
      </c>
      <c r="G75" s="1">
        <v>0</v>
      </c>
      <c r="H75" s="1">
        <f t="shared" si="1"/>
        <v>0</v>
      </c>
      <c r="I75" s="1">
        <v>65209.418192419427</v>
      </c>
      <c r="J75" s="1">
        <f>(VLOOKUP($A75,[1]Active!$B$7:$AQ$167,42,FALSE))-I75</f>
        <v>0</v>
      </c>
      <c r="K75" s="1">
        <v>65209.418192419427</v>
      </c>
      <c r="L75" s="1">
        <f>(VLOOKUP($A75,[2]Active!$B$7:$AQ$167,42,FALSE))-K75</f>
        <v>0</v>
      </c>
      <c r="N75" s="1">
        <v>65209.418192419427</v>
      </c>
      <c r="P75" s="1">
        <v>0</v>
      </c>
      <c r="X75" s="1">
        <v>65209.418192419427</v>
      </c>
      <c r="AB75" s="1">
        <v>0</v>
      </c>
    </row>
    <row r="76" spans="1:30" x14ac:dyDescent="0.25">
      <c r="A76" s="8" t="s">
        <v>102</v>
      </c>
      <c r="B76" t="s">
        <v>259</v>
      </c>
      <c r="C76" t="s">
        <v>339</v>
      </c>
      <c r="D76" t="s">
        <v>341</v>
      </c>
      <c r="E76" t="s">
        <v>345</v>
      </c>
      <c r="F76" t="s">
        <v>348</v>
      </c>
      <c r="G76" s="1">
        <v>0</v>
      </c>
      <c r="H76" s="1">
        <f t="shared" si="1"/>
        <v>0</v>
      </c>
      <c r="I76" s="1">
        <v>133573.28527649649</v>
      </c>
      <c r="J76" s="1">
        <f>(VLOOKUP($A76,[1]Active!$B$7:$AQ$167,42,FALSE))-I76</f>
        <v>0</v>
      </c>
      <c r="K76" s="1">
        <v>133573.28527649649</v>
      </c>
      <c r="L76" s="1">
        <f>(VLOOKUP($A76,[2]Active!$B$7:$AQ$167,42,FALSE))-K76</f>
        <v>0</v>
      </c>
      <c r="N76" s="1">
        <v>133573.28527649649</v>
      </c>
      <c r="P76" s="1">
        <v>0</v>
      </c>
      <c r="X76" s="1">
        <v>133573.28527649649</v>
      </c>
      <c r="AB76" s="1">
        <v>0</v>
      </c>
    </row>
    <row r="77" spans="1:30" x14ac:dyDescent="0.25">
      <c r="A77" s="8">
        <v>501168</v>
      </c>
      <c r="B77" t="s">
        <v>260</v>
      </c>
      <c r="C77" t="s">
        <v>339</v>
      </c>
      <c r="D77" t="s">
        <v>340</v>
      </c>
      <c r="E77" t="s">
        <v>345</v>
      </c>
      <c r="F77" t="s">
        <v>348</v>
      </c>
      <c r="G77" s="1">
        <v>5052574.5442278152</v>
      </c>
      <c r="H77" s="1">
        <f t="shared" si="1"/>
        <v>0</v>
      </c>
      <c r="I77" s="1">
        <v>17889.94710769895</v>
      </c>
      <c r="J77" s="1">
        <f>(VLOOKUP($A77,[1]Active!$B$7:$AQ$167,42,FALSE))-I77</f>
        <v>0</v>
      </c>
      <c r="K77" s="1">
        <v>5070464.491335514</v>
      </c>
      <c r="L77" s="1">
        <f>(VLOOKUP($A77,[2]Active!$B$7:$AQ$167,42,FALSE))-K77</f>
        <v>0</v>
      </c>
      <c r="N77" s="1">
        <v>17889.94710769895</v>
      </c>
      <c r="R77" s="1">
        <v>5052574.5442278152</v>
      </c>
      <c r="Z77" s="1">
        <v>17889.94710769895</v>
      </c>
      <c r="AD77" s="1">
        <v>0</v>
      </c>
    </row>
    <row r="78" spans="1:30" x14ac:dyDescent="0.25">
      <c r="A78" s="8" t="s">
        <v>104</v>
      </c>
      <c r="B78" t="s">
        <v>261</v>
      </c>
      <c r="C78" t="s">
        <v>339</v>
      </c>
      <c r="D78" t="s">
        <v>340</v>
      </c>
      <c r="E78" t="s">
        <v>343</v>
      </c>
      <c r="F78" t="s">
        <v>348</v>
      </c>
      <c r="G78" s="1">
        <v>0</v>
      </c>
      <c r="H78" s="1">
        <f t="shared" si="1"/>
        <v>0</v>
      </c>
      <c r="I78" s="1">
        <v>768880.85355930892</v>
      </c>
      <c r="J78" s="1">
        <f>(VLOOKUP($A78,[1]Active!$B$7:$AQ$167,42,FALSE))-I78</f>
        <v>0</v>
      </c>
      <c r="K78" s="1">
        <v>768880.85355930892</v>
      </c>
      <c r="L78" s="1">
        <f>(VLOOKUP($A78,[2]Active!$B$7:$AQ$167,42,FALSE))-K78</f>
        <v>0</v>
      </c>
      <c r="N78" s="1">
        <v>768880.85355930892</v>
      </c>
      <c r="R78" s="1">
        <v>0</v>
      </c>
      <c r="Z78" s="1">
        <v>768880.85355930892</v>
      </c>
      <c r="AD78" s="1">
        <v>0</v>
      </c>
    </row>
    <row r="79" spans="1:30" x14ac:dyDescent="0.25">
      <c r="A79" s="8">
        <v>500693</v>
      </c>
      <c r="B79" t="s">
        <v>262</v>
      </c>
      <c r="C79" t="s">
        <v>339</v>
      </c>
      <c r="D79" t="s">
        <v>341</v>
      </c>
      <c r="E79" t="s">
        <v>343</v>
      </c>
      <c r="F79" t="s">
        <v>348</v>
      </c>
      <c r="G79" s="1">
        <v>52658.820596410711</v>
      </c>
      <c r="H79" s="1">
        <f t="shared" si="1"/>
        <v>0</v>
      </c>
      <c r="I79" s="1">
        <v>36574.764090251039</v>
      </c>
      <c r="J79" s="1">
        <f>(VLOOKUP($A79,[1]Active!$B$7:$AQ$167,42,FALSE))-I79</f>
        <v>0</v>
      </c>
      <c r="K79" s="1">
        <v>89233.58468666175</v>
      </c>
      <c r="L79" s="1">
        <f>(VLOOKUP($A79,[2]Active!$B$7:$AQ$167,42,FALSE))-K79</f>
        <v>0</v>
      </c>
      <c r="M79" s="1">
        <v>138768.62468485199</v>
      </c>
      <c r="N79" s="1">
        <v>36574.764090251039</v>
      </c>
      <c r="O79" s="1">
        <v>175343.388775103</v>
      </c>
      <c r="P79" s="1">
        <v>52658.820596410711</v>
      </c>
      <c r="T79" s="1">
        <v>-86109.804088441248</v>
      </c>
      <c r="X79" s="1">
        <v>36574.764090251039</v>
      </c>
      <c r="AB79" s="1">
        <v>0</v>
      </c>
    </row>
    <row r="80" spans="1:30" x14ac:dyDescent="0.25">
      <c r="A80" s="8">
        <v>500694</v>
      </c>
      <c r="B80" t="s">
        <v>263</v>
      </c>
      <c r="C80" t="s">
        <v>339</v>
      </c>
      <c r="D80" t="s">
        <v>340</v>
      </c>
      <c r="E80" t="s">
        <v>343</v>
      </c>
      <c r="F80" t="s">
        <v>348</v>
      </c>
      <c r="G80" s="1">
        <v>1624904.99746958</v>
      </c>
      <c r="H80" s="1">
        <f t="shared" si="1"/>
        <v>0</v>
      </c>
      <c r="I80" s="1">
        <v>1128595.670742593</v>
      </c>
      <c r="J80" s="1">
        <f>(VLOOKUP($A80,[1]Active!$B$7:$AQ$167,42,FALSE))-I80</f>
        <v>0</v>
      </c>
      <c r="K80" s="1">
        <v>2753500.668212173</v>
      </c>
      <c r="L80" s="1">
        <f>(VLOOKUP($A80,[2]Active!$B$7:$AQ$167,42,FALSE))-K80</f>
        <v>0</v>
      </c>
      <c r="M80" s="1">
        <v>4229003.2772374433</v>
      </c>
      <c r="N80" s="1">
        <v>1128595.670742593</v>
      </c>
      <c r="O80" s="1">
        <v>5357598.947980036</v>
      </c>
      <c r="R80" s="1">
        <v>1624904.99746958</v>
      </c>
      <c r="V80" s="1">
        <v>-2604098.279767863</v>
      </c>
      <c r="Z80" s="1">
        <v>1128595.670742593</v>
      </c>
      <c r="AD80" s="1">
        <v>0</v>
      </c>
    </row>
    <row r="81" spans="1:30" x14ac:dyDescent="0.25">
      <c r="A81" s="8">
        <v>501175</v>
      </c>
      <c r="B81" t="s">
        <v>264</v>
      </c>
      <c r="C81" t="s">
        <v>339</v>
      </c>
      <c r="D81" t="s">
        <v>340</v>
      </c>
      <c r="E81" t="s">
        <v>343</v>
      </c>
      <c r="F81" t="s">
        <v>348</v>
      </c>
      <c r="G81" s="1">
        <v>61436.61088301659</v>
      </c>
      <c r="H81" s="1">
        <f t="shared" si="1"/>
        <v>0</v>
      </c>
      <c r="I81" s="1">
        <v>28478.64697900206</v>
      </c>
      <c r="J81" s="1">
        <f>(VLOOKUP($A81,[1]Active!$B$7:$AQ$167,42,FALSE))-I81</f>
        <v>0</v>
      </c>
      <c r="K81" s="1">
        <v>89915.257862018654</v>
      </c>
      <c r="L81" s="1">
        <f>(VLOOKUP($A81,[2]Active!$B$7:$AQ$167,42,FALSE))-K81</f>
        <v>0</v>
      </c>
      <c r="N81" s="1">
        <v>28478.64697900206</v>
      </c>
      <c r="R81" s="1">
        <v>61436.61088301659</v>
      </c>
      <c r="Z81" s="1">
        <v>28478.64697900206</v>
      </c>
      <c r="AD81" s="1">
        <v>0</v>
      </c>
    </row>
    <row r="82" spans="1:30" x14ac:dyDescent="0.25">
      <c r="A82" s="8">
        <v>501096</v>
      </c>
      <c r="B82" t="s">
        <v>265</v>
      </c>
      <c r="C82" t="s">
        <v>338</v>
      </c>
      <c r="D82" t="s">
        <v>340</v>
      </c>
      <c r="E82" t="s">
        <v>345</v>
      </c>
      <c r="F82" t="s">
        <v>348</v>
      </c>
      <c r="G82" s="1">
        <v>974010.94428234093</v>
      </c>
      <c r="H82" s="1">
        <f t="shared" si="1"/>
        <v>0</v>
      </c>
      <c r="I82" s="1">
        <v>0</v>
      </c>
      <c r="J82" s="1">
        <f>(VLOOKUP($A82,[1]Active!$B$7:$AQ$167,42,FALSE))-I82</f>
        <v>0</v>
      </c>
      <c r="K82" s="1">
        <v>974010.94428234093</v>
      </c>
      <c r="L82" s="1">
        <f>(VLOOKUP($A82,[2]Active!$B$7:$AQ$167,42,FALSE))-K82</f>
        <v>0</v>
      </c>
      <c r="M82" s="1">
        <v>1241492.2155157649</v>
      </c>
      <c r="N82" s="1">
        <v>0</v>
      </c>
      <c r="O82" s="1">
        <v>1241492.2155157649</v>
      </c>
      <c r="R82" s="1">
        <v>974010.94428234093</v>
      </c>
      <c r="V82" s="1">
        <v>-267481.2712334242</v>
      </c>
      <c r="Z82" s="1">
        <v>0</v>
      </c>
      <c r="AD82" s="1">
        <v>0</v>
      </c>
    </row>
    <row r="83" spans="1:30" x14ac:dyDescent="0.25">
      <c r="A83" s="8">
        <v>501110</v>
      </c>
      <c r="B83" t="s">
        <v>266</v>
      </c>
      <c r="C83" t="s">
        <v>339</v>
      </c>
      <c r="D83" t="s">
        <v>340</v>
      </c>
      <c r="E83" t="s">
        <v>343</v>
      </c>
      <c r="F83" t="s">
        <v>348</v>
      </c>
      <c r="G83" s="1">
        <v>292259.1574814528</v>
      </c>
      <c r="H83" s="1">
        <f t="shared" si="1"/>
        <v>0</v>
      </c>
      <c r="I83" s="1">
        <v>5484.8547936595514</v>
      </c>
      <c r="J83" s="1">
        <f>(VLOOKUP($A83,[1]Active!$B$7:$AQ$167,42,FALSE))-I83</f>
        <v>0</v>
      </c>
      <c r="K83" s="1">
        <v>297744.01227511233</v>
      </c>
      <c r="L83" s="1">
        <f>(VLOOKUP($A83,[2]Active!$B$7:$AQ$167,42,FALSE))-K83</f>
        <v>0</v>
      </c>
      <c r="M83" s="1">
        <v>300408.2866618667</v>
      </c>
      <c r="N83" s="1">
        <v>5484.8547936595514</v>
      </c>
      <c r="O83" s="1">
        <v>305893.14145552617</v>
      </c>
      <c r="R83" s="1">
        <v>292259.1574814528</v>
      </c>
      <c r="V83" s="1">
        <v>-8149.1291804139037</v>
      </c>
      <c r="Z83" s="1">
        <v>5484.8547936595514</v>
      </c>
      <c r="AD83" s="1">
        <v>0</v>
      </c>
    </row>
    <row r="84" spans="1:30" x14ac:dyDescent="0.25">
      <c r="A84" s="8">
        <v>501169</v>
      </c>
      <c r="B84" t="s">
        <v>267</v>
      </c>
      <c r="C84" t="s">
        <v>339</v>
      </c>
      <c r="D84" t="s">
        <v>340</v>
      </c>
      <c r="E84" t="s">
        <v>343</v>
      </c>
      <c r="F84" t="s">
        <v>348</v>
      </c>
      <c r="G84" s="1">
        <v>5103.4004403273429</v>
      </c>
      <c r="H84" s="1">
        <f t="shared" si="1"/>
        <v>0</v>
      </c>
      <c r="I84" s="1">
        <v>59651.965466740519</v>
      </c>
      <c r="J84" s="1">
        <f>(VLOOKUP($A84,[1]Active!$B$7:$AQ$167,42,FALSE))-I84</f>
        <v>0</v>
      </c>
      <c r="K84" s="1">
        <v>64755.365907067862</v>
      </c>
      <c r="L84" s="1">
        <f>(VLOOKUP($A84,[2]Active!$B$7:$AQ$167,42,FALSE))-K84</f>
        <v>0</v>
      </c>
      <c r="N84" s="1">
        <v>59651.965466740519</v>
      </c>
      <c r="R84" s="1">
        <v>5103.4004403273429</v>
      </c>
      <c r="Z84" s="1">
        <v>59651.965466740519</v>
      </c>
      <c r="AD84" s="1">
        <v>0</v>
      </c>
    </row>
    <row r="85" spans="1:30" x14ac:dyDescent="0.25">
      <c r="A85" s="8">
        <v>501170</v>
      </c>
      <c r="B85" t="s">
        <v>267</v>
      </c>
      <c r="C85" t="s">
        <v>338</v>
      </c>
      <c r="D85" t="s">
        <v>340</v>
      </c>
      <c r="E85" t="s">
        <v>343</v>
      </c>
      <c r="F85" t="s">
        <v>348</v>
      </c>
      <c r="G85" s="1">
        <v>36076.720431926893</v>
      </c>
      <c r="H85" s="1">
        <f t="shared" si="1"/>
        <v>0</v>
      </c>
      <c r="I85" s="1">
        <v>0</v>
      </c>
      <c r="J85" s="1">
        <f>(VLOOKUP($A85,[1]Active!$B$7:$AQ$167,42,FALSE))-I85</f>
        <v>0</v>
      </c>
      <c r="K85" s="1">
        <v>36076.720431926893</v>
      </c>
      <c r="L85" s="1">
        <f>(VLOOKUP($A85,[2]Active!$B$7:$AQ$167,42,FALSE))-K85</f>
        <v>0</v>
      </c>
      <c r="N85" s="1">
        <v>0</v>
      </c>
      <c r="R85" s="1">
        <v>36076.720431926893</v>
      </c>
      <c r="Z85" s="1">
        <v>0</v>
      </c>
      <c r="AD85" s="1">
        <v>0</v>
      </c>
    </row>
    <row r="86" spans="1:30" x14ac:dyDescent="0.25">
      <c r="A86" s="8">
        <v>501118</v>
      </c>
      <c r="B86" t="s">
        <v>268</v>
      </c>
      <c r="C86" t="s">
        <v>338</v>
      </c>
      <c r="D86" t="s">
        <v>340</v>
      </c>
      <c r="E86" t="s">
        <v>343</v>
      </c>
      <c r="F86" t="s">
        <v>348</v>
      </c>
      <c r="G86" s="1">
        <v>158633.48796771921</v>
      </c>
      <c r="H86" s="1">
        <f t="shared" si="1"/>
        <v>0</v>
      </c>
      <c r="I86" s="1">
        <v>0</v>
      </c>
      <c r="J86" s="1">
        <f>(VLOOKUP($A86,[1]Active!$B$7:$AQ$167,42,FALSE))-I86</f>
        <v>0</v>
      </c>
      <c r="K86" s="1">
        <v>158633.48796771921</v>
      </c>
      <c r="L86" s="1">
        <f>(VLOOKUP($A86,[2]Active!$B$7:$AQ$167,42,FALSE))-K86</f>
        <v>0</v>
      </c>
      <c r="M86" s="1">
        <v>11388.683053086879</v>
      </c>
      <c r="N86" s="1">
        <v>0</v>
      </c>
      <c r="O86" s="1">
        <v>11388.683053086879</v>
      </c>
      <c r="R86" s="1">
        <v>158633.48796771921</v>
      </c>
      <c r="V86" s="1">
        <v>147244.80491463229</v>
      </c>
      <c r="Z86" s="1">
        <v>0</v>
      </c>
      <c r="AD86" s="1">
        <v>0</v>
      </c>
    </row>
    <row r="87" spans="1:30" x14ac:dyDescent="0.25">
      <c r="A87" s="8">
        <v>501203</v>
      </c>
      <c r="B87" t="s">
        <v>269</v>
      </c>
      <c r="C87" t="s">
        <v>338</v>
      </c>
      <c r="D87" t="s">
        <v>340</v>
      </c>
      <c r="E87" t="s">
        <v>343</v>
      </c>
      <c r="F87" t="s">
        <v>348</v>
      </c>
      <c r="G87" s="1">
        <v>5301.318280674961</v>
      </c>
      <c r="H87" s="1">
        <f t="shared" si="1"/>
        <v>0</v>
      </c>
      <c r="I87" s="1">
        <v>45.358022061866379</v>
      </c>
      <c r="J87" s="1">
        <f>(VLOOKUP($A87,[1]Active!$B$7:$AQ$167,42,FALSE))-I87</f>
        <v>0</v>
      </c>
      <c r="K87" s="1">
        <v>5346.676302736827</v>
      </c>
      <c r="L87" s="1">
        <f>(VLOOKUP($A87,[2]Active!$B$7:$AQ$167,42,FALSE))-K87</f>
        <v>0</v>
      </c>
      <c r="N87" s="1">
        <v>45.358022061866379</v>
      </c>
      <c r="R87" s="1">
        <v>5301.318280674961</v>
      </c>
      <c r="Z87" s="1">
        <v>45.358022061866379</v>
      </c>
      <c r="AD87" s="1">
        <v>0</v>
      </c>
    </row>
    <row r="88" spans="1:30" x14ac:dyDescent="0.25">
      <c r="A88" s="8">
        <v>501206</v>
      </c>
      <c r="B88" t="s">
        <v>270</v>
      </c>
      <c r="C88" t="s">
        <v>339</v>
      </c>
      <c r="D88" t="s">
        <v>340</v>
      </c>
      <c r="E88" t="s">
        <v>343</v>
      </c>
      <c r="F88" t="s">
        <v>348</v>
      </c>
      <c r="G88" s="1">
        <v>2666.3634747391952</v>
      </c>
      <c r="H88" s="1">
        <f t="shared" si="1"/>
        <v>0</v>
      </c>
      <c r="I88" s="1">
        <v>1.43807949881204</v>
      </c>
      <c r="J88" s="1">
        <f>(VLOOKUP($A88,[1]Active!$B$7:$AQ$167,42,FALSE))-I88</f>
        <v>0</v>
      </c>
      <c r="K88" s="1">
        <v>2667.8015542380072</v>
      </c>
      <c r="L88" s="1">
        <f>(VLOOKUP($A88,[2]Active!$B$7:$AQ$167,42,FALSE))-K88</f>
        <v>0</v>
      </c>
      <c r="N88" s="1">
        <v>1.43807949881204</v>
      </c>
      <c r="R88" s="1">
        <v>2666.3634747391952</v>
      </c>
      <c r="Z88" s="1">
        <v>1.43807949881204</v>
      </c>
      <c r="AD88" s="1">
        <v>0</v>
      </c>
    </row>
    <row r="89" spans="1:30" x14ac:dyDescent="0.25">
      <c r="A89" s="8">
        <v>501166</v>
      </c>
      <c r="B89" t="s">
        <v>271</v>
      </c>
      <c r="C89" t="s">
        <v>339</v>
      </c>
      <c r="D89" t="s">
        <v>340</v>
      </c>
      <c r="E89" t="s">
        <v>343</v>
      </c>
      <c r="F89" t="s">
        <v>348</v>
      </c>
      <c r="G89" s="1">
        <v>37674.518177332298</v>
      </c>
      <c r="H89" s="1">
        <f t="shared" si="1"/>
        <v>0</v>
      </c>
      <c r="I89" s="1">
        <v>283562.75960229652</v>
      </c>
      <c r="J89" s="1">
        <f>(VLOOKUP($A89,[1]Active!$B$7:$AQ$167,42,FALSE))-I89</f>
        <v>0</v>
      </c>
      <c r="K89" s="1">
        <v>321237.27777962881</v>
      </c>
      <c r="L89" s="1">
        <f>(VLOOKUP($A89,[2]Active!$B$7:$AQ$167,42,FALSE))-K89</f>
        <v>0</v>
      </c>
      <c r="N89" s="1">
        <v>283562.75960229652</v>
      </c>
      <c r="R89" s="1">
        <v>37674.518177332298</v>
      </c>
      <c r="Z89" s="1">
        <v>283562.75960229652</v>
      </c>
      <c r="AD89" s="1">
        <v>0</v>
      </c>
    </row>
    <row r="90" spans="1:30" x14ac:dyDescent="0.25">
      <c r="A90" s="8">
        <v>501173</v>
      </c>
      <c r="B90" t="s">
        <v>272</v>
      </c>
      <c r="C90" t="s">
        <v>338</v>
      </c>
      <c r="D90" t="s">
        <v>340</v>
      </c>
      <c r="E90" t="s">
        <v>343</v>
      </c>
      <c r="F90" t="s">
        <v>348</v>
      </c>
      <c r="G90" s="1">
        <v>118337.7274437899</v>
      </c>
      <c r="H90" s="1">
        <f t="shared" si="1"/>
        <v>0</v>
      </c>
      <c r="I90" s="1">
        <v>1164.40047449863</v>
      </c>
      <c r="J90" s="1">
        <f>(VLOOKUP($A90,[1]Active!$B$7:$AQ$167,42,FALSE))-I90</f>
        <v>0</v>
      </c>
      <c r="K90" s="1">
        <v>119502.1279182885</v>
      </c>
      <c r="L90" s="1">
        <f>(VLOOKUP($A90,[2]Active!$B$7:$AQ$167,42,FALSE))-K90</f>
        <v>0</v>
      </c>
      <c r="N90" s="1">
        <v>1164.40047449863</v>
      </c>
      <c r="R90" s="1">
        <v>118337.7274437899</v>
      </c>
      <c r="Z90" s="1">
        <v>1164.40047449863</v>
      </c>
      <c r="AD90" s="1">
        <v>0</v>
      </c>
    </row>
    <row r="91" spans="1:30" x14ac:dyDescent="0.25">
      <c r="A91" s="8">
        <v>501066</v>
      </c>
      <c r="B91" t="s">
        <v>273</v>
      </c>
      <c r="C91" t="s">
        <v>338</v>
      </c>
      <c r="D91" t="s">
        <v>340</v>
      </c>
      <c r="E91" t="s">
        <v>344</v>
      </c>
      <c r="F91" t="s">
        <v>348</v>
      </c>
      <c r="G91" s="1">
        <v>5764594.5852778861</v>
      </c>
      <c r="H91" s="1">
        <f t="shared" si="1"/>
        <v>0</v>
      </c>
      <c r="I91" s="1">
        <v>0</v>
      </c>
      <c r="J91" s="1">
        <f>(VLOOKUP($A91,[1]Active!$B$7:$AQ$167,42,FALSE))-I91</f>
        <v>0</v>
      </c>
      <c r="K91" s="1">
        <v>5764594.5852778861</v>
      </c>
      <c r="L91" s="1">
        <f>(VLOOKUP($A91,[2]Active!$B$7:$AQ$167,42,FALSE))-K91</f>
        <v>0</v>
      </c>
      <c r="M91" s="1">
        <v>6994018.9086085269</v>
      </c>
      <c r="N91" s="1">
        <v>0</v>
      </c>
      <c r="O91" s="1">
        <v>6994018.9086085269</v>
      </c>
      <c r="R91" s="1">
        <v>5764594.5852778861</v>
      </c>
      <c r="V91" s="1">
        <v>-1229424.323330641</v>
      </c>
      <c r="Z91" s="1">
        <v>0</v>
      </c>
      <c r="AD91" s="1">
        <v>0</v>
      </c>
    </row>
    <row r="92" spans="1:30" x14ac:dyDescent="0.25">
      <c r="A92" s="8">
        <v>501098</v>
      </c>
      <c r="B92" t="s">
        <v>274</v>
      </c>
      <c r="C92" t="s">
        <v>338</v>
      </c>
      <c r="D92" t="s">
        <v>341</v>
      </c>
      <c r="E92" t="s">
        <v>345</v>
      </c>
      <c r="F92" t="s">
        <v>348</v>
      </c>
      <c r="G92" s="1">
        <v>2588559.2313541002</v>
      </c>
      <c r="H92" s="1">
        <f t="shared" si="1"/>
        <v>0</v>
      </c>
      <c r="I92" s="1">
        <v>0</v>
      </c>
      <c r="J92" s="1">
        <f>(VLOOKUP($A92,[1]Active!$B$7:$AQ$167,42,FALSE))-I92</f>
        <v>0</v>
      </c>
      <c r="K92" s="1">
        <v>2588559.2313541002</v>
      </c>
      <c r="L92" s="1">
        <f>(VLOOKUP($A92,[2]Active!$B$7:$AQ$167,42,FALSE))-K92</f>
        <v>0</v>
      </c>
      <c r="M92" s="1">
        <v>1782344.150561013</v>
      </c>
      <c r="N92" s="1">
        <v>0</v>
      </c>
      <c r="O92" s="1">
        <v>1782344.150561013</v>
      </c>
      <c r="P92" s="1">
        <v>2588559.2313541002</v>
      </c>
      <c r="T92" s="1">
        <v>806215.08079308644</v>
      </c>
      <c r="X92" s="1">
        <v>0</v>
      </c>
      <c r="AB92" s="1">
        <v>0</v>
      </c>
    </row>
    <row r="93" spans="1:30" x14ac:dyDescent="0.25">
      <c r="A93" s="8">
        <v>501075</v>
      </c>
      <c r="B93" t="s">
        <v>275</v>
      </c>
      <c r="C93" t="s">
        <v>338</v>
      </c>
      <c r="D93" t="s">
        <v>342</v>
      </c>
      <c r="E93" t="s">
        <v>345</v>
      </c>
      <c r="F93" t="s">
        <v>348</v>
      </c>
      <c r="G93" s="1">
        <v>1412154.4408307311</v>
      </c>
      <c r="H93" s="1">
        <f t="shared" si="1"/>
        <v>0</v>
      </c>
      <c r="I93" s="1">
        <v>0</v>
      </c>
      <c r="J93" s="1">
        <f>(VLOOKUP($A93,[1]Active!$B$7:$AQ$167,42,FALSE))-I93</f>
        <v>0</v>
      </c>
      <c r="K93" s="1">
        <v>1412154.4408307311</v>
      </c>
      <c r="L93" s="1">
        <f>(VLOOKUP($A93,[2]Active!$B$7:$AQ$167,42,FALSE))-K93</f>
        <v>0</v>
      </c>
      <c r="M93" s="1">
        <v>1577906.011380506</v>
      </c>
      <c r="N93" s="1">
        <v>0</v>
      </c>
      <c r="O93" s="1">
        <v>1577906.011380506</v>
      </c>
    </row>
    <row r="94" spans="1:30" x14ac:dyDescent="0.25">
      <c r="A94" s="8">
        <v>501077</v>
      </c>
      <c r="B94" t="s">
        <v>276</v>
      </c>
      <c r="C94" t="s">
        <v>338</v>
      </c>
      <c r="D94" t="s">
        <v>342</v>
      </c>
      <c r="E94" t="s">
        <v>345</v>
      </c>
      <c r="F94" t="s">
        <v>348</v>
      </c>
      <c r="G94" s="1">
        <v>1445821.3011183681</v>
      </c>
      <c r="H94" s="1">
        <f t="shared" si="1"/>
        <v>0</v>
      </c>
      <c r="I94" s="1">
        <v>0</v>
      </c>
      <c r="J94" s="1">
        <f>(VLOOKUP($A94,[1]Active!$B$7:$AQ$167,42,FALSE))-I94</f>
        <v>0</v>
      </c>
      <c r="K94" s="1">
        <v>1445821.3011183681</v>
      </c>
      <c r="L94" s="1">
        <f>(VLOOKUP($A94,[2]Active!$B$7:$AQ$167,42,FALSE))-K94</f>
        <v>0</v>
      </c>
      <c r="M94" s="1">
        <v>1607601.409090762</v>
      </c>
      <c r="N94" s="1">
        <v>0</v>
      </c>
      <c r="O94" s="1">
        <v>1607601.409090762</v>
      </c>
    </row>
    <row r="95" spans="1:30" x14ac:dyDescent="0.25">
      <c r="A95" s="8">
        <v>501076</v>
      </c>
      <c r="B95" t="s">
        <v>277</v>
      </c>
      <c r="C95" t="s">
        <v>338</v>
      </c>
      <c r="D95" t="s">
        <v>342</v>
      </c>
      <c r="E95" t="s">
        <v>345</v>
      </c>
      <c r="F95" t="s">
        <v>348</v>
      </c>
      <c r="G95" s="1">
        <v>1410702.758065131</v>
      </c>
      <c r="H95" s="1">
        <f t="shared" si="1"/>
        <v>0</v>
      </c>
      <c r="I95" s="1">
        <v>0</v>
      </c>
      <c r="J95" s="1">
        <f>(VLOOKUP($A95,[1]Active!$B$7:$AQ$167,42,FALSE))-I95</f>
        <v>0</v>
      </c>
      <c r="K95" s="1">
        <v>1410702.758065131</v>
      </c>
      <c r="L95" s="1">
        <f>(VLOOKUP($A95,[2]Active!$B$7:$AQ$167,42,FALSE))-K95</f>
        <v>0</v>
      </c>
      <c r="M95" s="1">
        <v>1567194.599687526</v>
      </c>
      <c r="N95" s="1">
        <v>0</v>
      </c>
      <c r="O95" s="1">
        <v>1567194.599687526</v>
      </c>
    </row>
    <row r="96" spans="1:30" x14ac:dyDescent="0.25">
      <c r="A96" s="8">
        <v>501078</v>
      </c>
      <c r="B96" t="s">
        <v>278</v>
      </c>
      <c r="C96" t="s">
        <v>338</v>
      </c>
      <c r="D96" t="s">
        <v>342</v>
      </c>
      <c r="E96" t="s">
        <v>345</v>
      </c>
      <c r="F96" t="s">
        <v>348</v>
      </c>
      <c r="G96" s="1">
        <v>1410702.758065131</v>
      </c>
      <c r="H96" s="1">
        <f t="shared" si="1"/>
        <v>0</v>
      </c>
      <c r="I96" s="1">
        <v>0</v>
      </c>
      <c r="J96" s="1">
        <f>(VLOOKUP($A96,[1]Active!$B$7:$AQ$167,42,FALSE))-I96</f>
        <v>0</v>
      </c>
      <c r="K96" s="1">
        <v>1410702.758065131</v>
      </c>
      <c r="L96" s="1">
        <f>(VLOOKUP($A96,[2]Active!$B$7:$AQ$167,42,FALSE))-K96</f>
        <v>0</v>
      </c>
      <c r="M96" s="1">
        <v>1567194.599687526</v>
      </c>
      <c r="N96" s="1">
        <v>0</v>
      </c>
      <c r="O96" s="1">
        <v>1567194.599687526</v>
      </c>
    </row>
    <row r="97" spans="1:30" x14ac:dyDescent="0.25">
      <c r="A97" s="8">
        <v>501072</v>
      </c>
      <c r="B97" t="s">
        <v>279</v>
      </c>
      <c r="C97" t="s">
        <v>338</v>
      </c>
      <c r="D97" t="s">
        <v>342</v>
      </c>
      <c r="E97" t="s">
        <v>345</v>
      </c>
      <c r="F97" t="s">
        <v>348</v>
      </c>
      <c r="G97" s="1">
        <v>1402982.9547834219</v>
      </c>
      <c r="H97" s="1">
        <f t="shared" si="1"/>
        <v>0</v>
      </c>
      <c r="I97" s="1">
        <v>0</v>
      </c>
      <c r="J97" s="1">
        <f>(VLOOKUP($A97,[1]Active!$B$7:$AQ$167,42,FALSE))-I97</f>
        <v>0</v>
      </c>
      <c r="K97" s="1">
        <v>1402982.9547834219</v>
      </c>
      <c r="L97" s="1">
        <f>(VLOOKUP($A97,[2]Active!$B$7:$AQ$167,42,FALSE))-K97</f>
        <v>0</v>
      </c>
      <c r="M97" s="1">
        <v>1565441.5930253819</v>
      </c>
      <c r="N97" s="1">
        <v>0</v>
      </c>
      <c r="O97" s="1">
        <v>1565441.5930253819</v>
      </c>
    </row>
    <row r="98" spans="1:30" x14ac:dyDescent="0.25">
      <c r="A98" s="8">
        <v>501073</v>
      </c>
      <c r="B98" t="s">
        <v>280</v>
      </c>
      <c r="C98" t="s">
        <v>338</v>
      </c>
      <c r="D98" t="s">
        <v>342</v>
      </c>
      <c r="E98" t="s">
        <v>345</v>
      </c>
      <c r="F98" t="s">
        <v>348</v>
      </c>
      <c r="G98" s="1">
        <v>1402834.126474343</v>
      </c>
      <c r="H98" s="1">
        <f t="shared" si="1"/>
        <v>0</v>
      </c>
      <c r="I98" s="1">
        <v>0</v>
      </c>
      <c r="J98" s="1">
        <f>(VLOOKUP($A98,[1]Active!$B$7:$AQ$167,42,FALSE))-I98</f>
        <v>0</v>
      </c>
      <c r="K98" s="1">
        <v>1402834.126474343</v>
      </c>
      <c r="L98" s="1">
        <f>(VLOOKUP($A98,[2]Active!$B$7:$AQ$167,42,FALSE))-K98</f>
        <v>0</v>
      </c>
      <c r="M98" s="1">
        <v>1567232.466287676</v>
      </c>
      <c r="N98" s="1">
        <v>0</v>
      </c>
      <c r="O98" s="1">
        <v>1567232.466287676</v>
      </c>
    </row>
    <row r="99" spans="1:30" x14ac:dyDescent="0.25">
      <c r="A99" s="8">
        <v>501124</v>
      </c>
      <c r="B99" t="s">
        <v>281</v>
      </c>
      <c r="C99" t="s">
        <v>339</v>
      </c>
      <c r="D99" t="s">
        <v>340</v>
      </c>
      <c r="E99" t="s">
        <v>343</v>
      </c>
      <c r="F99" t="s">
        <v>348</v>
      </c>
      <c r="G99" s="1">
        <v>0</v>
      </c>
      <c r="H99" s="1">
        <f t="shared" si="1"/>
        <v>0</v>
      </c>
      <c r="I99" s="1">
        <v>230742.44304992029</v>
      </c>
      <c r="J99" s="1">
        <f>(VLOOKUP($A99,[1]Active!$B$7:$AQ$167,42,FALSE))-I99</f>
        <v>0</v>
      </c>
      <c r="K99" s="1">
        <v>230742.44304992029</v>
      </c>
      <c r="L99" s="1">
        <f>(VLOOKUP($A99,[2]Active!$B$7:$AQ$167,42,FALSE))-K99</f>
        <v>0</v>
      </c>
      <c r="N99" s="1">
        <v>230742.44304992029</v>
      </c>
      <c r="R99" s="1">
        <v>0</v>
      </c>
      <c r="Z99" s="1">
        <v>230742.44304992029</v>
      </c>
      <c r="AD99" s="1">
        <v>0</v>
      </c>
    </row>
    <row r="100" spans="1:30" x14ac:dyDescent="0.25">
      <c r="A100" s="8">
        <v>501127</v>
      </c>
      <c r="B100" t="s">
        <v>281</v>
      </c>
      <c r="C100" t="s">
        <v>338</v>
      </c>
      <c r="D100" t="s">
        <v>340</v>
      </c>
      <c r="E100" t="s">
        <v>343</v>
      </c>
      <c r="F100" t="s">
        <v>348</v>
      </c>
      <c r="G100" s="1">
        <v>79336.781548007944</v>
      </c>
      <c r="H100" s="1">
        <f t="shared" si="1"/>
        <v>0</v>
      </c>
      <c r="I100" s="1">
        <v>0</v>
      </c>
      <c r="J100" s="1">
        <f>(VLOOKUP($A100,[1]Active!$B$7:$AQ$167,42,FALSE))-I100</f>
        <v>0</v>
      </c>
      <c r="K100" s="1">
        <v>79336.781548007944</v>
      </c>
      <c r="L100" s="1">
        <f>(VLOOKUP($A100,[2]Active!$B$7:$AQ$167,42,FALSE))-K100</f>
        <v>0</v>
      </c>
      <c r="N100" s="1">
        <v>0</v>
      </c>
      <c r="R100" s="1">
        <v>79336.781548007944</v>
      </c>
      <c r="Z100" s="1">
        <v>0</v>
      </c>
      <c r="AD100" s="1">
        <v>0</v>
      </c>
    </row>
    <row r="101" spans="1:30" x14ac:dyDescent="0.25">
      <c r="A101" s="8">
        <v>501155</v>
      </c>
      <c r="B101" t="s">
        <v>282</v>
      </c>
      <c r="C101" t="s">
        <v>338</v>
      </c>
      <c r="D101" t="s">
        <v>340</v>
      </c>
      <c r="E101" t="s">
        <v>345</v>
      </c>
      <c r="F101" t="s">
        <v>348</v>
      </c>
      <c r="G101" s="1">
        <v>82286.383626675888</v>
      </c>
      <c r="H101" s="1">
        <f t="shared" si="1"/>
        <v>0</v>
      </c>
      <c r="I101" s="1">
        <v>25114.729919814112</v>
      </c>
      <c r="J101" s="1">
        <f>(VLOOKUP($A101,[1]Active!$B$7:$AQ$167,42,FALSE))-I101</f>
        <v>0</v>
      </c>
      <c r="K101" s="1">
        <v>107401.11354649</v>
      </c>
      <c r="L101" s="1">
        <f>(VLOOKUP($A101,[2]Active!$B$7:$AQ$167,42,FALSE))-K101</f>
        <v>0</v>
      </c>
      <c r="N101" s="1">
        <v>25114.729919814112</v>
      </c>
      <c r="R101" s="1">
        <v>82286.383626675888</v>
      </c>
      <c r="Z101" s="1">
        <v>25114.729919814112</v>
      </c>
      <c r="AD101" s="1">
        <v>0</v>
      </c>
    </row>
    <row r="102" spans="1:30" x14ac:dyDescent="0.25">
      <c r="A102" s="8">
        <v>501148</v>
      </c>
      <c r="B102" t="s">
        <v>283</v>
      </c>
      <c r="C102" t="s">
        <v>339</v>
      </c>
      <c r="D102" t="s">
        <v>340</v>
      </c>
      <c r="E102" t="s">
        <v>343</v>
      </c>
      <c r="F102" t="s">
        <v>348</v>
      </c>
      <c r="G102" s="1">
        <v>22526.42890528409</v>
      </c>
      <c r="H102" s="1">
        <f t="shared" si="1"/>
        <v>0</v>
      </c>
      <c r="I102" s="1">
        <v>14449.766777868141</v>
      </c>
      <c r="J102" s="1">
        <f>(VLOOKUP($A102,[1]Active!$B$7:$AQ$167,42,FALSE))-I102</f>
        <v>0</v>
      </c>
      <c r="K102" s="1">
        <v>36976.195683152233</v>
      </c>
      <c r="L102" s="1">
        <f>(VLOOKUP($A102,[2]Active!$B$7:$AQ$167,42,FALSE))-K102</f>
        <v>0</v>
      </c>
      <c r="N102" s="1">
        <v>14449.766777868141</v>
      </c>
      <c r="R102" s="1">
        <v>22526.42890528409</v>
      </c>
      <c r="Z102" s="1">
        <v>14449.766777868141</v>
      </c>
      <c r="AD102" s="1">
        <v>0</v>
      </c>
    </row>
    <row r="103" spans="1:30" x14ac:dyDescent="0.25">
      <c r="A103" s="8">
        <v>501080</v>
      </c>
      <c r="B103" t="s">
        <v>284</v>
      </c>
      <c r="C103" t="s">
        <v>339</v>
      </c>
      <c r="D103" t="s">
        <v>340</v>
      </c>
      <c r="E103" t="s">
        <v>343</v>
      </c>
      <c r="F103" t="s">
        <v>348</v>
      </c>
      <c r="G103" s="1">
        <v>1714.830872039083</v>
      </c>
      <c r="H103" s="1">
        <f t="shared" si="1"/>
        <v>0</v>
      </c>
      <c r="I103" s="1">
        <v>3.0403738426997111</v>
      </c>
      <c r="J103" s="1">
        <f>(VLOOKUP($A103,[1]Active!$B$7:$AQ$167,42,FALSE))-I103</f>
        <v>0</v>
      </c>
      <c r="K103" s="1">
        <v>1717.871245881782</v>
      </c>
      <c r="L103" s="1">
        <f>(VLOOKUP($A103,[2]Active!$B$7:$AQ$167,42,FALSE))-K103</f>
        <v>0</v>
      </c>
      <c r="M103" s="1">
        <v>1844.7556001321079</v>
      </c>
      <c r="N103" s="1">
        <v>3.0403738426997111</v>
      </c>
      <c r="O103" s="1">
        <v>1847.795973974808</v>
      </c>
      <c r="R103" s="1">
        <v>1714.830872039083</v>
      </c>
      <c r="V103" s="1">
        <v>-129.9247280930251</v>
      </c>
      <c r="Z103" s="1">
        <v>3.0403738426997111</v>
      </c>
      <c r="AD103" s="1">
        <v>0</v>
      </c>
    </row>
    <row r="104" spans="1:30" x14ac:dyDescent="0.25">
      <c r="A104" s="8">
        <v>501090</v>
      </c>
      <c r="B104" t="s">
        <v>284</v>
      </c>
      <c r="C104" t="s">
        <v>338</v>
      </c>
      <c r="D104" t="s">
        <v>340</v>
      </c>
      <c r="E104" t="s">
        <v>343</v>
      </c>
      <c r="F104" t="s">
        <v>348</v>
      </c>
      <c r="G104" s="1">
        <v>898.61327558554876</v>
      </c>
      <c r="H104" s="1">
        <f t="shared" si="1"/>
        <v>0</v>
      </c>
      <c r="I104" s="1">
        <v>0</v>
      </c>
      <c r="J104" s="1">
        <f>(VLOOKUP($A104,[1]Active!$B$7:$AQ$167,42,FALSE))-I104</f>
        <v>0</v>
      </c>
      <c r="K104" s="1">
        <v>898.61327558554876</v>
      </c>
      <c r="L104" s="1">
        <f>(VLOOKUP($A104,[2]Active!$B$7:$AQ$167,42,FALSE))-K104</f>
        <v>0</v>
      </c>
      <c r="M104" s="1">
        <v>1117.170178167511</v>
      </c>
      <c r="N104" s="1">
        <v>0</v>
      </c>
      <c r="O104" s="1">
        <v>1117.170178167511</v>
      </c>
      <c r="R104" s="1">
        <v>898.61327558554876</v>
      </c>
      <c r="V104" s="1">
        <v>-218.5569025819625</v>
      </c>
      <c r="Z104" s="1">
        <v>0</v>
      </c>
      <c r="AD104" s="1">
        <v>0</v>
      </c>
    </row>
    <row r="105" spans="1:30" x14ac:dyDescent="0.25">
      <c r="A105" s="8">
        <v>501152</v>
      </c>
      <c r="B105" t="s">
        <v>285</v>
      </c>
      <c r="C105" t="s">
        <v>339</v>
      </c>
      <c r="D105" t="s">
        <v>340</v>
      </c>
      <c r="E105" t="s">
        <v>343</v>
      </c>
      <c r="F105" t="s">
        <v>348</v>
      </c>
      <c r="G105" s="1">
        <v>955.84173644155521</v>
      </c>
      <c r="H105" s="1">
        <f t="shared" si="1"/>
        <v>0</v>
      </c>
      <c r="I105" s="1">
        <v>132.58305692323691</v>
      </c>
      <c r="J105" s="1">
        <f>(VLOOKUP($A105,[1]Active!$B$7:$AQ$167,42,FALSE))-I105</f>
        <v>0</v>
      </c>
      <c r="K105" s="1">
        <v>1088.4247933647921</v>
      </c>
      <c r="L105" s="1">
        <f>(VLOOKUP($A105,[2]Active!$B$7:$AQ$167,42,FALSE))-K105</f>
        <v>0</v>
      </c>
      <c r="N105" s="1">
        <v>132.58305692323691</v>
      </c>
      <c r="R105" s="1">
        <v>955.84173644155521</v>
      </c>
      <c r="Z105" s="1">
        <v>132.58305692323691</v>
      </c>
      <c r="AD105" s="1">
        <v>0</v>
      </c>
    </row>
    <row r="106" spans="1:30" x14ac:dyDescent="0.25">
      <c r="A106" s="8">
        <v>501158</v>
      </c>
      <c r="B106" t="s">
        <v>286</v>
      </c>
      <c r="C106" t="s">
        <v>338</v>
      </c>
      <c r="D106" t="s">
        <v>340</v>
      </c>
      <c r="E106" t="s">
        <v>347</v>
      </c>
      <c r="F106" t="s">
        <v>348</v>
      </c>
      <c r="G106" s="1">
        <v>54173.701722721467</v>
      </c>
      <c r="H106" s="1">
        <f t="shared" si="1"/>
        <v>0</v>
      </c>
      <c r="I106" s="1">
        <v>0</v>
      </c>
      <c r="J106" s="1">
        <f>(VLOOKUP($A106,[1]Active!$B$7:$AQ$167,42,FALSE))-I106</f>
        <v>0</v>
      </c>
      <c r="K106" s="1">
        <v>54173.701722721467</v>
      </c>
      <c r="L106" s="1">
        <f>(VLOOKUP($A106,[2]Active!$B$7:$AQ$167,42,FALSE))-K106</f>
        <v>0</v>
      </c>
      <c r="N106" s="1">
        <v>0</v>
      </c>
      <c r="R106" s="1">
        <v>54173.701722721467</v>
      </c>
      <c r="Z106" s="1">
        <v>0</v>
      </c>
      <c r="AD106" s="1">
        <v>0</v>
      </c>
    </row>
    <row r="107" spans="1:30" x14ac:dyDescent="0.25">
      <c r="A107" s="8">
        <v>501056</v>
      </c>
      <c r="B107" t="s">
        <v>287</v>
      </c>
      <c r="C107" t="s">
        <v>338</v>
      </c>
      <c r="D107" t="s">
        <v>340</v>
      </c>
      <c r="E107" t="s">
        <v>343</v>
      </c>
      <c r="F107" t="s">
        <v>348</v>
      </c>
      <c r="G107" s="1">
        <v>351.79219549067938</v>
      </c>
      <c r="H107" s="1">
        <f t="shared" si="1"/>
        <v>0</v>
      </c>
      <c r="I107" s="1">
        <v>0</v>
      </c>
      <c r="J107" s="1">
        <f>(VLOOKUP($A107,[1]Active!$B$7:$AQ$167,42,FALSE))-I107</f>
        <v>0</v>
      </c>
      <c r="K107" s="1">
        <v>351.79219549067938</v>
      </c>
      <c r="L107" s="1">
        <f>(VLOOKUP($A107,[2]Active!$B$7:$AQ$167,42,FALSE))-K107</f>
        <v>0</v>
      </c>
      <c r="M107" s="1">
        <v>420.96303049115352</v>
      </c>
      <c r="N107" s="1">
        <v>0</v>
      </c>
      <c r="O107" s="1">
        <v>420.96303049115352</v>
      </c>
      <c r="R107" s="1">
        <v>351.79219549067938</v>
      </c>
      <c r="V107" s="1">
        <v>-69.170835000474085</v>
      </c>
      <c r="Z107" s="1">
        <v>0</v>
      </c>
      <c r="AD107" s="1">
        <v>0</v>
      </c>
    </row>
    <row r="108" spans="1:30" x14ac:dyDescent="0.25">
      <c r="A108" s="8">
        <v>501057</v>
      </c>
      <c r="B108" t="s">
        <v>288</v>
      </c>
      <c r="C108" t="s">
        <v>338</v>
      </c>
      <c r="D108" t="s">
        <v>340</v>
      </c>
      <c r="E108" t="s">
        <v>343</v>
      </c>
      <c r="F108" t="s">
        <v>348</v>
      </c>
      <c r="G108" s="1">
        <v>438.42711939442961</v>
      </c>
      <c r="H108" s="1">
        <f t="shared" si="1"/>
        <v>0</v>
      </c>
      <c r="I108" s="1">
        <v>0</v>
      </c>
      <c r="J108" s="1">
        <f>(VLOOKUP($A108,[1]Active!$B$7:$AQ$167,42,FALSE))-I108</f>
        <v>0</v>
      </c>
      <c r="K108" s="1">
        <v>438.42711939442961</v>
      </c>
      <c r="L108" s="1">
        <f>(VLOOKUP($A108,[2]Active!$B$7:$AQ$167,42,FALSE))-K108</f>
        <v>0</v>
      </c>
      <c r="M108" s="1">
        <v>524.63247501636761</v>
      </c>
      <c r="N108" s="1">
        <v>0</v>
      </c>
      <c r="O108" s="1">
        <v>524.63247501636761</v>
      </c>
      <c r="R108" s="1">
        <v>438.42711939442961</v>
      </c>
      <c r="V108" s="1">
        <v>-86.205355621938054</v>
      </c>
      <c r="Z108" s="1">
        <v>0</v>
      </c>
      <c r="AD108" s="1">
        <v>0</v>
      </c>
    </row>
    <row r="109" spans="1:30" x14ac:dyDescent="0.25">
      <c r="A109" s="8">
        <v>501058</v>
      </c>
      <c r="B109" t="s">
        <v>289</v>
      </c>
      <c r="C109" t="s">
        <v>338</v>
      </c>
      <c r="D109" t="s">
        <v>340</v>
      </c>
      <c r="E109" t="s">
        <v>343</v>
      </c>
      <c r="F109" t="s">
        <v>348</v>
      </c>
      <c r="G109" s="1">
        <v>268.37335446801069</v>
      </c>
      <c r="H109" s="1">
        <f t="shared" si="1"/>
        <v>0</v>
      </c>
      <c r="I109" s="1">
        <v>0</v>
      </c>
      <c r="J109" s="1">
        <f>(VLOOKUP($A109,[1]Active!$B$7:$AQ$167,42,FALSE))-I109</f>
        <v>0</v>
      </c>
      <c r="K109" s="1">
        <v>268.37335446801069</v>
      </c>
      <c r="L109" s="1">
        <f>(VLOOKUP($A109,[2]Active!$B$7:$AQ$167,42,FALSE))-K109</f>
        <v>0</v>
      </c>
      <c r="M109" s="1">
        <v>321.14201554401529</v>
      </c>
      <c r="N109" s="1">
        <v>0</v>
      </c>
      <c r="O109" s="1">
        <v>321.14201554401529</v>
      </c>
      <c r="R109" s="1">
        <v>268.37335446801069</v>
      </c>
      <c r="V109" s="1">
        <v>-52.768661076004548</v>
      </c>
      <c r="Z109" s="1">
        <v>0</v>
      </c>
      <c r="AD109" s="1">
        <v>0</v>
      </c>
    </row>
    <row r="110" spans="1:30" x14ac:dyDescent="0.25">
      <c r="A110" s="8">
        <v>501071</v>
      </c>
      <c r="B110" t="s">
        <v>290</v>
      </c>
      <c r="C110" t="s">
        <v>338</v>
      </c>
      <c r="D110" t="s">
        <v>340</v>
      </c>
      <c r="E110" t="s">
        <v>343</v>
      </c>
      <c r="F110" t="s">
        <v>348</v>
      </c>
      <c r="G110" s="1">
        <v>326.05228878595591</v>
      </c>
      <c r="H110" s="1">
        <f t="shared" si="1"/>
        <v>0</v>
      </c>
      <c r="I110" s="1">
        <v>0</v>
      </c>
      <c r="J110" s="1">
        <f>(VLOOKUP($A110,[1]Active!$B$7:$AQ$167,42,FALSE))-I110</f>
        <v>0</v>
      </c>
      <c r="K110" s="1">
        <v>326.05228878595591</v>
      </c>
      <c r="L110" s="1">
        <f>(VLOOKUP($A110,[2]Active!$B$7:$AQ$167,42,FALSE))-K110</f>
        <v>0</v>
      </c>
      <c r="M110" s="1">
        <v>379.90339403651478</v>
      </c>
      <c r="N110" s="1">
        <v>0</v>
      </c>
      <c r="O110" s="1">
        <v>379.90339403651478</v>
      </c>
      <c r="R110" s="1">
        <v>326.05228878595591</v>
      </c>
      <c r="V110" s="1">
        <v>-53.851105250558987</v>
      </c>
      <c r="Z110" s="1">
        <v>0</v>
      </c>
      <c r="AD110" s="1">
        <v>0</v>
      </c>
    </row>
    <row r="111" spans="1:30" x14ac:dyDescent="0.25">
      <c r="A111" s="8">
        <v>501136</v>
      </c>
      <c r="B111" t="s">
        <v>291</v>
      </c>
      <c r="C111" t="s">
        <v>338</v>
      </c>
      <c r="D111" t="s">
        <v>340</v>
      </c>
      <c r="E111" t="s">
        <v>343</v>
      </c>
      <c r="F111" t="s">
        <v>348</v>
      </c>
      <c r="G111" s="1">
        <v>1951.387291338551</v>
      </c>
      <c r="H111" s="1">
        <f t="shared" si="1"/>
        <v>0</v>
      </c>
      <c r="I111" s="1">
        <v>2.9238028592379668</v>
      </c>
      <c r="J111" s="1">
        <f>(VLOOKUP($A111,[1]Active!$B$7:$AQ$167,42,FALSE))-I111</f>
        <v>0</v>
      </c>
      <c r="K111" s="1">
        <v>1954.3110941977891</v>
      </c>
      <c r="L111" s="1">
        <f>(VLOOKUP($A111,[2]Active!$B$7:$AQ$167,42,FALSE))-K111</f>
        <v>0</v>
      </c>
      <c r="N111" s="1">
        <v>2.9238028592379668</v>
      </c>
      <c r="R111" s="1">
        <v>1951.387291338551</v>
      </c>
      <c r="Z111" s="1">
        <v>2.9238028592379668</v>
      </c>
      <c r="AD111" s="1">
        <v>0</v>
      </c>
    </row>
    <row r="112" spans="1:30" x14ac:dyDescent="0.25">
      <c r="A112" s="8">
        <v>501182</v>
      </c>
      <c r="B112" t="s">
        <v>292</v>
      </c>
      <c r="C112" t="s">
        <v>338</v>
      </c>
      <c r="D112" t="s">
        <v>340</v>
      </c>
      <c r="E112" t="s">
        <v>343</v>
      </c>
      <c r="F112" t="s">
        <v>348</v>
      </c>
      <c r="G112" s="1">
        <v>123767.6510370132</v>
      </c>
      <c r="H112" s="1">
        <f t="shared" si="1"/>
        <v>0</v>
      </c>
      <c r="I112" s="1">
        <v>0</v>
      </c>
      <c r="J112" s="1">
        <f>(VLOOKUP($A112,[1]Active!$B$7:$AQ$167,42,FALSE))-I112</f>
        <v>0</v>
      </c>
      <c r="K112" s="1">
        <v>123767.6510370132</v>
      </c>
      <c r="L112" s="1">
        <f>(VLOOKUP($A112,[2]Active!$B$7:$AQ$167,42,FALSE))-K112</f>
        <v>0</v>
      </c>
      <c r="N112" s="1">
        <v>0</v>
      </c>
      <c r="R112" s="1">
        <v>123767.6510370132</v>
      </c>
      <c r="Z112" s="1">
        <v>0</v>
      </c>
      <c r="AD112" s="1">
        <v>0</v>
      </c>
    </row>
    <row r="113" spans="1:30" x14ac:dyDescent="0.25">
      <c r="A113" s="8">
        <v>501193</v>
      </c>
      <c r="B113" t="s">
        <v>293</v>
      </c>
      <c r="C113" t="s">
        <v>338</v>
      </c>
      <c r="D113" t="s">
        <v>340</v>
      </c>
      <c r="E113" t="s">
        <v>343</v>
      </c>
      <c r="F113" t="s">
        <v>348</v>
      </c>
      <c r="G113" s="1">
        <v>104274.46839453311</v>
      </c>
      <c r="H113" s="1">
        <f t="shared" si="1"/>
        <v>0</v>
      </c>
      <c r="I113" s="1">
        <v>9948.1903636094139</v>
      </c>
      <c r="J113" s="1">
        <f>(VLOOKUP($A113,[1]Active!$B$7:$AQ$167,42,FALSE))-I113</f>
        <v>0</v>
      </c>
      <c r="K113" s="1">
        <v>114222.6587581426</v>
      </c>
      <c r="L113" s="1">
        <f>(VLOOKUP($A113,[2]Active!$B$7:$AQ$167,42,FALSE))-K113</f>
        <v>0</v>
      </c>
      <c r="N113" s="1">
        <v>9948.1903636094139</v>
      </c>
      <c r="R113" s="1">
        <v>104274.46839453311</v>
      </c>
      <c r="Z113" s="1">
        <v>9948.1903636094139</v>
      </c>
      <c r="AD113" s="1">
        <v>0</v>
      </c>
    </row>
    <row r="114" spans="1:30" x14ac:dyDescent="0.25">
      <c r="A114" s="8">
        <v>501097</v>
      </c>
      <c r="B114" t="s">
        <v>294</v>
      </c>
      <c r="C114" t="s">
        <v>338</v>
      </c>
      <c r="D114" t="s">
        <v>340</v>
      </c>
      <c r="E114" t="s">
        <v>343</v>
      </c>
      <c r="F114" t="s">
        <v>348</v>
      </c>
      <c r="G114" s="1">
        <v>77589.666676255074</v>
      </c>
      <c r="H114" s="1">
        <f t="shared" si="1"/>
        <v>0</v>
      </c>
      <c r="I114" s="1">
        <v>0</v>
      </c>
      <c r="J114" s="1">
        <f>(VLOOKUP($A114,[1]Active!$B$7:$AQ$167,42,FALSE))-I114</f>
        <v>0</v>
      </c>
      <c r="K114" s="1">
        <v>77589.666676255074</v>
      </c>
      <c r="L114" s="1">
        <f>(VLOOKUP($A114,[2]Active!$B$7:$AQ$167,42,FALSE))-K114</f>
        <v>0</v>
      </c>
      <c r="M114" s="1">
        <v>77883.687211314362</v>
      </c>
      <c r="N114" s="1">
        <v>0</v>
      </c>
      <c r="O114" s="1">
        <v>77883.687211314362</v>
      </c>
      <c r="R114" s="1">
        <v>77589.666676255074</v>
      </c>
      <c r="V114" s="1">
        <v>-294.02053505928779</v>
      </c>
      <c r="Z114" s="1">
        <v>0</v>
      </c>
      <c r="AD114" s="1">
        <v>0</v>
      </c>
    </row>
    <row r="115" spans="1:30" x14ac:dyDescent="0.25">
      <c r="A115" s="8">
        <v>501119</v>
      </c>
      <c r="B115" t="s">
        <v>295</v>
      </c>
      <c r="C115" t="s">
        <v>339</v>
      </c>
      <c r="D115" t="s">
        <v>340</v>
      </c>
      <c r="E115" t="s">
        <v>343</v>
      </c>
      <c r="F115" t="s">
        <v>348</v>
      </c>
      <c r="G115" s="1">
        <v>0</v>
      </c>
      <c r="H115" s="1">
        <f t="shared" si="1"/>
        <v>0</v>
      </c>
      <c r="I115" s="1">
        <v>54748.944360578382</v>
      </c>
      <c r="J115" s="1">
        <f>(VLOOKUP($A115,[1]Active!$B$7:$AQ$167,42,FALSE))-I115</f>
        <v>0</v>
      </c>
      <c r="K115" s="1">
        <v>54748.944360578382</v>
      </c>
      <c r="L115" s="1">
        <f>(VLOOKUP($A115,[2]Active!$B$7:$AQ$167,42,FALSE))-K115</f>
        <v>0</v>
      </c>
      <c r="N115" s="1">
        <v>54748.944360578382</v>
      </c>
      <c r="R115" s="1">
        <v>0</v>
      </c>
      <c r="Z115" s="1">
        <v>54748.944360578382</v>
      </c>
      <c r="AD115" s="1">
        <v>0</v>
      </c>
    </row>
    <row r="116" spans="1:30" x14ac:dyDescent="0.25">
      <c r="A116" s="8">
        <v>501134</v>
      </c>
      <c r="B116" t="s">
        <v>296</v>
      </c>
      <c r="C116" t="s">
        <v>339</v>
      </c>
      <c r="D116" t="s">
        <v>340</v>
      </c>
      <c r="E116" t="s">
        <v>343</v>
      </c>
      <c r="F116" t="s">
        <v>348</v>
      </c>
      <c r="G116" s="1">
        <v>57277.722247870661</v>
      </c>
      <c r="H116" s="1">
        <f t="shared" si="1"/>
        <v>0</v>
      </c>
      <c r="I116" s="1">
        <v>10081.263268656279</v>
      </c>
      <c r="J116" s="1">
        <f>(VLOOKUP($A116,[1]Active!$B$7:$AQ$167,42,FALSE))-I116</f>
        <v>0</v>
      </c>
      <c r="K116" s="1">
        <v>67358.98551652694</v>
      </c>
      <c r="L116" s="1">
        <f>(VLOOKUP($A116,[2]Active!$B$7:$AQ$167,42,FALSE))-K116</f>
        <v>0</v>
      </c>
      <c r="N116" s="1">
        <v>10081.263268656279</v>
      </c>
      <c r="R116" s="1">
        <v>57277.722247870661</v>
      </c>
      <c r="Z116" s="1">
        <v>10081.263268656279</v>
      </c>
      <c r="AD116" s="1">
        <v>0</v>
      </c>
    </row>
    <row r="117" spans="1:30" x14ac:dyDescent="0.25">
      <c r="A117" s="8">
        <v>501120</v>
      </c>
      <c r="B117" t="s">
        <v>297</v>
      </c>
      <c r="C117" t="s">
        <v>338</v>
      </c>
      <c r="D117" t="s">
        <v>340</v>
      </c>
      <c r="E117" t="s">
        <v>343</v>
      </c>
      <c r="F117" t="s">
        <v>348</v>
      </c>
      <c r="G117" s="1">
        <v>1121233.8302380289</v>
      </c>
      <c r="H117" s="1">
        <f t="shared" si="1"/>
        <v>0</v>
      </c>
      <c r="I117" s="1">
        <v>0</v>
      </c>
      <c r="J117" s="1">
        <f>(VLOOKUP($A117,[1]Active!$B$7:$AQ$167,42,FALSE))-I117</f>
        <v>0</v>
      </c>
      <c r="K117" s="1">
        <v>1121233.8302380289</v>
      </c>
      <c r="L117" s="1">
        <f>(VLOOKUP($A117,[2]Active!$B$7:$AQ$167,42,FALSE))-K117</f>
        <v>0</v>
      </c>
      <c r="N117" s="1">
        <v>0</v>
      </c>
      <c r="R117" s="1">
        <v>1121233.8302380289</v>
      </c>
      <c r="Z117" s="1">
        <v>0</v>
      </c>
      <c r="AD117" s="1">
        <v>0</v>
      </c>
    </row>
    <row r="118" spans="1:30" x14ac:dyDescent="0.25">
      <c r="A118" s="8">
        <v>501121</v>
      </c>
      <c r="B118" t="s">
        <v>298</v>
      </c>
      <c r="C118" t="s">
        <v>338</v>
      </c>
      <c r="D118" t="s">
        <v>340</v>
      </c>
      <c r="E118" t="s">
        <v>343</v>
      </c>
      <c r="F118" t="s">
        <v>348</v>
      </c>
      <c r="G118" s="1">
        <v>1399570.566582755</v>
      </c>
      <c r="H118" s="1">
        <f t="shared" si="1"/>
        <v>0</v>
      </c>
      <c r="I118" s="1">
        <v>0</v>
      </c>
      <c r="J118" s="1">
        <f>(VLOOKUP($A118,[1]Active!$B$7:$AQ$167,42,FALSE))-I118</f>
        <v>0</v>
      </c>
      <c r="K118" s="1">
        <v>1399570.566582755</v>
      </c>
      <c r="L118" s="1">
        <f>(VLOOKUP($A118,[2]Active!$B$7:$AQ$167,42,FALSE))-K118</f>
        <v>0</v>
      </c>
      <c r="N118" s="1">
        <v>0</v>
      </c>
      <c r="R118" s="1">
        <v>1399570.566582755</v>
      </c>
      <c r="Z118" s="1">
        <v>0</v>
      </c>
      <c r="AD118" s="1">
        <v>0</v>
      </c>
    </row>
    <row r="119" spans="1:30" x14ac:dyDescent="0.25">
      <c r="A119" s="8">
        <v>501122</v>
      </c>
      <c r="B119" t="s">
        <v>299</v>
      </c>
      <c r="C119" t="s">
        <v>338</v>
      </c>
      <c r="D119" t="s">
        <v>340</v>
      </c>
      <c r="E119" t="s">
        <v>343</v>
      </c>
      <c r="F119" t="s">
        <v>348</v>
      </c>
      <c r="G119" s="1">
        <v>554785.60030910629</v>
      </c>
      <c r="H119" s="1">
        <f t="shared" si="1"/>
        <v>0</v>
      </c>
      <c r="I119" s="1">
        <v>0</v>
      </c>
      <c r="J119" s="1">
        <f>(VLOOKUP($A119,[1]Active!$B$7:$AQ$167,42,FALSE))-I119</f>
        <v>0</v>
      </c>
      <c r="K119" s="1">
        <v>554785.60030910629</v>
      </c>
      <c r="L119" s="1">
        <f>(VLOOKUP($A119,[2]Active!$B$7:$AQ$167,42,FALSE))-K119</f>
        <v>0</v>
      </c>
      <c r="N119" s="1">
        <v>0</v>
      </c>
      <c r="R119" s="1">
        <v>554785.60030910629</v>
      </c>
      <c r="Z119" s="1">
        <v>0</v>
      </c>
      <c r="AD119" s="1">
        <v>0</v>
      </c>
    </row>
    <row r="120" spans="1:30" x14ac:dyDescent="0.25">
      <c r="A120" s="8">
        <v>501126</v>
      </c>
      <c r="B120" t="s">
        <v>300</v>
      </c>
      <c r="C120" t="s">
        <v>338</v>
      </c>
      <c r="D120" t="s">
        <v>340</v>
      </c>
      <c r="E120" t="s">
        <v>343</v>
      </c>
      <c r="F120" t="s">
        <v>348</v>
      </c>
      <c r="G120" s="1">
        <v>285414.58501800802</v>
      </c>
      <c r="H120" s="1">
        <f t="shared" si="1"/>
        <v>0</v>
      </c>
      <c r="I120" s="1">
        <v>0</v>
      </c>
      <c r="J120" s="1">
        <f>(VLOOKUP($A120,[1]Active!$B$7:$AQ$167,42,FALSE))-I120</f>
        <v>0</v>
      </c>
      <c r="K120" s="1">
        <v>285414.58501800802</v>
      </c>
      <c r="L120" s="1">
        <f>(VLOOKUP($A120,[2]Active!$B$7:$AQ$167,42,FALSE))-K120</f>
        <v>0</v>
      </c>
      <c r="N120" s="1">
        <v>0</v>
      </c>
      <c r="R120" s="1">
        <v>285414.58501800802</v>
      </c>
      <c r="Z120" s="1">
        <v>0</v>
      </c>
      <c r="AD120" s="1">
        <v>0</v>
      </c>
    </row>
    <row r="121" spans="1:30" x14ac:dyDescent="0.25">
      <c r="A121" s="8">
        <v>500605</v>
      </c>
      <c r="B121" t="s">
        <v>301</v>
      </c>
      <c r="C121" t="s">
        <v>339</v>
      </c>
      <c r="D121" t="s">
        <v>340</v>
      </c>
      <c r="E121" t="s">
        <v>345</v>
      </c>
      <c r="F121" t="s">
        <v>348</v>
      </c>
      <c r="G121" s="1">
        <v>3720550.4912412078</v>
      </c>
      <c r="H121" s="1">
        <f t="shared" si="1"/>
        <v>0</v>
      </c>
      <c r="I121" s="1">
        <v>235.78606566938029</v>
      </c>
      <c r="J121" s="1">
        <f>(VLOOKUP($A121,[1]Active!$B$7:$AQ$167,42,FALSE))-I121</f>
        <v>0</v>
      </c>
      <c r="K121" s="1">
        <v>3720786.2773068771</v>
      </c>
      <c r="L121" s="1">
        <f>(VLOOKUP($A121,[2]Active!$B$7:$AQ$167,42,FALSE))-K121</f>
        <v>0</v>
      </c>
      <c r="M121" s="1">
        <v>1281249.377340103</v>
      </c>
      <c r="N121" s="1">
        <v>235.78606566938029</v>
      </c>
      <c r="O121" s="1">
        <v>1281485.163405773</v>
      </c>
      <c r="R121" s="1">
        <v>3720550.4912412078</v>
      </c>
      <c r="V121" s="1">
        <v>2439301.1139011038</v>
      </c>
      <c r="Z121" s="1">
        <v>235.78606566938029</v>
      </c>
      <c r="AD121" s="1">
        <v>0</v>
      </c>
    </row>
    <row r="122" spans="1:30" x14ac:dyDescent="0.25">
      <c r="A122" s="8">
        <v>501049</v>
      </c>
      <c r="B122" t="s">
        <v>301</v>
      </c>
      <c r="C122" t="s">
        <v>338</v>
      </c>
      <c r="D122" t="s">
        <v>340</v>
      </c>
      <c r="E122" t="s">
        <v>345</v>
      </c>
      <c r="F122" t="s">
        <v>348</v>
      </c>
      <c r="G122" s="1">
        <v>6322544.7578293532</v>
      </c>
      <c r="H122" s="1">
        <f t="shared" si="1"/>
        <v>0</v>
      </c>
      <c r="I122" s="1">
        <v>0</v>
      </c>
      <c r="J122" s="1">
        <f>(VLOOKUP($A122,[1]Active!$B$7:$AQ$167,42,FALSE))-I122</f>
        <v>0</v>
      </c>
      <c r="K122" s="1">
        <v>6322544.7578293532</v>
      </c>
      <c r="L122" s="1">
        <f>(VLOOKUP($A122,[2]Active!$B$7:$AQ$167,42,FALSE))-K122</f>
        <v>0</v>
      </c>
      <c r="M122" s="1">
        <v>2303640.8940438</v>
      </c>
      <c r="N122" s="1">
        <v>0</v>
      </c>
      <c r="O122" s="1">
        <v>2303640.8940438</v>
      </c>
      <c r="R122" s="1">
        <v>6322544.7578293532</v>
      </c>
      <c r="V122" s="1">
        <v>4018903.8637855528</v>
      </c>
      <c r="Z122" s="1">
        <v>0</v>
      </c>
      <c r="AD122" s="1">
        <v>0</v>
      </c>
    </row>
    <row r="123" spans="1:30" x14ac:dyDescent="0.25">
      <c r="A123" s="8">
        <v>501157</v>
      </c>
      <c r="B123" t="s">
        <v>302</v>
      </c>
      <c r="C123" t="s">
        <v>339</v>
      </c>
      <c r="D123" t="s">
        <v>340</v>
      </c>
      <c r="E123" t="s">
        <v>345</v>
      </c>
      <c r="F123" t="s">
        <v>348</v>
      </c>
      <c r="G123" s="1">
        <v>4226138.7228877107</v>
      </c>
      <c r="H123" s="1">
        <f t="shared" si="1"/>
        <v>0</v>
      </c>
      <c r="I123" s="1">
        <v>5846.0255472703493</v>
      </c>
      <c r="J123" s="1">
        <f>(VLOOKUP($A123,[1]Active!$B$7:$AQ$167,42,FALSE))-I123</f>
        <v>0</v>
      </c>
      <c r="K123" s="1">
        <v>4231984.7484349813</v>
      </c>
      <c r="L123" s="1">
        <f>(VLOOKUP($A123,[2]Active!$B$7:$AQ$167,42,FALSE))-K123</f>
        <v>0</v>
      </c>
      <c r="N123" s="1">
        <v>5846.0255472703493</v>
      </c>
      <c r="R123" s="1">
        <v>4226138.7228877107</v>
      </c>
      <c r="Z123" s="1">
        <v>5846.0255472703493</v>
      </c>
      <c r="AD123" s="1">
        <v>0</v>
      </c>
    </row>
    <row r="124" spans="1:30" x14ac:dyDescent="0.25">
      <c r="A124" s="8">
        <v>501167</v>
      </c>
      <c r="B124" t="s">
        <v>303</v>
      </c>
      <c r="C124" t="s">
        <v>339</v>
      </c>
      <c r="D124" t="s">
        <v>340</v>
      </c>
      <c r="E124" t="s">
        <v>345</v>
      </c>
      <c r="F124" t="s">
        <v>348</v>
      </c>
      <c r="G124" s="1">
        <v>1073131.2507321399</v>
      </c>
      <c r="H124" s="1">
        <f t="shared" si="1"/>
        <v>0</v>
      </c>
      <c r="I124" s="1">
        <v>0</v>
      </c>
      <c r="J124" s="1">
        <f>(VLOOKUP($A124,[1]Active!$B$7:$AQ$167,42,FALSE))-I124</f>
        <v>0</v>
      </c>
      <c r="K124" s="1">
        <v>1073131.2507321399</v>
      </c>
      <c r="L124" s="1">
        <f>(VLOOKUP($A124,[2]Active!$B$7:$AQ$167,42,FALSE))-K124</f>
        <v>0</v>
      </c>
      <c r="N124" s="1">
        <v>0</v>
      </c>
      <c r="R124" s="1">
        <v>1073131.2507321399</v>
      </c>
      <c r="Z124" s="1">
        <v>0</v>
      </c>
      <c r="AD124" s="1">
        <v>0</v>
      </c>
    </row>
    <row r="125" spans="1:30" x14ac:dyDescent="0.25">
      <c r="A125" s="8">
        <v>500986</v>
      </c>
      <c r="B125" t="s">
        <v>304</v>
      </c>
      <c r="C125" t="s">
        <v>339</v>
      </c>
      <c r="D125" t="s">
        <v>340</v>
      </c>
      <c r="E125" t="s">
        <v>345</v>
      </c>
      <c r="F125" t="s">
        <v>348</v>
      </c>
      <c r="G125" s="1">
        <v>17177.58813735325</v>
      </c>
      <c r="H125" s="1">
        <f t="shared" si="1"/>
        <v>0</v>
      </c>
      <c r="I125" s="1">
        <v>38804.24861907887</v>
      </c>
      <c r="J125" s="1">
        <f>(VLOOKUP($A125,[1]Active!$B$7:$AQ$167,42,FALSE))-I125</f>
        <v>0</v>
      </c>
      <c r="K125" s="1">
        <v>55981.836756432123</v>
      </c>
      <c r="L125" s="1">
        <f>(VLOOKUP($A125,[2]Active!$B$7:$AQ$167,42,FALSE))-K125</f>
        <v>0</v>
      </c>
      <c r="M125" s="1">
        <v>26895.78328958814</v>
      </c>
      <c r="N125" s="1">
        <v>38804.24861907887</v>
      </c>
      <c r="O125" s="1">
        <v>65700.031908667006</v>
      </c>
      <c r="R125" s="1">
        <v>17177.58813735325</v>
      </c>
      <c r="V125" s="1">
        <v>-9718.1951522348827</v>
      </c>
      <c r="Z125" s="1">
        <v>38804.24861907887</v>
      </c>
      <c r="AD125" s="1">
        <v>0</v>
      </c>
    </row>
    <row r="126" spans="1:30" x14ac:dyDescent="0.25">
      <c r="A126" s="8">
        <v>501015</v>
      </c>
      <c r="B126" t="s">
        <v>304</v>
      </c>
      <c r="C126" t="s">
        <v>339</v>
      </c>
      <c r="D126" t="s">
        <v>340</v>
      </c>
      <c r="E126" t="s">
        <v>345</v>
      </c>
      <c r="F126" t="s">
        <v>348</v>
      </c>
      <c r="G126" s="1">
        <v>1165.8774085791081</v>
      </c>
      <c r="H126" s="1">
        <f t="shared" si="1"/>
        <v>0</v>
      </c>
      <c r="I126" s="1">
        <v>28456.911011502751</v>
      </c>
      <c r="J126" s="1">
        <f>(VLOOKUP($A126,[1]Active!$B$7:$AQ$167,42,FALSE))-I126</f>
        <v>0</v>
      </c>
      <c r="K126" s="1">
        <v>29622.788420081859</v>
      </c>
      <c r="L126" s="1">
        <f>(VLOOKUP($A126,[2]Active!$B$7:$AQ$167,42,FALSE))-K126</f>
        <v>0</v>
      </c>
      <c r="M126" s="1">
        <v>7372.0120787391679</v>
      </c>
      <c r="N126" s="1">
        <v>28456.911011502751</v>
      </c>
      <c r="O126" s="1">
        <v>35828.923090241922</v>
      </c>
      <c r="R126" s="1">
        <v>1165.8774085791081</v>
      </c>
      <c r="V126" s="1">
        <v>-6206.1346701600596</v>
      </c>
      <c r="Z126" s="1">
        <v>28456.911011502751</v>
      </c>
      <c r="AD126" s="1">
        <v>0</v>
      </c>
    </row>
    <row r="127" spans="1:30" x14ac:dyDescent="0.25">
      <c r="A127" s="8">
        <v>501092</v>
      </c>
      <c r="B127" t="s">
        <v>305</v>
      </c>
      <c r="C127" t="s">
        <v>339</v>
      </c>
      <c r="D127" t="s">
        <v>340</v>
      </c>
      <c r="E127" t="s">
        <v>345</v>
      </c>
      <c r="F127" t="s">
        <v>348</v>
      </c>
      <c r="G127" s="1">
        <v>4343.604435038601</v>
      </c>
      <c r="H127" s="1">
        <f t="shared" si="1"/>
        <v>0</v>
      </c>
      <c r="I127" s="1">
        <v>0</v>
      </c>
      <c r="J127" s="1">
        <f>(VLOOKUP($A127,[1]Active!$B$7:$AQ$167,42,FALSE))-I127</f>
        <v>0</v>
      </c>
      <c r="K127" s="1">
        <v>4343.604435038601</v>
      </c>
      <c r="L127" s="1">
        <f>(VLOOKUP($A127,[2]Active!$B$7:$AQ$167,42,FALSE))-K127</f>
        <v>0</v>
      </c>
      <c r="M127" s="1">
        <v>73368.575512750584</v>
      </c>
      <c r="N127" s="1">
        <v>0</v>
      </c>
      <c r="O127" s="1">
        <v>73368.575512750584</v>
      </c>
      <c r="R127" s="1">
        <v>4343.604435038601</v>
      </c>
      <c r="V127" s="1">
        <v>-69024.971077711976</v>
      </c>
      <c r="Z127" s="1">
        <v>0</v>
      </c>
      <c r="AD127" s="1">
        <v>0</v>
      </c>
    </row>
    <row r="128" spans="1:30" x14ac:dyDescent="0.25">
      <c r="A128" s="8">
        <v>501085</v>
      </c>
      <c r="B128" t="s">
        <v>306</v>
      </c>
      <c r="C128" t="s">
        <v>339</v>
      </c>
      <c r="D128" t="s">
        <v>340</v>
      </c>
      <c r="E128" t="s">
        <v>345</v>
      </c>
      <c r="F128" t="s">
        <v>348</v>
      </c>
      <c r="G128" s="1">
        <v>13734.11190123585</v>
      </c>
      <c r="H128" s="1">
        <f t="shared" si="1"/>
        <v>0</v>
      </c>
      <c r="I128" s="1">
        <v>67782.453407327688</v>
      </c>
      <c r="J128" s="1">
        <f>(VLOOKUP($A128,[1]Active!$B$7:$AQ$167,42,FALSE))-I128</f>
        <v>0</v>
      </c>
      <c r="K128" s="1">
        <v>81516.565308563542</v>
      </c>
      <c r="L128" s="1">
        <f>(VLOOKUP($A128,[2]Active!$B$7:$AQ$167,42,FALSE))-K128</f>
        <v>0</v>
      </c>
      <c r="M128" s="1">
        <v>14544.051433770541</v>
      </c>
      <c r="N128" s="1">
        <v>67782.453407327688</v>
      </c>
      <c r="O128" s="1">
        <v>82326.504841098227</v>
      </c>
      <c r="R128" s="1">
        <v>13734.11190123585</v>
      </c>
      <c r="V128" s="1">
        <v>-809.93953253468499</v>
      </c>
      <c r="Z128" s="1">
        <v>67782.453407327688</v>
      </c>
      <c r="AD128" s="1">
        <v>0</v>
      </c>
    </row>
    <row r="129" spans="1:31" x14ac:dyDescent="0.25">
      <c r="A129" s="8">
        <v>501197</v>
      </c>
      <c r="B129" t="s">
        <v>307</v>
      </c>
      <c r="C129" t="s">
        <v>339</v>
      </c>
      <c r="D129" t="s">
        <v>340</v>
      </c>
      <c r="E129" t="s">
        <v>343</v>
      </c>
      <c r="F129" t="s">
        <v>348</v>
      </c>
      <c r="G129" s="1">
        <v>228658.54409451821</v>
      </c>
      <c r="H129" s="1">
        <f t="shared" si="1"/>
        <v>0</v>
      </c>
      <c r="I129" s="1">
        <v>2.6778716502882531</v>
      </c>
      <c r="J129" s="1">
        <f>(VLOOKUP($A129,[1]Active!$B$7:$AQ$167,42,FALSE))-I129</f>
        <v>0</v>
      </c>
      <c r="K129" s="1">
        <v>228661.22196616849</v>
      </c>
      <c r="L129" s="1">
        <f>(VLOOKUP($A129,[2]Active!$B$7:$AQ$167,42,FALSE))-K129</f>
        <v>0</v>
      </c>
      <c r="N129" s="1">
        <v>2.6778716502882531</v>
      </c>
      <c r="R129" s="1">
        <v>228658.54409451821</v>
      </c>
      <c r="Z129" s="1">
        <v>2.6778716502882531</v>
      </c>
      <c r="AD129" s="1">
        <v>0</v>
      </c>
    </row>
    <row r="130" spans="1:31" x14ac:dyDescent="0.25">
      <c r="A130" s="8">
        <v>501198</v>
      </c>
      <c r="B130" t="s">
        <v>307</v>
      </c>
      <c r="C130" t="s">
        <v>338</v>
      </c>
      <c r="D130" t="s">
        <v>340</v>
      </c>
      <c r="E130" t="s">
        <v>343</v>
      </c>
      <c r="F130" t="s">
        <v>348</v>
      </c>
      <c r="G130" s="1">
        <v>41542.744699903407</v>
      </c>
      <c r="H130" s="1">
        <f t="shared" si="1"/>
        <v>0</v>
      </c>
      <c r="I130" s="1">
        <v>0</v>
      </c>
      <c r="J130" s="1">
        <f>(VLOOKUP($A130,[1]Active!$B$7:$AQ$167,42,FALSE))-I130</f>
        <v>0</v>
      </c>
      <c r="K130" s="1">
        <v>41542.744699903407</v>
      </c>
      <c r="L130" s="1">
        <f>(VLOOKUP($A130,[2]Active!$B$7:$AQ$167,42,FALSE))-K130</f>
        <v>0</v>
      </c>
      <c r="N130" s="1">
        <v>0</v>
      </c>
      <c r="R130" s="1">
        <v>41542.744699903407</v>
      </c>
      <c r="Z130" s="1">
        <v>0</v>
      </c>
      <c r="AD130" s="1">
        <v>0</v>
      </c>
    </row>
    <row r="131" spans="1:31" x14ac:dyDescent="0.25">
      <c r="A131" s="8">
        <v>501017</v>
      </c>
      <c r="B131" t="s">
        <v>308</v>
      </c>
      <c r="C131" t="s">
        <v>338</v>
      </c>
      <c r="D131" t="s">
        <v>340</v>
      </c>
      <c r="E131" t="s">
        <v>345</v>
      </c>
      <c r="F131" t="s">
        <v>348</v>
      </c>
      <c r="G131" s="1">
        <v>1559081.9248326439</v>
      </c>
      <c r="H131" s="1">
        <f t="shared" ref="H131:H160" si="2">K131-I131-G131</f>
        <v>0</v>
      </c>
      <c r="I131" s="1">
        <v>0</v>
      </c>
      <c r="J131" s="1">
        <f>(VLOOKUP($A131,[1]Active!$B$7:$AQ$167,42,FALSE))-I131</f>
        <v>0</v>
      </c>
      <c r="K131" s="1">
        <v>1559081.9248326439</v>
      </c>
      <c r="L131" s="1">
        <f>(VLOOKUP($A131,[2]Active!$B$7:$AQ$167,42,FALSE))-K131</f>
        <v>0</v>
      </c>
      <c r="M131" s="1">
        <v>1748115.7611690219</v>
      </c>
      <c r="N131" s="1">
        <v>0</v>
      </c>
      <c r="O131" s="1">
        <v>1748115.7611690219</v>
      </c>
      <c r="R131" s="1">
        <v>1559081.9248326439</v>
      </c>
      <c r="V131" s="1">
        <v>-189033.83633637801</v>
      </c>
      <c r="Z131" s="1">
        <v>0</v>
      </c>
      <c r="AD131" s="1">
        <v>0</v>
      </c>
    </row>
    <row r="132" spans="1:31" x14ac:dyDescent="0.25">
      <c r="A132" s="8">
        <v>500995</v>
      </c>
      <c r="B132" t="s">
        <v>309</v>
      </c>
      <c r="C132" t="s">
        <v>339</v>
      </c>
      <c r="D132" t="s">
        <v>340</v>
      </c>
      <c r="E132" t="s">
        <v>343</v>
      </c>
      <c r="F132" t="s">
        <v>348</v>
      </c>
      <c r="G132" s="1">
        <v>307060.13769035827</v>
      </c>
      <c r="H132" s="1">
        <f t="shared" si="2"/>
        <v>0</v>
      </c>
      <c r="I132" s="1">
        <v>0</v>
      </c>
      <c r="J132" s="1">
        <f>(VLOOKUP($A132,[1]Active!$B$7:$AQ$167,42,FALSE))-I132</f>
        <v>0</v>
      </c>
      <c r="K132" s="1">
        <v>307060.13769035827</v>
      </c>
      <c r="L132" s="1">
        <f>(VLOOKUP($A132,[2]Active!$B$7:$AQ$167,42,FALSE))-K132</f>
        <v>0</v>
      </c>
      <c r="M132" s="1">
        <v>328082.07467507839</v>
      </c>
      <c r="N132" s="1">
        <v>0</v>
      </c>
      <c r="O132" s="1">
        <v>328082.07467507839</v>
      </c>
      <c r="R132" s="1">
        <v>307060.13769035827</v>
      </c>
      <c r="V132" s="1">
        <v>-21021.93698472012</v>
      </c>
      <c r="Z132" s="1">
        <v>0</v>
      </c>
      <c r="AD132" s="1">
        <v>0</v>
      </c>
    </row>
    <row r="133" spans="1:31" x14ac:dyDescent="0.25">
      <c r="A133" s="8">
        <v>501117</v>
      </c>
      <c r="B133" t="s">
        <v>310</v>
      </c>
      <c r="C133" t="s">
        <v>339</v>
      </c>
      <c r="D133" t="s">
        <v>340</v>
      </c>
      <c r="E133" t="s">
        <v>343</v>
      </c>
      <c r="F133" t="s">
        <v>349</v>
      </c>
      <c r="G133" s="1">
        <v>8578.5168295845579</v>
      </c>
      <c r="H133" s="1">
        <f t="shared" si="2"/>
        <v>0</v>
      </c>
      <c r="I133" s="1">
        <v>0</v>
      </c>
      <c r="J133" s="1">
        <f>(VLOOKUP($A133,[1]Active!$B$7:$AQ$167,42,FALSE))-I133</f>
        <v>0</v>
      </c>
      <c r="K133" s="1">
        <v>8578.5168295845579</v>
      </c>
      <c r="L133" s="1">
        <f>(VLOOKUP($A133,[2]Active!$B$7:$AQ$167,42,FALSE))-K133</f>
        <v>0</v>
      </c>
      <c r="M133" s="1">
        <v>3979.9336785334749</v>
      </c>
      <c r="N133" s="1">
        <v>0</v>
      </c>
      <c r="O133" s="1">
        <v>3979.9336785334749</v>
      </c>
      <c r="S133" s="1">
        <v>8578.5168295845579</v>
      </c>
      <c r="W133" s="1">
        <v>4598.5831510510834</v>
      </c>
      <c r="AA133" s="1">
        <v>0</v>
      </c>
      <c r="AE133" s="1">
        <v>0</v>
      </c>
    </row>
    <row r="134" spans="1:31" x14ac:dyDescent="0.25">
      <c r="A134" s="8">
        <v>501116</v>
      </c>
      <c r="B134" t="s">
        <v>311</v>
      </c>
      <c r="C134" t="s">
        <v>338</v>
      </c>
      <c r="D134" t="s">
        <v>340</v>
      </c>
      <c r="E134" t="s">
        <v>343</v>
      </c>
      <c r="F134" t="s">
        <v>349</v>
      </c>
      <c r="G134" s="1">
        <v>92968.941558145772</v>
      </c>
      <c r="H134" s="1">
        <f t="shared" si="2"/>
        <v>0</v>
      </c>
      <c r="I134" s="1">
        <v>0</v>
      </c>
      <c r="J134" s="1">
        <f>(VLOOKUP($A134,[1]Active!$B$7:$AQ$167,42,FALSE))-I134</f>
        <v>0</v>
      </c>
      <c r="K134" s="1">
        <v>92968.941558145772</v>
      </c>
      <c r="L134" s="1">
        <f>(VLOOKUP($A134,[2]Active!$B$7:$AQ$167,42,FALSE))-K134</f>
        <v>0</v>
      </c>
      <c r="M134" s="1">
        <v>30383.627713033511</v>
      </c>
      <c r="N134" s="1">
        <v>0</v>
      </c>
      <c r="O134" s="1">
        <v>30383.627713033511</v>
      </c>
      <c r="S134" s="1">
        <v>92968.941558145772</v>
      </c>
      <c r="W134" s="1">
        <v>62585.313845112258</v>
      </c>
      <c r="AA134" s="1">
        <v>0</v>
      </c>
      <c r="AE134" s="1">
        <v>0</v>
      </c>
    </row>
    <row r="135" spans="1:31" x14ac:dyDescent="0.25">
      <c r="A135" s="8" t="s">
        <v>161</v>
      </c>
      <c r="B135" t="s">
        <v>312</v>
      </c>
      <c r="C135" t="s">
        <v>339</v>
      </c>
      <c r="D135" t="s">
        <v>340</v>
      </c>
      <c r="E135" t="s">
        <v>343</v>
      </c>
      <c r="F135" t="s">
        <v>349</v>
      </c>
      <c r="G135" s="1">
        <v>0</v>
      </c>
      <c r="H135" s="1">
        <f t="shared" si="2"/>
        <v>0</v>
      </c>
      <c r="I135" s="1">
        <v>935.49325304212664</v>
      </c>
      <c r="J135" s="1">
        <f>(VLOOKUP($A135,[1]Active!$B$7:$AQ$167,42,FALSE))-I135</f>
        <v>0</v>
      </c>
      <c r="K135" s="1">
        <v>935.49325304212664</v>
      </c>
      <c r="L135" s="1">
        <f>(VLOOKUP($A135,[2]Active!$B$7:$AQ$167,42,FALSE))-K135</f>
        <v>0</v>
      </c>
      <c r="N135" s="1">
        <v>935.49325304212664</v>
      </c>
      <c r="S135" s="1">
        <v>0</v>
      </c>
      <c r="AA135" s="1">
        <v>935.49325304212664</v>
      </c>
      <c r="AE135" s="1">
        <v>0</v>
      </c>
    </row>
    <row r="136" spans="1:31" x14ac:dyDescent="0.25">
      <c r="A136" s="8">
        <v>501137</v>
      </c>
      <c r="B136" t="s">
        <v>313</v>
      </c>
      <c r="C136" t="s">
        <v>339</v>
      </c>
      <c r="D136" t="s">
        <v>340</v>
      </c>
      <c r="E136" t="s">
        <v>343</v>
      </c>
      <c r="F136" t="s">
        <v>349</v>
      </c>
      <c r="G136" s="1">
        <v>1576.355004463476</v>
      </c>
      <c r="H136" s="1">
        <f t="shared" si="2"/>
        <v>-7.503331289626658E-12</v>
      </c>
      <c r="I136" s="1">
        <v>29365.69923406644</v>
      </c>
      <c r="J136" s="1">
        <f>(VLOOKUP($A136,[1]Active!$B$7:$AQ$167,42,FALSE))-I136</f>
        <v>0</v>
      </c>
      <c r="K136" s="1">
        <v>30942.054238529909</v>
      </c>
      <c r="L136" s="1">
        <f>(VLOOKUP($A136,[2]Active!$B$7:$AQ$167,42,FALSE))-K136</f>
        <v>0</v>
      </c>
      <c r="N136" s="1">
        <v>29365.69923406644</v>
      </c>
      <c r="S136" s="1">
        <v>1576.355004463476</v>
      </c>
      <c r="AA136" s="1">
        <v>29365.69923406644</v>
      </c>
      <c r="AE136" s="1">
        <v>0</v>
      </c>
    </row>
    <row r="137" spans="1:31" x14ac:dyDescent="0.25">
      <c r="A137" s="8">
        <v>501106</v>
      </c>
      <c r="B137" t="s">
        <v>314</v>
      </c>
      <c r="C137" t="s">
        <v>338</v>
      </c>
      <c r="D137" t="s">
        <v>340</v>
      </c>
      <c r="E137" t="s">
        <v>343</v>
      </c>
      <c r="F137" t="s">
        <v>349</v>
      </c>
      <c r="G137" s="1">
        <v>112371.300991543</v>
      </c>
      <c r="H137" s="1">
        <f t="shared" si="2"/>
        <v>0</v>
      </c>
      <c r="I137" s="1">
        <v>0</v>
      </c>
      <c r="J137" s="1">
        <f>(VLOOKUP($A137,[1]Active!$B$7:$AQ$167,42,FALSE))-I137</f>
        <v>0</v>
      </c>
      <c r="K137" s="1">
        <v>112371.300991543</v>
      </c>
      <c r="L137" s="1">
        <f>(VLOOKUP($A137,[2]Active!$B$7:$AQ$167,42,FALSE))-K137</f>
        <v>0</v>
      </c>
      <c r="M137" s="1">
        <v>99307.409581810978</v>
      </c>
      <c r="N137" s="1">
        <v>0</v>
      </c>
      <c r="O137" s="1">
        <v>99307.409581810978</v>
      </c>
      <c r="S137" s="1">
        <v>112371.300991543</v>
      </c>
      <c r="W137" s="1">
        <v>13063.89140973199</v>
      </c>
      <c r="AA137" s="1">
        <v>0</v>
      </c>
      <c r="AE137" s="1">
        <v>0</v>
      </c>
    </row>
    <row r="138" spans="1:31" x14ac:dyDescent="0.25">
      <c r="A138" s="8">
        <v>501107</v>
      </c>
      <c r="B138" t="s">
        <v>315</v>
      </c>
      <c r="C138" t="s">
        <v>338</v>
      </c>
      <c r="D138" t="s">
        <v>340</v>
      </c>
      <c r="E138" t="s">
        <v>343</v>
      </c>
      <c r="F138" t="s">
        <v>349</v>
      </c>
      <c r="G138" s="1">
        <v>111743.52223187769</v>
      </c>
      <c r="H138" s="1">
        <f t="shared" si="2"/>
        <v>0</v>
      </c>
      <c r="I138" s="1">
        <v>0</v>
      </c>
      <c r="J138" s="1">
        <f>(VLOOKUP($A138,[1]Active!$B$7:$AQ$167,42,FALSE))-I138</f>
        <v>0</v>
      </c>
      <c r="K138" s="1">
        <v>111743.52223187769</v>
      </c>
      <c r="L138" s="1">
        <f>(VLOOKUP($A138,[2]Active!$B$7:$AQ$167,42,FALSE))-K138</f>
        <v>0</v>
      </c>
      <c r="M138" s="1">
        <v>98819.821715124548</v>
      </c>
      <c r="N138" s="1">
        <v>0</v>
      </c>
      <c r="O138" s="1">
        <v>98819.821715124548</v>
      </c>
      <c r="S138" s="1">
        <v>111743.52223187769</v>
      </c>
      <c r="W138" s="1">
        <v>12923.700516753161</v>
      </c>
      <c r="AA138" s="1">
        <v>0</v>
      </c>
      <c r="AE138" s="1">
        <v>0</v>
      </c>
    </row>
    <row r="139" spans="1:31" x14ac:dyDescent="0.25">
      <c r="A139" s="8">
        <v>501108</v>
      </c>
      <c r="B139" t="s">
        <v>316</v>
      </c>
      <c r="C139" t="s">
        <v>338</v>
      </c>
      <c r="D139" t="s">
        <v>340</v>
      </c>
      <c r="E139" t="s">
        <v>343</v>
      </c>
      <c r="F139" t="s">
        <v>349</v>
      </c>
      <c r="G139" s="1">
        <v>42688.548590217753</v>
      </c>
      <c r="H139" s="1">
        <f t="shared" si="2"/>
        <v>0</v>
      </c>
      <c r="I139" s="1">
        <v>0</v>
      </c>
      <c r="J139" s="1">
        <f>(VLOOKUP($A139,[1]Active!$B$7:$AQ$167,42,FALSE))-I139</f>
        <v>0</v>
      </c>
      <c r="K139" s="1">
        <v>42688.548590217753</v>
      </c>
      <c r="L139" s="1">
        <f>(VLOOKUP($A139,[2]Active!$B$7:$AQ$167,42,FALSE))-K139</f>
        <v>0</v>
      </c>
      <c r="M139" s="1">
        <v>45185.532052454502</v>
      </c>
      <c r="N139" s="1">
        <v>0</v>
      </c>
      <c r="O139" s="1">
        <v>45185.532052454502</v>
      </c>
      <c r="S139" s="1">
        <v>42688.548590217753</v>
      </c>
      <c r="W139" s="1">
        <v>-2496.9834622367489</v>
      </c>
      <c r="AA139" s="1">
        <v>0</v>
      </c>
      <c r="AE139" s="1">
        <v>0</v>
      </c>
    </row>
    <row r="140" spans="1:31" x14ac:dyDescent="0.25">
      <c r="A140" s="8">
        <v>501109</v>
      </c>
      <c r="B140" t="s">
        <v>317</v>
      </c>
      <c r="C140" t="s">
        <v>338</v>
      </c>
      <c r="D140" t="s">
        <v>340</v>
      </c>
      <c r="E140" t="s">
        <v>343</v>
      </c>
      <c r="F140" t="s">
        <v>349</v>
      </c>
      <c r="G140" s="1">
        <v>112596.76793741369</v>
      </c>
      <c r="H140" s="1">
        <f t="shared" si="2"/>
        <v>0</v>
      </c>
      <c r="I140" s="1">
        <v>0</v>
      </c>
      <c r="J140" s="1">
        <f>(VLOOKUP($A140,[1]Active!$B$7:$AQ$167,42,FALSE))-I140</f>
        <v>0</v>
      </c>
      <c r="K140" s="1">
        <v>112596.76793741369</v>
      </c>
      <c r="L140" s="1">
        <f>(VLOOKUP($A140,[2]Active!$B$7:$AQ$167,42,FALSE))-K140</f>
        <v>0</v>
      </c>
      <c r="M140" s="1">
        <v>99565.819247671272</v>
      </c>
      <c r="N140" s="1">
        <v>0</v>
      </c>
      <c r="O140" s="1">
        <v>99565.819247671272</v>
      </c>
      <c r="S140" s="1">
        <v>112596.76793741369</v>
      </c>
      <c r="W140" s="1">
        <v>13030.94868974245</v>
      </c>
      <c r="AA140" s="1">
        <v>0</v>
      </c>
      <c r="AE140" s="1">
        <v>0</v>
      </c>
    </row>
    <row r="141" spans="1:31" x14ac:dyDescent="0.25">
      <c r="A141" s="8">
        <v>501010</v>
      </c>
      <c r="B141" t="s">
        <v>318</v>
      </c>
      <c r="C141" t="s">
        <v>338</v>
      </c>
      <c r="D141" t="s">
        <v>340</v>
      </c>
      <c r="E141" t="s">
        <v>345</v>
      </c>
      <c r="F141" t="s">
        <v>349</v>
      </c>
      <c r="G141" s="1">
        <v>1523985.0038636159</v>
      </c>
      <c r="H141" s="1">
        <f t="shared" si="2"/>
        <v>0</v>
      </c>
      <c r="I141" s="1">
        <v>0</v>
      </c>
      <c r="J141" s="1">
        <f>(VLOOKUP($A141,[1]Active!$B$7:$AQ$167,42,FALSE))-I141</f>
        <v>0</v>
      </c>
      <c r="K141" s="1">
        <v>1523985.0038636159</v>
      </c>
      <c r="L141" s="1">
        <f>(VLOOKUP($A141,[2]Active!$B$7:$AQ$167,42,FALSE))-K141</f>
        <v>0</v>
      </c>
      <c r="M141" s="1">
        <v>3039189.4768486242</v>
      </c>
      <c r="N141" s="1">
        <v>0</v>
      </c>
      <c r="O141" s="1">
        <v>3039189.4768486242</v>
      </c>
      <c r="S141" s="1">
        <v>1523985.0038636159</v>
      </c>
      <c r="W141" s="1">
        <v>-1515204.4729850071</v>
      </c>
      <c r="AA141" s="1">
        <v>0</v>
      </c>
      <c r="AE141" s="1">
        <v>0</v>
      </c>
    </row>
    <row r="142" spans="1:31" x14ac:dyDescent="0.25">
      <c r="A142" s="8">
        <v>501163</v>
      </c>
      <c r="B142" t="s">
        <v>319</v>
      </c>
      <c r="C142" t="s">
        <v>339</v>
      </c>
      <c r="D142" t="s">
        <v>340</v>
      </c>
      <c r="E142" t="s">
        <v>343</v>
      </c>
      <c r="F142" t="s">
        <v>349</v>
      </c>
      <c r="G142" s="1">
        <v>2103.7205063495062</v>
      </c>
      <c r="H142" s="1">
        <f t="shared" si="2"/>
        <v>0</v>
      </c>
      <c r="I142" s="1">
        <v>259.91407407633989</v>
      </c>
      <c r="J142" s="1">
        <f>(VLOOKUP($A142,[1]Active!$B$7:$AQ$167,42,FALSE))-I142</f>
        <v>0</v>
      </c>
      <c r="K142" s="1">
        <v>2363.6345804258458</v>
      </c>
      <c r="L142" s="1">
        <f>(VLOOKUP($A142,[2]Active!$B$7:$AQ$167,42,FALSE))-K142</f>
        <v>0</v>
      </c>
      <c r="N142" s="1">
        <v>259.91407407633989</v>
      </c>
      <c r="S142" s="1">
        <v>2103.7205063495062</v>
      </c>
      <c r="AA142" s="1">
        <v>259.91407407633989</v>
      </c>
      <c r="AE142" s="1">
        <v>0</v>
      </c>
    </row>
    <row r="143" spans="1:31" x14ac:dyDescent="0.25">
      <c r="A143" s="8">
        <v>501162</v>
      </c>
      <c r="B143" t="s">
        <v>320</v>
      </c>
      <c r="C143" t="s">
        <v>338</v>
      </c>
      <c r="D143" t="s">
        <v>340</v>
      </c>
      <c r="E143" t="s">
        <v>343</v>
      </c>
      <c r="F143" t="s">
        <v>349</v>
      </c>
      <c r="G143" s="1">
        <v>1632.8206310026151</v>
      </c>
      <c r="H143" s="1">
        <f t="shared" si="2"/>
        <v>0</v>
      </c>
      <c r="I143" s="1">
        <v>0.76519905171470981</v>
      </c>
      <c r="J143" s="1">
        <f>(VLOOKUP($A143,[1]Active!$B$7:$AQ$167,42,FALSE))-I143</f>
        <v>0</v>
      </c>
      <c r="K143" s="1">
        <v>1633.58583005433</v>
      </c>
      <c r="L143" s="1">
        <f>(VLOOKUP($A143,[2]Active!$B$7:$AQ$167,42,FALSE))-K143</f>
        <v>0</v>
      </c>
      <c r="N143" s="1">
        <v>0.76519905171470981</v>
      </c>
      <c r="S143" s="1">
        <v>1632.8206310026151</v>
      </c>
      <c r="AA143" s="1">
        <v>0.76519905171470981</v>
      </c>
      <c r="AE143" s="1">
        <v>0</v>
      </c>
    </row>
    <row r="144" spans="1:31" x14ac:dyDescent="0.25">
      <c r="A144" s="8">
        <v>501050</v>
      </c>
      <c r="B144" t="s">
        <v>321</v>
      </c>
      <c r="C144" t="s">
        <v>338</v>
      </c>
      <c r="D144" t="s">
        <v>340</v>
      </c>
      <c r="E144" t="s">
        <v>343</v>
      </c>
      <c r="F144" t="s">
        <v>349</v>
      </c>
      <c r="G144" s="1">
        <v>10838434.315235861</v>
      </c>
      <c r="H144" s="1">
        <f t="shared" si="2"/>
        <v>0</v>
      </c>
      <c r="I144" s="1">
        <v>0</v>
      </c>
      <c r="J144" s="1">
        <f>(VLOOKUP($A144,[1]Active!$B$7:$AQ$167,42,FALSE))-I144</f>
        <v>0</v>
      </c>
      <c r="K144" s="1">
        <v>10838434.315235861</v>
      </c>
      <c r="L144" s="1">
        <f>(VLOOKUP($A144,[2]Active!$B$7:$AQ$167,42,FALSE))-K144</f>
        <v>0</v>
      </c>
      <c r="M144" s="1">
        <v>6492553.4927713769</v>
      </c>
      <c r="N144" s="1">
        <v>0</v>
      </c>
      <c r="O144" s="1">
        <v>6492553.4927713769</v>
      </c>
      <c r="S144" s="1">
        <v>10838434.315235861</v>
      </c>
      <c r="W144" s="1">
        <v>4345880.8224644857</v>
      </c>
      <c r="AA144" s="1">
        <v>0</v>
      </c>
      <c r="AE144" s="1">
        <v>0</v>
      </c>
    </row>
    <row r="145" spans="1:31" x14ac:dyDescent="0.25">
      <c r="A145" s="8">
        <v>501133</v>
      </c>
      <c r="B145" t="s">
        <v>322</v>
      </c>
      <c r="C145" t="s">
        <v>339</v>
      </c>
      <c r="D145" t="s">
        <v>340</v>
      </c>
      <c r="E145" t="s">
        <v>345</v>
      </c>
      <c r="F145" t="s">
        <v>349</v>
      </c>
      <c r="G145" s="1">
        <v>392275.64963188372</v>
      </c>
      <c r="H145" s="1">
        <f t="shared" si="2"/>
        <v>0</v>
      </c>
      <c r="I145" s="1">
        <v>148162.32588050011</v>
      </c>
      <c r="J145" s="1">
        <f>(VLOOKUP($A145,[1]Active!$B$7:$AQ$167,42,FALSE))-I145</f>
        <v>0</v>
      </c>
      <c r="K145" s="1">
        <v>540437.97551238385</v>
      </c>
      <c r="L145" s="1">
        <f>(VLOOKUP($A145,[2]Active!$B$7:$AQ$167,42,FALSE))-K145</f>
        <v>0</v>
      </c>
      <c r="N145" s="1">
        <v>148162.32588050011</v>
      </c>
      <c r="S145" s="1">
        <v>392275.64963188372</v>
      </c>
      <c r="AA145" s="1">
        <v>148162.32588050011</v>
      </c>
      <c r="AE145" s="1">
        <v>0</v>
      </c>
    </row>
    <row r="146" spans="1:31" x14ac:dyDescent="0.25">
      <c r="A146" s="8">
        <v>501027</v>
      </c>
      <c r="B146" t="s">
        <v>323</v>
      </c>
      <c r="C146" t="s">
        <v>338</v>
      </c>
      <c r="D146" t="s">
        <v>340</v>
      </c>
      <c r="E146" t="s">
        <v>343</v>
      </c>
      <c r="F146" t="s">
        <v>349</v>
      </c>
      <c r="G146" s="1">
        <v>3676.1709657733109</v>
      </c>
      <c r="H146" s="1">
        <f t="shared" si="2"/>
        <v>0</v>
      </c>
      <c r="I146" s="1">
        <v>0</v>
      </c>
      <c r="J146" s="1">
        <f>(VLOOKUP($A146,[1]Active!$B$7:$AQ$167,42,FALSE))-I146</f>
        <v>0</v>
      </c>
      <c r="K146" s="1">
        <v>3676.1709657733109</v>
      </c>
      <c r="L146" s="1">
        <f>(VLOOKUP($A146,[2]Active!$B$7:$AQ$167,42,FALSE))-K146</f>
        <v>0</v>
      </c>
      <c r="M146" s="1">
        <v>9137.7013477348573</v>
      </c>
      <c r="N146" s="1">
        <v>0</v>
      </c>
      <c r="O146" s="1">
        <v>9137.7013477348573</v>
      </c>
      <c r="S146" s="1">
        <v>3676.1709657733109</v>
      </c>
      <c r="W146" s="1">
        <v>-5461.5303819615456</v>
      </c>
      <c r="AA146" s="1">
        <v>0</v>
      </c>
      <c r="AE146" s="1">
        <v>0</v>
      </c>
    </row>
    <row r="147" spans="1:31" x14ac:dyDescent="0.25">
      <c r="A147" s="8">
        <v>501060</v>
      </c>
      <c r="B147" t="s">
        <v>324</v>
      </c>
      <c r="C147" t="s">
        <v>338</v>
      </c>
      <c r="D147" t="s">
        <v>340</v>
      </c>
      <c r="E147" t="s">
        <v>343</v>
      </c>
      <c r="F147" t="s">
        <v>349</v>
      </c>
      <c r="G147" s="1">
        <v>189110.58442194189</v>
      </c>
      <c r="H147" s="1">
        <f t="shared" si="2"/>
        <v>0</v>
      </c>
      <c r="I147" s="1">
        <v>0</v>
      </c>
      <c r="J147" s="1">
        <f>(VLOOKUP($A147,[1]Active!$B$7:$AQ$167,42,FALSE))-I147</f>
        <v>0</v>
      </c>
      <c r="K147" s="1">
        <v>189110.58442194189</v>
      </c>
      <c r="L147" s="1">
        <f>(VLOOKUP($A147,[2]Active!$B$7:$AQ$167,42,FALSE))-K147</f>
        <v>0</v>
      </c>
      <c r="M147" s="1">
        <v>222018.17506243379</v>
      </c>
      <c r="N147" s="1">
        <v>0</v>
      </c>
      <c r="O147" s="1">
        <v>222018.17506243379</v>
      </c>
      <c r="S147" s="1">
        <v>189110.58442194189</v>
      </c>
      <c r="W147" s="1">
        <v>-32907.590640491951</v>
      </c>
      <c r="AA147" s="1">
        <v>0</v>
      </c>
      <c r="AE147" s="1">
        <v>0</v>
      </c>
    </row>
    <row r="148" spans="1:31" x14ac:dyDescent="0.25">
      <c r="A148" s="8">
        <v>501061</v>
      </c>
      <c r="B148" t="s">
        <v>325</v>
      </c>
      <c r="C148" t="s">
        <v>338</v>
      </c>
      <c r="D148" t="s">
        <v>340</v>
      </c>
      <c r="E148" t="s">
        <v>343</v>
      </c>
      <c r="F148" t="s">
        <v>349</v>
      </c>
      <c r="G148" s="1">
        <v>85493.231124882572</v>
      </c>
      <c r="H148" s="1">
        <f t="shared" si="2"/>
        <v>0</v>
      </c>
      <c r="I148" s="1">
        <v>0</v>
      </c>
      <c r="J148" s="1">
        <f>(VLOOKUP($A148,[1]Active!$B$7:$AQ$167,42,FALSE))-I148</f>
        <v>0</v>
      </c>
      <c r="K148" s="1">
        <v>85493.231124882572</v>
      </c>
      <c r="L148" s="1">
        <f>(VLOOKUP($A148,[2]Active!$B$7:$AQ$167,42,FALSE))-K148</f>
        <v>0</v>
      </c>
      <c r="M148" s="1">
        <v>104141.2193433042</v>
      </c>
      <c r="N148" s="1">
        <v>0</v>
      </c>
      <c r="O148" s="1">
        <v>104141.2193433042</v>
      </c>
      <c r="S148" s="1">
        <v>85493.231124882572</v>
      </c>
      <c r="W148" s="1">
        <v>-18647.98821842164</v>
      </c>
      <c r="AA148" s="1">
        <v>0</v>
      </c>
      <c r="AE148" s="1">
        <v>0</v>
      </c>
    </row>
    <row r="149" spans="1:31" x14ac:dyDescent="0.25">
      <c r="A149" s="8">
        <v>500937</v>
      </c>
      <c r="B149" t="s">
        <v>326</v>
      </c>
      <c r="C149" t="s">
        <v>338</v>
      </c>
      <c r="D149" t="s">
        <v>341</v>
      </c>
      <c r="E149" t="s">
        <v>345</v>
      </c>
      <c r="F149" t="s">
        <v>349</v>
      </c>
      <c r="G149" s="1">
        <v>44493855.621650361</v>
      </c>
      <c r="H149" s="1">
        <f t="shared" si="2"/>
        <v>0</v>
      </c>
      <c r="I149" s="1">
        <v>0</v>
      </c>
      <c r="J149" s="1">
        <f>(VLOOKUP($A149,[1]Active!$B$7:$AQ$167,42,FALSE))-I149</f>
        <v>0</v>
      </c>
      <c r="K149" s="1">
        <v>44493855.621650361</v>
      </c>
      <c r="L149" s="1">
        <f>(VLOOKUP($A149,[2]Active!$B$7:$AQ$167,42,FALSE))-K149</f>
        <v>0</v>
      </c>
      <c r="M149" s="1">
        <v>54854630.227524102</v>
      </c>
      <c r="N149" s="1">
        <v>0</v>
      </c>
      <c r="O149" s="1">
        <v>54854630.227524102</v>
      </c>
      <c r="Q149" s="1">
        <v>44493855.621650361</v>
      </c>
      <c r="U149" s="1">
        <v>-10360774.605873739</v>
      </c>
      <c r="Y149" s="1">
        <v>0</v>
      </c>
      <c r="AC149" s="1">
        <v>0</v>
      </c>
    </row>
    <row r="150" spans="1:31" x14ac:dyDescent="0.25">
      <c r="A150" s="8">
        <v>500633</v>
      </c>
      <c r="B150" t="s">
        <v>327</v>
      </c>
      <c r="C150" t="s">
        <v>338</v>
      </c>
      <c r="D150" t="s">
        <v>340</v>
      </c>
      <c r="E150" t="s">
        <v>345</v>
      </c>
      <c r="F150" t="s">
        <v>349</v>
      </c>
      <c r="G150" s="1">
        <v>2451.081932706406</v>
      </c>
      <c r="H150" s="1">
        <f t="shared" si="2"/>
        <v>0</v>
      </c>
      <c r="I150" s="1">
        <v>0</v>
      </c>
      <c r="J150" s="1">
        <f>(VLOOKUP($A150,[1]Active!$B$7:$AQ$167,42,FALSE))-I150</f>
        <v>0</v>
      </c>
      <c r="K150" s="1">
        <v>2451.081932706406</v>
      </c>
      <c r="L150" s="1">
        <f>(VLOOKUP($A150,[2]Active!$B$7:$AQ$167,42,FALSE))-K150</f>
        <v>0</v>
      </c>
      <c r="M150" s="1">
        <v>20478.830607329579</v>
      </c>
      <c r="N150" s="1">
        <v>0</v>
      </c>
      <c r="O150" s="1">
        <v>20478.830607329579</v>
      </c>
      <c r="S150" s="1">
        <v>2451.081932706406</v>
      </c>
      <c r="W150" s="1">
        <v>-18027.748674623181</v>
      </c>
      <c r="AA150" s="1">
        <v>0</v>
      </c>
      <c r="AE150" s="1">
        <v>0</v>
      </c>
    </row>
    <row r="151" spans="1:31" x14ac:dyDescent="0.25">
      <c r="A151" s="8">
        <v>501026</v>
      </c>
      <c r="B151" t="s">
        <v>328</v>
      </c>
      <c r="C151" t="s">
        <v>338</v>
      </c>
      <c r="D151" t="s">
        <v>340</v>
      </c>
      <c r="E151" t="s">
        <v>345</v>
      </c>
      <c r="F151" t="s">
        <v>349</v>
      </c>
      <c r="G151" s="1">
        <v>1340472.8432019241</v>
      </c>
      <c r="H151" s="1">
        <f t="shared" si="2"/>
        <v>0</v>
      </c>
      <c r="I151" s="1">
        <v>0</v>
      </c>
      <c r="J151" s="1">
        <f>(VLOOKUP($A151,[1]Active!$B$7:$AQ$167,42,FALSE))-I151</f>
        <v>0</v>
      </c>
      <c r="K151" s="1">
        <v>1340472.8432019241</v>
      </c>
      <c r="L151" s="1">
        <f>(VLOOKUP($A151,[2]Active!$B$7:$AQ$167,42,FALSE))-K151</f>
        <v>0</v>
      </c>
      <c r="M151" s="1">
        <v>1603900.129319902</v>
      </c>
      <c r="N151" s="1">
        <v>0</v>
      </c>
      <c r="O151" s="1">
        <v>1603900.129319902</v>
      </c>
      <c r="S151" s="1">
        <v>1340472.8432019241</v>
      </c>
      <c r="W151" s="1">
        <v>-263427.28611797822</v>
      </c>
      <c r="AA151" s="1">
        <v>0</v>
      </c>
      <c r="AE151" s="1">
        <v>0</v>
      </c>
    </row>
    <row r="152" spans="1:31" x14ac:dyDescent="0.25">
      <c r="A152" s="8">
        <v>500941</v>
      </c>
      <c r="B152" t="s">
        <v>329</v>
      </c>
      <c r="C152" t="s">
        <v>338</v>
      </c>
      <c r="D152" t="s">
        <v>340</v>
      </c>
      <c r="E152" t="s">
        <v>343</v>
      </c>
      <c r="F152" t="s">
        <v>349</v>
      </c>
      <c r="G152" s="1">
        <v>454889.59048431518</v>
      </c>
      <c r="H152" s="1">
        <f t="shared" si="2"/>
        <v>0</v>
      </c>
      <c r="I152" s="1">
        <v>0</v>
      </c>
      <c r="J152" s="1">
        <f>(VLOOKUP($A152,[1]Active!$B$7:$AQ$167,42,FALSE))-I152</f>
        <v>0</v>
      </c>
      <c r="K152" s="1">
        <v>454889.59048431518</v>
      </c>
      <c r="L152" s="1">
        <f>(VLOOKUP($A152,[2]Active!$B$7:$AQ$167,42,FALSE))-K152</f>
        <v>0</v>
      </c>
      <c r="M152" s="1">
        <v>1263291.2247540629</v>
      </c>
      <c r="N152" s="1">
        <v>0</v>
      </c>
      <c r="O152" s="1">
        <v>1263291.2247540629</v>
      </c>
      <c r="S152" s="1">
        <v>454889.59048431518</v>
      </c>
      <c r="W152" s="1">
        <v>-808401.63426974777</v>
      </c>
      <c r="AA152" s="1">
        <v>0</v>
      </c>
      <c r="AE152" s="1">
        <v>0</v>
      </c>
    </row>
    <row r="153" spans="1:31" x14ac:dyDescent="0.25">
      <c r="A153" s="8">
        <v>500943</v>
      </c>
      <c r="B153" t="s">
        <v>330</v>
      </c>
      <c r="C153" t="s">
        <v>338</v>
      </c>
      <c r="D153" t="s">
        <v>340</v>
      </c>
      <c r="E153" t="s">
        <v>343</v>
      </c>
      <c r="F153" t="s">
        <v>349</v>
      </c>
      <c r="G153" s="1">
        <v>2943856.003042086</v>
      </c>
      <c r="H153" s="1">
        <f t="shared" si="2"/>
        <v>0</v>
      </c>
      <c r="I153" s="1">
        <v>373769.09819462622</v>
      </c>
      <c r="J153" s="1">
        <f>(VLOOKUP($A153,[1]Active!$B$7:$AQ$167,42,FALSE))-I153</f>
        <v>0</v>
      </c>
      <c r="K153" s="1">
        <v>3317625.1012367131</v>
      </c>
      <c r="L153" s="1">
        <f>(VLOOKUP($A153,[2]Active!$B$7:$AQ$167,42,FALSE))-K153</f>
        <v>0</v>
      </c>
      <c r="M153" s="1">
        <v>3188495.371918919</v>
      </c>
      <c r="N153" s="1">
        <v>373769.09819462622</v>
      </c>
      <c r="O153" s="1">
        <v>3562264.4701135452</v>
      </c>
      <c r="S153" s="1">
        <v>2943856.003042086</v>
      </c>
      <c r="W153" s="1">
        <v>-244639.3688768321</v>
      </c>
      <c r="AA153" s="1">
        <v>373769.09819462622</v>
      </c>
      <c r="AE153" s="1">
        <v>0</v>
      </c>
    </row>
    <row r="154" spans="1:31" x14ac:dyDescent="0.25">
      <c r="A154" s="8">
        <v>501115</v>
      </c>
      <c r="B154" t="s">
        <v>331</v>
      </c>
      <c r="C154" t="s">
        <v>338</v>
      </c>
      <c r="D154" t="s">
        <v>340</v>
      </c>
      <c r="E154" t="s">
        <v>345</v>
      </c>
      <c r="F154" t="s">
        <v>349</v>
      </c>
      <c r="G154" s="1">
        <v>462068.84711507289</v>
      </c>
      <c r="H154" s="1">
        <f t="shared" si="2"/>
        <v>0</v>
      </c>
      <c r="I154" s="1">
        <v>0</v>
      </c>
      <c r="J154" s="1">
        <f>(VLOOKUP($A154,[1]Active!$B$7:$AQ$167,42,FALSE))-I154</f>
        <v>0</v>
      </c>
      <c r="K154" s="1">
        <v>462068.84711507289</v>
      </c>
      <c r="L154" s="1">
        <f>(VLOOKUP($A154,[2]Active!$B$7:$AQ$167,42,FALSE))-K154</f>
        <v>0</v>
      </c>
      <c r="M154" s="1">
        <v>854982.36497766769</v>
      </c>
      <c r="N154" s="1">
        <v>0</v>
      </c>
      <c r="O154" s="1">
        <v>854982.36497766769</v>
      </c>
      <c r="S154" s="1">
        <v>462068.84711507289</v>
      </c>
      <c r="W154" s="1">
        <v>-392913.5178625948</v>
      </c>
      <c r="AA154" s="1">
        <v>0</v>
      </c>
      <c r="AE154" s="1">
        <v>0</v>
      </c>
    </row>
    <row r="155" spans="1:31" x14ac:dyDescent="0.25">
      <c r="A155" s="8">
        <v>501070</v>
      </c>
      <c r="B155" t="s">
        <v>332</v>
      </c>
      <c r="C155" t="s">
        <v>338</v>
      </c>
      <c r="D155" t="s">
        <v>340</v>
      </c>
      <c r="E155" t="s">
        <v>343</v>
      </c>
      <c r="F155" t="s">
        <v>349</v>
      </c>
      <c r="G155" s="1">
        <v>368223.51348776912</v>
      </c>
      <c r="H155" s="1">
        <f t="shared" si="2"/>
        <v>0</v>
      </c>
      <c r="I155" s="1">
        <v>0</v>
      </c>
      <c r="J155" s="1">
        <f>(VLOOKUP($A155,[1]Active!$B$7:$AQ$167,42,FALSE))-I155</f>
        <v>0</v>
      </c>
      <c r="K155" s="1">
        <v>368223.51348776912</v>
      </c>
      <c r="L155" s="1">
        <f>(VLOOKUP($A155,[2]Active!$B$7:$AQ$167,42,FALSE))-K155</f>
        <v>0</v>
      </c>
      <c r="M155" s="1">
        <v>290208.37736375228</v>
      </c>
      <c r="N155" s="1">
        <v>0</v>
      </c>
      <c r="O155" s="1">
        <v>290208.37736375228</v>
      </c>
      <c r="S155" s="1">
        <v>368223.51348776912</v>
      </c>
      <c r="W155" s="1">
        <v>78015.136124016775</v>
      </c>
      <c r="AA155" s="1">
        <v>0</v>
      </c>
      <c r="AE155" s="1">
        <v>0</v>
      </c>
    </row>
    <row r="156" spans="1:31" x14ac:dyDescent="0.25">
      <c r="A156" s="8">
        <v>501079</v>
      </c>
      <c r="B156" t="s">
        <v>333</v>
      </c>
      <c r="C156" t="s">
        <v>338</v>
      </c>
      <c r="D156" t="s">
        <v>340</v>
      </c>
      <c r="E156" t="s">
        <v>345</v>
      </c>
      <c r="F156" t="s">
        <v>349</v>
      </c>
      <c r="G156" s="1">
        <v>1085576.7413699231</v>
      </c>
      <c r="H156" s="1">
        <f t="shared" si="2"/>
        <v>0</v>
      </c>
      <c r="I156" s="1">
        <v>0</v>
      </c>
      <c r="J156" s="1">
        <f>(VLOOKUP($A156,[1]Active!$B$7:$AQ$167,42,FALSE))-I156</f>
        <v>0</v>
      </c>
      <c r="K156" s="1">
        <v>1085576.7413699231</v>
      </c>
      <c r="L156" s="1">
        <f>(VLOOKUP($A156,[2]Active!$B$7:$AQ$167,42,FALSE))-K156</f>
        <v>0</v>
      </c>
      <c r="M156" s="1">
        <v>1684412.3376407381</v>
      </c>
      <c r="N156" s="1">
        <v>0</v>
      </c>
      <c r="O156" s="1">
        <v>1684412.3376407381</v>
      </c>
      <c r="S156" s="1">
        <v>1085576.7413699231</v>
      </c>
      <c r="W156" s="1">
        <v>-598835.59627081547</v>
      </c>
      <c r="AA156" s="1">
        <v>0</v>
      </c>
      <c r="AE156" s="1">
        <v>0</v>
      </c>
    </row>
    <row r="157" spans="1:31" x14ac:dyDescent="0.25">
      <c r="A157" s="8">
        <v>501006</v>
      </c>
      <c r="B157" t="s">
        <v>334</v>
      </c>
      <c r="C157" t="s">
        <v>338</v>
      </c>
      <c r="D157" t="s">
        <v>340</v>
      </c>
      <c r="E157" t="s">
        <v>345</v>
      </c>
      <c r="F157" t="s">
        <v>349</v>
      </c>
      <c r="G157" s="1">
        <v>102604.0704033474</v>
      </c>
      <c r="H157" s="1">
        <f t="shared" si="2"/>
        <v>0</v>
      </c>
      <c r="I157" s="1">
        <v>0</v>
      </c>
      <c r="J157" s="1">
        <f>(VLOOKUP($A157,[1]Active!$B$7:$AQ$167,42,FALSE))-I157</f>
        <v>0</v>
      </c>
      <c r="K157" s="1">
        <v>102604.0704033474</v>
      </c>
      <c r="L157" s="1">
        <f>(VLOOKUP($A157,[2]Active!$B$7:$AQ$167,42,FALSE))-K157</f>
        <v>0</v>
      </c>
      <c r="M157" s="1">
        <v>249766.294619497</v>
      </c>
      <c r="N157" s="1">
        <v>0</v>
      </c>
      <c r="O157" s="1">
        <v>249766.294619497</v>
      </c>
      <c r="S157" s="1">
        <v>102604.0704033474</v>
      </c>
      <c r="W157" s="1">
        <v>-147162.2242161496</v>
      </c>
      <c r="AA157" s="1">
        <v>0</v>
      </c>
      <c r="AE157" s="1">
        <v>0</v>
      </c>
    </row>
    <row r="158" spans="1:31" x14ac:dyDescent="0.25">
      <c r="A158" s="8">
        <v>500400</v>
      </c>
      <c r="B158" t="s">
        <v>335</v>
      </c>
      <c r="C158" t="s">
        <v>338</v>
      </c>
      <c r="D158" t="s">
        <v>341</v>
      </c>
      <c r="E158" t="s">
        <v>345</v>
      </c>
      <c r="F158" t="s">
        <v>349</v>
      </c>
      <c r="G158" s="1">
        <v>104288.1497747613</v>
      </c>
      <c r="H158" s="1">
        <f t="shared" si="2"/>
        <v>0</v>
      </c>
      <c r="I158" s="1">
        <v>0</v>
      </c>
      <c r="J158" s="1">
        <f>(VLOOKUP($A158,[1]Active!$B$7:$AQ$167,42,FALSE))-I158</f>
        <v>0</v>
      </c>
      <c r="K158" s="1">
        <v>104288.1497747613</v>
      </c>
      <c r="L158" s="1">
        <f>(VLOOKUP($A158,[2]Active!$B$7:$AQ$167,42,FALSE))-K158</f>
        <v>0</v>
      </c>
      <c r="M158" s="1">
        <v>162338.75891994589</v>
      </c>
      <c r="N158" s="1">
        <v>0</v>
      </c>
      <c r="O158" s="1">
        <v>162338.75891994589</v>
      </c>
      <c r="Q158" s="1">
        <v>104288.1497747613</v>
      </c>
      <c r="U158" s="1">
        <v>-58050.609145184542</v>
      </c>
      <c r="Y158" s="1">
        <v>0</v>
      </c>
      <c r="AC158" s="1">
        <v>0</v>
      </c>
    </row>
    <row r="159" spans="1:31" x14ac:dyDescent="0.25">
      <c r="A159" s="8">
        <v>500401</v>
      </c>
      <c r="B159" t="s">
        <v>336</v>
      </c>
      <c r="C159" t="s">
        <v>338</v>
      </c>
      <c r="D159" t="s">
        <v>341</v>
      </c>
      <c r="E159" t="s">
        <v>345</v>
      </c>
      <c r="F159" t="s">
        <v>349</v>
      </c>
      <c r="G159" s="1">
        <v>125558.52345201631</v>
      </c>
      <c r="H159" s="1">
        <f t="shared" si="2"/>
        <v>0</v>
      </c>
      <c r="I159" s="1">
        <v>0</v>
      </c>
      <c r="J159" s="1">
        <f>(VLOOKUP($A159,[1]Active!$B$7:$AQ$167,42,FALSE))-I159</f>
        <v>0</v>
      </c>
      <c r="K159" s="1">
        <v>125558.52345201631</v>
      </c>
      <c r="L159" s="1">
        <f>(VLOOKUP($A159,[2]Active!$B$7:$AQ$167,42,FALSE))-K159</f>
        <v>0</v>
      </c>
      <c r="M159" s="1">
        <v>237206.95273970661</v>
      </c>
      <c r="N159" s="1">
        <v>0</v>
      </c>
      <c r="O159" s="1">
        <v>237206.95273970661</v>
      </c>
      <c r="Q159" s="1">
        <v>125558.52345201631</v>
      </c>
      <c r="U159" s="1">
        <v>-111648.42928769031</v>
      </c>
      <c r="Y159" s="1">
        <v>0</v>
      </c>
      <c r="AC159" s="1">
        <v>0</v>
      </c>
    </row>
    <row r="160" spans="1:31" x14ac:dyDescent="0.25">
      <c r="A160" s="8">
        <v>501091</v>
      </c>
      <c r="B160" t="s">
        <v>337</v>
      </c>
      <c r="C160" t="s">
        <v>338</v>
      </c>
      <c r="D160" t="s">
        <v>340</v>
      </c>
      <c r="E160" t="s">
        <v>343</v>
      </c>
      <c r="F160" t="s">
        <v>349</v>
      </c>
      <c r="G160" s="1">
        <v>8423588.4957972448</v>
      </c>
      <c r="H160" s="1">
        <f t="shared" si="2"/>
        <v>0</v>
      </c>
      <c r="I160" s="1">
        <v>0</v>
      </c>
      <c r="J160" s="1">
        <f>(VLOOKUP($A160,[1]Active!$B$7:$AQ$167,42,FALSE))-I160</f>
        <v>0</v>
      </c>
      <c r="K160" s="1">
        <v>8423588.4957972448</v>
      </c>
      <c r="L160" s="1">
        <f>(VLOOKUP($A160,[2]Active!$B$7:$AQ$167,42,FALSE))-K160</f>
        <v>0</v>
      </c>
      <c r="M160" s="1">
        <v>817841.96355657536</v>
      </c>
      <c r="N160" s="1">
        <v>0</v>
      </c>
      <c r="O160" s="1">
        <v>817841.96355657536</v>
      </c>
      <c r="S160" s="1">
        <v>8423588.4957972448</v>
      </c>
      <c r="W160" s="1">
        <v>7605746.5322406692</v>
      </c>
      <c r="AA160" s="1">
        <v>0</v>
      </c>
      <c r="AE160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0"/>
  <sheetViews>
    <sheetView tabSelected="1" workbookViewId="0">
      <selection activeCell="H6" sqref="H6"/>
    </sheetView>
  </sheetViews>
  <sheetFormatPr defaultColWidth="20.7109375" defaultRowHeight="15" x14ac:dyDescent="0.25"/>
  <cols>
    <col min="6" max="13" width="20.7109375" style="1"/>
    <col min="14" max="14" width="20.7109375" style="3"/>
  </cols>
  <sheetData>
    <row r="1" spans="1:14" s="5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2" t="s">
        <v>5</v>
      </c>
    </row>
    <row r="2" spans="1:14" x14ac:dyDescent="0.25">
      <c r="A2" t="s">
        <v>28</v>
      </c>
      <c r="B2" t="s">
        <v>187</v>
      </c>
      <c r="C2" t="s">
        <v>338</v>
      </c>
      <c r="D2" t="s">
        <v>340</v>
      </c>
      <c r="E2" t="s">
        <v>343</v>
      </c>
      <c r="H2" s="1">
        <v>114675.2822094272</v>
      </c>
      <c r="N2" s="3" t="s">
        <v>348</v>
      </c>
    </row>
    <row r="3" spans="1:14" x14ac:dyDescent="0.25">
      <c r="A3" t="s">
        <v>29</v>
      </c>
      <c r="B3" t="s">
        <v>188</v>
      </c>
      <c r="C3" t="s">
        <v>339</v>
      </c>
      <c r="D3" t="s">
        <v>340</v>
      </c>
      <c r="E3" t="s">
        <v>343</v>
      </c>
      <c r="H3" s="1">
        <v>50140.23086584601</v>
      </c>
      <c r="N3" s="3" t="s">
        <v>348</v>
      </c>
    </row>
    <row r="4" spans="1:14" x14ac:dyDescent="0.25">
      <c r="A4" t="s">
        <v>30</v>
      </c>
      <c r="B4" t="s">
        <v>189</v>
      </c>
      <c r="C4" t="s">
        <v>339</v>
      </c>
      <c r="D4" t="s">
        <v>340</v>
      </c>
      <c r="E4" t="s">
        <v>343</v>
      </c>
      <c r="H4" s="1">
        <v>163413.91569384511</v>
      </c>
      <c r="L4" s="1">
        <v>-195949.9072802981</v>
      </c>
      <c r="N4" s="3" t="s">
        <v>348</v>
      </c>
    </row>
    <row r="5" spans="1:14" x14ac:dyDescent="0.25">
      <c r="A5" t="s">
        <v>31</v>
      </c>
      <c r="B5" t="s">
        <v>190</v>
      </c>
      <c r="C5" t="s">
        <v>339</v>
      </c>
      <c r="D5" t="s">
        <v>340</v>
      </c>
      <c r="E5" t="s">
        <v>343</v>
      </c>
      <c r="H5" s="1">
        <v>388590.99530702538</v>
      </c>
      <c r="N5" s="3" t="s">
        <v>348</v>
      </c>
    </row>
    <row r="6" spans="1:14" x14ac:dyDescent="0.25">
      <c r="A6" t="s">
        <v>32</v>
      </c>
      <c r="B6" t="s">
        <v>191</v>
      </c>
      <c r="C6" t="s">
        <v>339</v>
      </c>
      <c r="D6" t="s">
        <v>340</v>
      </c>
      <c r="E6" t="s">
        <v>343</v>
      </c>
      <c r="H6" s="1">
        <v>29022.279546183239</v>
      </c>
      <c r="N6" s="3" t="s">
        <v>348</v>
      </c>
    </row>
    <row r="7" spans="1:14" x14ac:dyDescent="0.25">
      <c r="A7" t="s">
        <v>33</v>
      </c>
      <c r="B7" t="s">
        <v>192</v>
      </c>
      <c r="C7" t="s">
        <v>338</v>
      </c>
      <c r="D7" t="s">
        <v>340</v>
      </c>
      <c r="E7" t="s">
        <v>344</v>
      </c>
      <c r="H7" s="1">
        <v>4192459.688157442</v>
      </c>
      <c r="N7" s="3" t="s">
        <v>348</v>
      </c>
    </row>
    <row r="8" spans="1:14" x14ac:dyDescent="0.25">
      <c r="A8" t="s">
        <v>34</v>
      </c>
      <c r="B8" t="s">
        <v>193</v>
      </c>
      <c r="C8" t="s">
        <v>339</v>
      </c>
      <c r="D8" t="s">
        <v>340</v>
      </c>
      <c r="E8" t="s">
        <v>343</v>
      </c>
      <c r="H8" s="1">
        <v>153193.31877702361</v>
      </c>
      <c r="N8" s="3" t="s">
        <v>348</v>
      </c>
    </row>
    <row r="9" spans="1:14" x14ac:dyDescent="0.25">
      <c r="A9" t="s">
        <v>35</v>
      </c>
      <c r="B9" t="s">
        <v>194</v>
      </c>
      <c r="C9" t="s">
        <v>339</v>
      </c>
      <c r="D9" t="s">
        <v>340</v>
      </c>
      <c r="E9" t="s">
        <v>343</v>
      </c>
      <c r="H9" s="1">
        <v>166.65445091331969</v>
      </c>
      <c r="N9" s="3" t="s">
        <v>348</v>
      </c>
    </row>
    <row r="10" spans="1:14" x14ac:dyDescent="0.25">
      <c r="A10" t="s">
        <v>36</v>
      </c>
      <c r="B10" t="s">
        <v>194</v>
      </c>
      <c r="C10" t="s">
        <v>338</v>
      </c>
      <c r="D10" t="s">
        <v>340</v>
      </c>
      <c r="E10" t="s">
        <v>343</v>
      </c>
      <c r="H10" s="1">
        <v>1301.376787870669</v>
      </c>
      <c r="L10" s="1">
        <v>-145776.82770073469</v>
      </c>
      <c r="N10" s="3" t="s">
        <v>348</v>
      </c>
    </row>
    <row r="11" spans="1:14" x14ac:dyDescent="0.25">
      <c r="A11" t="s">
        <v>37</v>
      </c>
      <c r="B11" t="s">
        <v>195</v>
      </c>
      <c r="C11" t="s">
        <v>339</v>
      </c>
      <c r="D11" t="s">
        <v>340</v>
      </c>
      <c r="E11" t="s">
        <v>343</v>
      </c>
      <c r="H11" s="1">
        <v>0</v>
      </c>
      <c r="L11" s="1">
        <v>-2001.8650468096239</v>
      </c>
      <c r="N11" s="3" t="s">
        <v>348</v>
      </c>
    </row>
    <row r="12" spans="1:14" x14ac:dyDescent="0.25">
      <c r="A12" t="s">
        <v>38</v>
      </c>
      <c r="B12" t="s">
        <v>196</v>
      </c>
      <c r="C12" t="s">
        <v>339</v>
      </c>
      <c r="D12" t="s">
        <v>340</v>
      </c>
      <c r="E12" t="s">
        <v>345</v>
      </c>
      <c r="H12" s="1">
        <v>0</v>
      </c>
      <c r="L12" s="1">
        <v>-89973.197784906835</v>
      </c>
      <c r="N12" s="3" t="s">
        <v>348</v>
      </c>
    </row>
    <row r="13" spans="1:14" x14ac:dyDescent="0.25">
      <c r="A13" t="s">
        <v>39</v>
      </c>
      <c r="B13" t="s">
        <v>197</v>
      </c>
      <c r="C13" t="s">
        <v>339</v>
      </c>
      <c r="D13" t="s">
        <v>340</v>
      </c>
      <c r="E13" t="s">
        <v>345</v>
      </c>
      <c r="H13" s="1">
        <v>0</v>
      </c>
      <c r="N13" s="3" t="s">
        <v>348</v>
      </c>
    </row>
    <row r="14" spans="1:14" x14ac:dyDescent="0.25">
      <c r="A14" t="s">
        <v>40</v>
      </c>
      <c r="B14" t="s">
        <v>198</v>
      </c>
      <c r="C14" t="s">
        <v>339</v>
      </c>
      <c r="D14" t="s">
        <v>340</v>
      </c>
      <c r="E14" t="s">
        <v>345</v>
      </c>
      <c r="H14" s="1">
        <v>0</v>
      </c>
      <c r="N14" s="3" t="s">
        <v>348</v>
      </c>
    </row>
    <row r="15" spans="1:14" x14ac:dyDescent="0.25">
      <c r="A15" t="s">
        <v>41</v>
      </c>
      <c r="B15" t="s">
        <v>199</v>
      </c>
      <c r="C15" t="s">
        <v>338</v>
      </c>
      <c r="D15" t="s">
        <v>341</v>
      </c>
      <c r="E15" t="s">
        <v>345</v>
      </c>
      <c r="F15" s="1">
        <v>1312432.723251377</v>
      </c>
      <c r="J15" s="1">
        <v>-1973549.7495313571</v>
      </c>
      <c r="N15" s="3" t="s">
        <v>348</v>
      </c>
    </row>
    <row r="16" spans="1:14" x14ac:dyDescent="0.25">
      <c r="A16" t="s">
        <v>42</v>
      </c>
      <c r="B16" t="s">
        <v>200</v>
      </c>
      <c r="C16" t="s">
        <v>338</v>
      </c>
      <c r="D16" t="s">
        <v>340</v>
      </c>
      <c r="E16" t="s">
        <v>345</v>
      </c>
      <c r="H16" s="1">
        <v>1318414.388638597</v>
      </c>
      <c r="N16" s="3" t="s">
        <v>348</v>
      </c>
    </row>
    <row r="17" spans="1:14" x14ac:dyDescent="0.25">
      <c r="A17" t="s">
        <v>43</v>
      </c>
      <c r="B17" t="s">
        <v>201</v>
      </c>
      <c r="C17" t="s">
        <v>339</v>
      </c>
      <c r="D17" t="s">
        <v>340</v>
      </c>
      <c r="E17" t="s">
        <v>343</v>
      </c>
      <c r="H17" s="1">
        <v>44218.631576807908</v>
      </c>
      <c r="N17" s="3" t="s">
        <v>348</v>
      </c>
    </row>
    <row r="18" spans="1:14" x14ac:dyDescent="0.25">
      <c r="A18" t="s">
        <v>44</v>
      </c>
      <c r="B18" t="s">
        <v>202</v>
      </c>
      <c r="C18" t="s">
        <v>339</v>
      </c>
      <c r="D18" t="s">
        <v>340</v>
      </c>
      <c r="E18" t="s">
        <v>343</v>
      </c>
      <c r="H18" s="1">
        <v>0</v>
      </c>
      <c r="L18" s="1">
        <v>-466046.04797375662</v>
      </c>
      <c r="N18" s="3" t="s">
        <v>348</v>
      </c>
    </row>
    <row r="19" spans="1:14" x14ac:dyDescent="0.25">
      <c r="A19" t="s">
        <v>45</v>
      </c>
      <c r="B19" t="s">
        <v>203</v>
      </c>
      <c r="C19" t="s">
        <v>339</v>
      </c>
      <c r="D19" t="s">
        <v>340</v>
      </c>
      <c r="E19" t="s">
        <v>343</v>
      </c>
      <c r="H19" s="1">
        <v>293151.2327331134</v>
      </c>
      <c r="N19" s="3" t="s">
        <v>348</v>
      </c>
    </row>
    <row r="20" spans="1:14" x14ac:dyDescent="0.25">
      <c r="A20" t="s">
        <v>46</v>
      </c>
      <c r="B20" t="s">
        <v>204</v>
      </c>
      <c r="C20" t="s">
        <v>339</v>
      </c>
      <c r="D20" t="s">
        <v>340</v>
      </c>
      <c r="E20" t="s">
        <v>343</v>
      </c>
      <c r="H20" s="1">
        <v>183666.4332611482</v>
      </c>
      <c r="N20" s="3" t="s">
        <v>348</v>
      </c>
    </row>
    <row r="21" spans="1:14" x14ac:dyDescent="0.25">
      <c r="A21" t="s">
        <v>47</v>
      </c>
      <c r="B21" t="s">
        <v>205</v>
      </c>
      <c r="C21" t="s">
        <v>339</v>
      </c>
      <c r="D21" t="s">
        <v>340</v>
      </c>
      <c r="E21" t="s">
        <v>343</v>
      </c>
      <c r="H21" s="1">
        <v>3361870.582079649</v>
      </c>
      <c r="L21" s="1">
        <v>-9552718.966710316</v>
      </c>
      <c r="N21" s="3" t="s">
        <v>348</v>
      </c>
    </row>
    <row r="22" spans="1:14" x14ac:dyDescent="0.25">
      <c r="A22" t="s">
        <v>48</v>
      </c>
      <c r="B22" t="s">
        <v>206</v>
      </c>
      <c r="C22" t="s">
        <v>339</v>
      </c>
      <c r="D22" t="s">
        <v>340</v>
      </c>
      <c r="E22" t="s">
        <v>343</v>
      </c>
      <c r="H22" s="1">
        <v>164196.14580259379</v>
      </c>
      <c r="N22" s="3" t="s">
        <v>348</v>
      </c>
    </row>
    <row r="23" spans="1:14" x14ac:dyDescent="0.25">
      <c r="A23" t="s">
        <v>49</v>
      </c>
      <c r="B23" t="s">
        <v>207</v>
      </c>
      <c r="C23" t="s">
        <v>339</v>
      </c>
      <c r="D23" t="s">
        <v>340</v>
      </c>
      <c r="E23" t="s">
        <v>343</v>
      </c>
      <c r="H23" s="1">
        <v>1681.5453155810151</v>
      </c>
      <c r="N23" s="3" t="s">
        <v>348</v>
      </c>
    </row>
    <row r="24" spans="1:14" x14ac:dyDescent="0.25">
      <c r="A24" t="s">
        <v>50</v>
      </c>
      <c r="B24" t="s">
        <v>207</v>
      </c>
      <c r="C24" t="s">
        <v>338</v>
      </c>
      <c r="D24" t="s">
        <v>340</v>
      </c>
      <c r="E24" t="s">
        <v>343</v>
      </c>
      <c r="H24" s="1">
        <v>1467.1337705843559</v>
      </c>
      <c r="N24" s="3" t="s">
        <v>348</v>
      </c>
    </row>
    <row r="25" spans="1:14" x14ac:dyDescent="0.25">
      <c r="A25" t="s">
        <v>51</v>
      </c>
      <c r="B25" t="s">
        <v>208</v>
      </c>
      <c r="C25" t="s">
        <v>339</v>
      </c>
      <c r="D25" t="s">
        <v>340</v>
      </c>
      <c r="E25" t="s">
        <v>345</v>
      </c>
      <c r="H25" s="1">
        <v>39878.62492332104</v>
      </c>
      <c r="N25" s="3" t="s">
        <v>348</v>
      </c>
    </row>
    <row r="26" spans="1:14" x14ac:dyDescent="0.25">
      <c r="A26" t="s">
        <v>52</v>
      </c>
      <c r="B26" t="s">
        <v>209</v>
      </c>
      <c r="C26" t="s">
        <v>338</v>
      </c>
      <c r="D26" t="s">
        <v>340</v>
      </c>
      <c r="E26" t="s">
        <v>345</v>
      </c>
      <c r="H26" s="1">
        <v>374759.24747542921</v>
      </c>
      <c r="N26" s="3" t="s">
        <v>348</v>
      </c>
    </row>
    <row r="27" spans="1:14" x14ac:dyDescent="0.25">
      <c r="A27" t="s">
        <v>53</v>
      </c>
      <c r="B27" t="s">
        <v>210</v>
      </c>
      <c r="C27" t="s">
        <v>338</v>
      </c>
      <c r="D27" t="s">
        <v>340</v>
      </c>
      <c r="E27" t="s">
        <v>343</v>
      </c>
      <c r="H27" s="1">
        <v>1200.2029583730109</v>
      </c>
      <c r="N27" s="3" t="s">
        <v>348</v>
      </c>
    </row>
    <row r="28" spans="1:14" x14ac:dyDescent="0.25">
      <c r="A28" t="s">
        <v>54</v>
      </c>
      <c r="B28" t="s">
        <v>211</v>
      </c>
      <c r="C28" t="s">
        <v>339</v>
      </c>
      <c r="D28" t="s">
        <v>340</v>
      </c>
      <c r="E28" t="s">
        <v>345</v>
      </c>
      <c r="H28" s="1">
        <v>56971.515243684124</v>
      </c>
      <c r="N28" s="3" t="s">
        <v>348</v>
      </c>
    </row>
    <row r="29" spans="1:14" x14ac:dyDescent="0.25">
      <c r="A29" t="s">
        <v>55</v>
      </c>
      <c r="B29" t="s">
        <v>212</v>
      </c>
      <c r="C29" t="s">
        <v>338</v>
      </c>
      <c r="D29" t="s">
        <v>340</v>
      </c>
      <c r="E29" t="s">
        <v>345</v>
      </c>
      <c r="H29" s="1">
        <v>1617574.494337182</v>
      </c>
      <c r="N29" s="3" t="s">
        <v>348</v>
      </c>
    </row>
    <row r="30" spans="1:14" x14ac:dyDescent="0.25">
      <c r="A30" t="s">
        <v>56</v>
      </c>
      <c r="B30" t="s">
        <v>213</v>
      </c>
      <c r="C30" t="s">
        <v>339</v>
      </c>
      <c r="D30" t="s">
        <v>340</v>
      </c>
      <c r="E30" t="s">
        <v>343</v>
      </c>
      <c r="H30" s="1">
        <v>813504.35868007899</v>
      </c>
      <c r="N30" s="3" t="s">
        <v>348</v>
      </c>
    </row>
    <row r="31" spans="1:14" x14ac:dyDescent="0.25">
      <c r="A31" t="s">
        <v>57</v>
      </c>
      <c r="B31" t="s">
        <v>214</v>
      </c>
      <c r="C31" t="s">
        <v>339</v>
      </c>
      <c r="D31" t="s">
        <v>340</v>
      </c>
      <c r="E31" t="s">
        <v>343</v>
      </c>
      <c r="H31" s="1">
        <v>18835.260148816269</v>
      </c>
      <c r="N31" s="3" t="s">
        <v>348</v>
      </c>
    </row>
    <row r="32" spans="1:14" x14ac:dyDescent="0.25">
      <c r="A32" t="s">
        <v>58</v>
      </c>
      <c r="B32" t="s">
        <v>215</v>
      </c>
      <c r="C32" t="s">
        <v>338</v>
      </c>
      <c r="D32" t="s">
        <v>340</v>
      </c>
      <c r="E32" t="s">
        <v>343</v>
      </c>
      <c r="H32" s="1">
        <v>118275.4667538853</v>
      </c>
      <c r="N32" s="3" t="s">
        <v>348</v>
      </c>
    </row>
    <row r="33" spans="1:14" x14ac:dyDescent="0.25">
      <c r="A33" t="s">
        <v>59</v>
      </c>
      <c r="B33" t="s">
        <v>216</v>
      </c>
      <c r="C33" t="s">
        <v>338</v>
      </c>
      <c r="D33" t="s">
        <v>340</v>
      </c>
      <c r="E33" t="s">
        <v>343</v>
      </c>
      <c r="H33" s="1">
        <v>176024.25103191141</v>
      </c>
      <c r="N33" s="3" t="s">
        <v>348</v>
      </c>
    </row>
    <row r="34" spans="1:14" x14ac:dyDescent="0.25">
      <c r="A34" t="s">
        <v>60</v>
      </c>
      <c r="B34" t="s">
        <v>217</v>
      </c>
      <c r="C34" t="s">
        <v>339</v>
      </c>
      <c r="D34" t="s">
        <v>340</v>
      </c>
      <c r="E34" t="s">
        <v>343</v>
      </c>
      <c r="H34" s="1">
        <v>114846.9295999788</v>
      </c>
      <c r="N34" s="3" t="s">
        <v>348</v>
      </c>
    </row>
    <row r="35" spans="1:14" x14ac:dyDescent="0.25">
      <c r="A35" t="s">
        <v>61</v>
      </c>
      <c r="B35" t="s">
        <v>218</v>
      </c>
      <c r="C35" t="s">
        <v>339</v>
      </c>
      <c r="D35" t="s">
        <v>340</v>
      </c>
      <c r="E35" t="s">
        <v>343</v>
      </c>
      <c r="H35" s="1">
        <v>267160.61709588207</v>
      </c>
      <c r="N35" s="3" t="s">
        <v>348</v>
      </c>
    </row>
    <row r="36" spans="1:14" x14ac:dyDescent="0.25">
      <c r="A36" t="s">
        <v>62</v>
      </c>
      <c r="B36" t="s">
        <v>219</v>
      </c>
      <c r="C36" t="s">
        <v>338</v>
      </c>
      <c r="D36" t="s">
        <v>341</v>
      </c>
      <c r="E36" t="s">
        <v>346</v>
      </c>
      <c r="F36" s="1">
        <v>4872502.6536317943</v>
      </c>
      <c r="J36" s="1">
        <v>-2472789.896235243</v>
      </c>
      <c r="N36" s="3" t="s">
        <v>348</v>
      </c>
    </row>
    <row r="37" spans="1:14" x14ac:dyDescent="0.25">
      <c r="A37" t="s">
        <v>63</v>
      </c>
      <c r="B37" t="s">
        <v>220</v>
      </c>
      <c r="C37" t="s">
        <v>338</v>
      </c>
      <c r="D37" t="s">
        <v>340</v>
      </c>
      <c r="E37" t="s">
        <v>347</v>
      </c>
      <c r="H37" s="1">
        <v>13250.71533330586</v>
      </c>
      <c r="L37" s="1">
        <v>-7019.358146348146</v>
      </c>
      <c r="N37" s="3" t="s">
        <v>348</v>
      </c>
    </row>
    <row r="38" spans="1:14" x14ac:dyDescent="0.25">
      <c r="A38" t="s">
        <v>64</v>
      </c>
      <c r="B38" t="s">
        <v>221</v>
      </c>
      <c r="C38" t="s">
        <v>338</v>
      </c>
      <c r="D38" t="s">
        <v>340</v>
      </c>
      <c r="E38" t="s">
        <v>343</v>
      </c>
      <c r="H38" s="1">
        <v>9410593.9638574664</v>
      </c>
      <c r="N38" s="3" t="s">
        <v>348</v>
      </c>
    </row>
    <row r="39" spans="1:14" x14ac:dyDescent="0.25">
      <c r="A39" t="s">
        <v>65</v>
      </c>
      <c r="B39" t="s">
        <v>222</v>
      </c>
      <c r="C39" t="s">
        <v>339</v>
      </c>
      <c r="D39" t="s">
        <v>340</v>
      </c>
      <c r="E39" t="s">
        <v>343</v>
      </c>
      <c r="H39" s="1">
        <v>41143.468527150842</v>
      </c>
      <c r="N39" s="3" t="s">
        <v>348</v>
      </c>
    </row>
    <row r="40" spans="1:14" x14ac:dyDescent="0.25">
      <c r="A40" t="s">
        <v>66</v>
      </c>
      <c r="B40" t="s">
        <v>223</v>
      </c>
      <c r="C40" t="s">
        <v>338</v>
      </c>
      <c r="D40" t="s">
        <v>340</v>
      </c>
      <c r="E40" t="s">
        <v>343</v>
      </c>
      <c r="H40" s="1">
        <v>1136.7913378504529</v>
      </c>
      <c r="N40" s="3" t="s">
        <v>348</v>
      </c>
    </row>
    <row r="41" spans="1:14" x14ac:dyDescent="0.25">
      <c r="A41" t="s">
        <v>67</v>
      </c>
      <c r="B41" t="s">
        <v>224</v>
      </c>
      <c r="C41" t="s">
        <v>339</v>
      </c>
      <c r="D41" t="s">
        <v>340</v>
      </c>
      <c r="E41" t="s">
        <v>343</v>
      </c>
      <c r="H41" s="1">
        <v>12336.938924371771</v>
      </c>
      <c r="N41" s="3" t="s">
        <v>348</v>
      </c>
    </row>
    <row r="42" spans="1:14" x14ac:dyDescent="0.25">
      <c r="A42" t="s">
        <v>68</v>
      </c>
      <c r="B42" t="s">
        <v>225</v>
      </c>
      <c r="C42" t="s">
        <v>339</v>
      </c>
      <c r="D42" t="s">
        <v>340</v>
      </c>
      <c r="E42" t="s">
        <v>343</v>
      </c>
      <c r="H42" s="1">
        <v>1553297.3744641051</v>
      </c>
      <c r="N42" s="3" t="s">
        <v>348</v>
      </c>
    </row>
    <row r="43" spans="1:14" x14ac:dyDescent="0.25">
      <c r="A43" t="s">
        <v>69</v>
      </c>
      <c r="B43" t="s">
        <v>226</v>
      </c>
      <c r="C43" t="s">
        <v>338</v>
      </c>
      <c r="D43" t="s">
        <v>340</v>
      </c>
      <c r="E43" t="s">
        <v>343</v>
      </c>
      <c r="H43" s="1">
        <v>633.44578657466536</v>
      </c>
      <c r="N43" s="3" t="s">
        <v>348</v>
      </c>
    </row>
    <row r="44" spans="1:14" x14ac:dyDescent="0.25">
      <c r="A44" t="s">
        <v>70</v>
      </c>
      <c r="B44" t="s">
        <v>227</v>
      </c>
      <c r="C44" t="s">
        <v>338</v>
      </c>
      <c r="D44" t="s">
        <v>340</v>
      </c>
      <c r="E44" t="s">
        <v>343</v>
      </c>
      <c r="H44" s="1">
        <v>633.44578657466536</v>
      </c>
      <c r="N44" s="3" t="s">
        <v>348</v>
      </c>
    </row>
    <row r="45" spans="1:14" x14ac:dyDescent="0.25">
      <c r="A45" t="s">
        <v>71</v>
      </c>
      <c r="B45" t="s">
        <v>228</v>
      </c>
      <c r="C45" t="s">
        <v>338</v>
      </c>
      <c r="D45" t="s">
        <v>340</v>
      </c>
      <c r="E45" t="s">
        <v>343</v>
      </c>
      <c r="H45" s="1">
        <v>633.44578657466536</v>
      </c>
      <c r="N45" s="3" t="s">
        <v>348</v>
      </c>
    </row>
    <row r="46" spans="1:14" x14ac:dyDescent="0.25">
      <c r="A46" t="s">
        <v>72</v>
      </c>
      <c r="B46" t="s">
        <v>229</v>
      </c>
      <c r="C46" t="s">
        <v>338</v>
      </c>
      <c r="D46" t="s">
        <v>340</v>
      </c>
      <c r="E46" t="s">
        <v>343</v>
      </c>
      <c r="H46" s="1">
        <v>670.22809409746628</v>
      </c>
      <c r="N46" s="3" t="s">
        <v>348</v>
      </c>
    </row>
    <row r="47" spans="1:14" x14ac:dyDescent="0.25">
      <c r="A47" t="s">
        <v>73</v>
      </c>
      <c r="B47" t="s">
        <v>230</v>
      </c>
      <c r="C47" t="s">
        <v>338</v>
      </c>
      <c r="D47" t="s">
        <v>340</v>
      </c>
      <c r="E47" t="s">
        <v>343</v>
      </c>
      <c r="H47" s="1">
        <v>670.22809409746628</v>
      </c>
      <c r="N47" s="3" t="s">
        <v>348</v>
      </c>
    </row>
    <row r="48" spans="1:14" x14ac:dyDescent="0.25">
      <c r="A48" t="s">
        <v>74</v>
      </c>
      <c r="B48" t="s">
        <v>231</v>
      </c>
      <c r="C48" t="s">
        <v>339</v>
      </c>
      <c r="D48" t="s">
        <v>340</v>
      </c>
      <c r="E48" t="s">
        <v>343</v>
      </c>
      <c r="H48" s="1">
        <v>1561892.4825838951</v>
      </c>
      <c r="L48" s="1">
        <v>-2842596.8539431379</v>
      </c>
      <c r="N48" s="3" t="s">
        <v>348</v>
      </c>
    </row>
    <row r="49" spans="1:14" x14ac:dyDescent="0.25">
      <c r="A49" t="s">
        <v>75</v>
      </c>
      <c r="B49" t="s">
        <v>232</v>
      </c>
      <c r="C49" t="s">
        <v>339</v>
      </c>
      <c r="D49" t="s">
        <v>340</v>
      </c>
      <c r="E49" t="s">
        <v>343</v>
      </c>
      <c r="H49" s="1">
        <v>621625.03122499771</v>
      </c>
      <c r="L49" s="1">
        <v>-1138199.501099549</v>
      </c>
      <c r="N49" s="3" t="s">
        <v>348</v>
      </c>
    </row>
    <row r="50" spans="1:14" x14ac:dyDescent="0.25">
      <c r="A50" t="s">
        <v>76</v>
      </c>
      <c r="B50" t="s">
        <v>233</v>
      </c>
      <c r="C50" t="s">
        <v>338</v>
      </c>
      <c r="D50" t="s">
        <v>340</v>
      </c>
      <c r="E50" t="s">
        <v>343</v>
      </c>
      <c r="H50" s="1">
        <v>256655.3232341196</v>
      </c>
      <c r="N50" s="3" t="s">
        <v>348</v>
      </c>
    </row>
    <row r="51" spans="1:14" x14ac:dyDescent="0.25">
      <c r="A51" t="s">
        <v>77</v>
      </c>
      <c r="B51" t="s">
        <v>234</v>
      </c>
      <c r="C51" t="s">
        <v>338</v>
      </c>
      <c r="D51" t="s">
        <v>340</v>
      </c>
      <c r="E51" t="s">
        <v>343</v>
      </c>
      <c r="H51" s="1">
        <v>2210.151666194658</v>
      </c>
      <c r="N51" s="3" t="s">
        <v>348</v>
      </c>
    </row>
    <row r="52" spans="1:14" x14ac:dyDescent="0.25">
      <c r="A52" t="s">
        <v>78</v>
      </c>
      <c r="B52" t="s">
        <v>235</v>
      </c>
      <c r="C52" t="s">
        <v>339</v>
      </c>
      <c r="D52" t="s">
        <v>341</v>
      </c>
      <c r="E52" t="s">
        <v>345</v>
      </c>
      <c r="F52" s="1">
        <v>147622.35289715711</v>
      </c>
      <c r="J52" s="1">
        <v>-43065.921246539627</v>
      </c>
      <c r="N52" s="3" t="s">
        <v>348</v>
      </c>
    </row>
    <row r="53" spans="1:14" x14ac:dyDescent="0.25">
      <c r="A53" t="s">
        <v>79</v>
      </c>
      <c r="B53" t="s">
        <v>236</v>
      </c>
      <c r="C53" t="s">
        <v>338</v>
      </c>
      <c r="D53" t="s">
        <v>341</v>
      </c>
      <c r="E53" t="s">
        <v>345</v>
      </c>
      <c r="F53" s="1">
        <v>11703844.268761531</v>
      </c>
      <c r="J53" s="1">
        <v>-6006149.907158222</v>
      </c>
      <c r="N53" s="3" t="s">
        <v>348</v>
      </c>
    </row>
    <row r="54" spans="1:14" x14ac:dyDescent="0.25">
      <c r="A54" t="s">
        <v>80</v>
      </c>
      <c r="B54" t="s">
        <v>237</v>
      </c>
      <c r="C54" t="s">
        <v>338</v>
      </c>
      <c r="D54" t="s">
        <v>341</v>
      </c>
      <c r="E54" t="s">
        <v>345</v>
      </c>
      <c r="F54" s="1">
        <v>16300047.68709402</v>
      </c>
      <c r="J54" s="1">
        <v>-8012613.4542467352</v>
      </c>
      <c r="N54" s="3" t="s">
        <v>348</v>
      </c>
    </row>
    <row r="55" spans="1:14" x14ac:dyDescent="0.25">
      <c r="A55" t="s">
        <v>81</v>
      </c>
      <c r="B55" t="s">
        <v>238</v>
      </c>
      <c r="C55" t="s">
        <v>339</v>
      </c>
      <c r="D55" t="s">
        <v>341</v>
      </c>
      <c r="E55" t="s">
        <v>343</v>
      </c>
      <c r="F55" s="1">
        <v>0</v>
      </c>
      <c r="N55" s="3" t="s">
        <v>348</v>
      </c>
    </row>
    <row r="56" spans="1:14" x14ac:dyDescent="0.25">
      <c r="A56" t="s">
        <v>82</v>
      </c>
      <c r="B56" t="s">
        <v>239</v>
      </c>
      <c r="C56" t="s">
        <v>339</v>
      </c>
      <c r="D56" t="s">
        <v>341</v>
      </c>
      <c r="E56" t="s">
        <v>343</v>
      </c>
      <c r="F56" s="1">
        <v>0</v>
      </c>
      <c r="N56" s="3" t="s">
        <v>348</v>
      </c>
    </row>
    <row r="57" spans="1:14" x14ac:dyDescent="0.25">
      <c r="A57" t="s">
        <v>83</v>
      </c>
      <c r="B57" t="s">
        <v>240</v>
      </c>
      <c r="C57" t="s">
        <v>339</v>
      </c>
      <c r="D57" t="s">
        <v>341</v>
      </c>
      <c r="E57" t="s">
        <v>343</v>
      </c>
      <c r="F57" s="1">
        <v>0</v>
      </c>
      <c r="N57" s="3" t="s">
        <v>348</v>
      </c>
    </row>
    <row r="58" spans="1:14" x14ac:dyDescent="0.25">
      <c r="A58" t="s">
        <v>84</v>
      </c>
      <c r="B58" t="s">
        <v>241</v>
      </c>
      <c r="C58" t="s">
        <v>339</v>
      </c>
      <c r="D58" t="s">
        <v>341</v>
      </c>
      <c r="E58" t="s">
        <v>343</v>
      </c>
      <c r="F58" s="1">
        <v>0</v>
      </c>
      <c r="N58" s="3" t="s">
        <v>348</v>
      </c>
    </row>
    <row r="59" spans="1:14" x14ac:dyDescent="0.25">
      <c r="A59" t="s">
        <v>85</v>
      </c>
      <c r="B59" t="s">
        <v>242</v>
      </c>
      <c r="C59" t="s">
        <v>339</v>
      </c>
      <c r="D59" t="s">
        <v>341</v>
      </c>
      <c r="E59" t="s">
        <v>343</v>
      </c>
      <c r="F59" s="1">
        <v>0</v>
      </c>
      <c r="N59" s="3" t="s">
        <v>348</v>
      </c>
    </row>
    <row r="60" spans="1:14" x14ac:dyDescent="0.25">
      <c r="A60" t="s">
        <v>86</v>
      </c>
      <c r="B60" t="s">
        <v>243</v>
      </c>
      <c r="C60" t="s">
        <v>339</v>
      </c>
      <c r="D60" t="s">
        <v>341</v>
      </c>
      <c r="E60" t="s">
        <v>343</v>
      </c>
      <c r="F60" s="1">
        <v>0</v>
      </c>
      <c r="N60" s="3" t="s">
        <v>348</v>
      </c>
    </row>
    <row r="61" spans="1:14" x14ac:dyDescent="0.25">
      <c r="A61" t="s">
        <v>87</v>
      </c>
      <c r="B61" t="s">
        <v>244</v>
      </c>
      <c r="C61" t="s">
        <v>339</v>
      </c>
      <c r="D61" t="s">
        <v>341</v>
      </c>
      <c r="E61" t="s">
        <v>343</v>
      </c>
      <c r="F61" s="1">
        <v>0</v>
      </c>
      <c r="N61" s="3" t="s">
        <v>348</v>
      </c>
    </row>
    <row r="62" spans="1:14" x14ac:dyDescent="0.25">
      <c r="A62" t="s">
        <v>88</v>
      </c>
      <c r="B62" t="s">
        <v>245</v>
      </c>
      <c r="C62" t="s">
        <v>339</v>
      </c>
      <c r="D62" t="s">
        <v>341</v>
      </c>
      <c r="E62" t="s">
        <v>343</v>
      </c>
      <c r="F62" s="1">
        <v>0</v>
      </c>
      <c r="N62" s="3" t="s">
        <v>348</v>
      </c>
    </row>
    <row r="63" spans="1:14" x14ac:dyDescent="0.25">
      <c r="A63" t="s">
        <v>89</v>
      </c>
      <c r="B63" t="s">
        <v>246</v>
      </c>
      <c r="C63" t="s">
        <v>339</v>
      </c>
      <c r="D63" t="s">
        <v>341</v>
      </c>
      <c r="E63" t="s">
        <v>343</v>
      </c>
      <c r="F63" s="1">
        <v>0</v>
      </c>
      <c r="N63" s="3" t="s">
        <v>348</v>
      </c>
    </row>
    <row r="64" spans="1:14" x14ac:dyDescent="0.25">
      <c r="A64" t="s">
        <v>90</v>
      </c>
      <c r="B64" t="s">
        <v>247</v>
      </c>
      <c r="C64" t="s">
        <v>339</v>
      </c>
      <c r="D64" t="s">
        <v>341</v>
      </c>
      <c r="E64" t="s">
        <v>343</v>
      </c>
      <c r="F64" s="1">
        <v>0</v>
      </c>
      <c r="N64" s="3" t="s">
        <v>348</v>
      </c>
    </row>
    <row r="65" spans="1:14" x14ac:dyDescent="0.25">
      <c r="A65" t="s">
        <v>91</v>
      </c>
      <c r="B65" t="s">
        <v>248</v>
      </c>
      <c r="C65" t="s">
        <v>339</v>
      </c>
      <c r="D65" t="s">
        <v>341</v>
      </c>
      <c r="E65" t="s">
        <v>343</v>
      </c>
      <c r="F65" s="1">
        <v>0</v>
      </c>
      <c r="N65" s="3" t="s">
        <v>348</v>
      </c>
    </row>
    <row r="66" spans="1:14" x14ac:dyDescent="0.25">
      <c r="A66" t="s">
        <v>92</v>
      </c>
      <c r="B66" t="s">
        <v>249</v>
      </c>
      <c r="C66" t="s">
        <v>339</v>
      </c>
      <c r="D66" t="s">
        <v>341</v>
      </c>
      <c r="E66" t="s">
        <v>343</v>
      </c>
      <c r="F66" s="1">
        <v>0</v>
      </c>
      <c r="N66" s="3" t="s">
        <v>348</v>
      </c>
    </row>
    <row r="67" spans="1:14" x14ac:dyDescent="0.25">
      <c r="A67" t="s">
        <v>93</v>
      </c>
      <c r="B67" t="s">
        <v>250</v>
      </c>
      <c r="C67" t="s">
        <v>339</v>
      </c>
      <c r="D67" t="s">
        <v>341</v>
      </c>
      <c r="E67" t="s">
        <v>345</v>
      </c>
      <c r="F67" s="1">
        <v>0</v>
      </c>
      <c r="N67" s="3" t="s">
        <v>348</v>
      </c>
    </row>
    <row r="68" spans="1:14" x14ac:dyDescent="0.25">
      <c r="A68" t="s">
        <v>94</v>
      </c>
      <c r="B68" t="s">
        <v>251</v>
      </c>
      <c r="C68" t="s">
        <v>339</v>
      </c>
      <c r="D68" t="s">
        <v>341</v>
      </c>
      <c r="E68" t="s">
        <v>345</v>
      </c>
      <c r="F68" s="1">
        <v>0</v>
      </c>
      <c r="N68" s="3" t="s">
        <v>348</v>
      </c>
    </row>
    <row r="69" spans="1:14" x14ac:dyDescent="0.25">
      <c r="A69" t="s">
        <v>95</v>
      </c>
      <c r="B69" t="s">
        <v>252</v>
      </c>
      <c r="C69" t="s">
        <v>339</v>
      </c>
      <c r="D69" t="s">
        <v>341</v>
      </c>
      <c r="E69" t="s">
        <v>345</v>
      </c>
      <c r="F69" s="1">
        <v>0</v>
      </c>
      <c r="N69" s="3" t="s">
        <v>348</v>
      </c>
    </row>
    <row r="70" spans="1:14" x14ac:dyDescent="0.25">
      <c r="A70" t="s">
        <v>96</v>
      </c>
      <c r="B70" t="s">
        <v>253</v>
      </c>
      <c r="C70" t="s">
        <v>339</v>
      </c>
      <c r="D70" t="s">
        <v>341</v>
      </c>
      <c r="E70" t="s">
        <v>345</v>
      </c>
      <c r="F70" s="1">
        <v>0</v>
      </c>
      <c r="N70" s="3" t="s">
        <v>348</v>
      </c>
    </row>
    <row r="71" spans="1:14" x14ac:dyDescent="0.25">
      <c r="A71" t="s">
        <v>97</v>
      </c>
      <c r="B71" t="s">
        <v>254</v>
      </c>
      <c r="C71" t="s">
        <v>339</v>
      </c>
      <c r="D71" t="s">
        <v>341</v>
      </c>
      <c r="E71" t="s">
        <v>345</v>
      </c>
      <c r="F71" s="1">
        <v>0</v>
      </c>
      <c r="N71" s="3" t="s">
        <v>348</v>
      </c>
    </row>
    <row r="72" spans="1:14" x14ac:dyDescent="0.25">
      <c r="A72" t="s">
        <v>98</v>
      </c>
      <c r="B72" t="s">
        <v>255</v>
      </c>
      <c r="C72" t="s">
        <v>339</v>
      </c>
      <c r="D72" t="s">
        <v>341</v>
      </c>
      <c r="E72" t="s">
        <v>345</v>
      </c>
      <c r="F72" s="1">
        <v>0</v>
      </c>
      <c r="N72" s="3" t="s">
        <v>348</v>
      </c>
    </row>
    <row r="73" spans="1:14" x14ac:dyDescent="0.25">
      <c r="A73" t="s">
        <v>99</v>
      </c>
      <c r="B73" t="s">
        <v>256</v>
      </c>
      <c r="C73" t="s">
        <v>339</v>
      </c>
      <c r="D73" t="s">
        <v>341</v>
      </c>
      <c r="E73" t="s">
        <v>345</v>
      </c>
      <c r="F73" s="1">
        <v>0</v>
      </c>
      <c r="N73" s="3" t="s">
        <v>348</v>
      </c>
    </row>
    <row r="74" spans="1:14" x14ac:dyDescent="0.25">
      <c r="A74" t="s">
        <v>100</v>
      </c>
      <c r="B74" t="s">
        <v>257</v>
      </c>
      <c r="C74" t="s">
        <v>339</v>
      </c>
      <c r="D74" t="s">
        <v>341</v>
      </c>
      <c r="E74" t="s">
        <v>345</v>
      </c>
      <c r="F74" s="1">
        <v>0</v>
      </c>
      <c r="N74" s="3" t="s">
        <v>348</v>
      </c>
    </row>
    <row r="75" spans="1:14" x14ac:dyDescent="0.25">
      <c r="A75" t="s">
        <v>101</v>
      </c>
      <c r="B75" t="s">
        <v>258</v>
      </c>
      <c r="C75" t="s">
        <v>339</v>
      </c>
      <c r="D75" t="s">
        <v>341</v>
      </c>
      <c r="E75" t="s">
        <v>345</v>
      </c>
      <c r="F75" s="1">
        <v>0</v>
      </c>
      <c r="N75" s="3" t="s">
        <v>348</v>
      </c>
    </row>
    <row r="76" spans="1:14" x14ac:dyDescent="0.25">
      <c r="A76" t="s">
        <v>102</v>
      </c>
      <c r="B76" t="s">
        <v>259</v>
      </c>
      <c r="C76" t="s">
        <v>339</v>
      </c>
      <c r="D76" t="s">
        <v>341</v>
      </c>
      <c r="E76" t="s">
        <v>345</v>
      </c>
      <c r="F76" s="1">
        <v>0</v>
      </c>
      <c r="N76" s="3" t="s">
        <v>348</v>
      </c>
    </row>
    <row r="77" spans="1:14" x14ac:dyDescent="0.25">
      <c r="A77" t="s">
        <v>103</v>
      </c>
      <c r="B77" t="s">
        <v>260</v>
      </c>
      <c r="C77" t="s">
        <v>339</v>
      </c>
      <c r="D77" t="s">
        <v>340</v>
      </c>
      <c r="E77" t="s">
        <v>345</v>
      </c>
      <c r="H77" s="1">
        <v>5052574.5442278152</v>
      </c>
      <c r="N77" s="3" t="s">
        <v>348</v>
      </c>
    </row>
    <row r="78" spans="1:14" x14ac:dyDescent="0.25">
      <c r="A78" t="s">
        <v>104</v>
      </c>
      <c r="B78" t="s">
        <v>261</v>
      </c>
      <c r="C78" t="s">
        <v>339</v>
      </c>
      <c r="D78" t="s">
        <v>340</v>
      </c>
      <c r="E78" t="s">
        <v>343</v>
      </c>
      <c r="H78" s="1">
        <v>0</v>
      </c>
      <c r="N78" s="3" t="s">
        <v>348</v>
      </c>
    </row>
    <row r="79" spans="1:14" x14ac:dyDescent="0.25">
      <c r="A79" t="s">
        <v>105</v>
      </c>
      <c r="B79" t="s">
        <v>262</v>
      </c>
      <c r="C79" t="s">
        <v>339</v>
      </c>
      <c r="D79" t="s">
        <v>341</v>
      </c>
      <c r="E79" t="s">
        <v>343</v>
      </c>
      <c r="F79" s="1">
        <v>52658.820596410711</v>
      </c>
      <c r="J79" s="1">
        <v>-86109.804088441248</v>
      </c>
      <c r="N79" s="3" t="s">
        <v>348</v>
      </c>
    </row>
    <row r="80" spans="1:14" x14ac:dyDescent="0.25">
      <c r="A80" t="s">
        <v>106</v>
      </c>
      <c r="B80" t="s">
        <v>263</v>
      </c>
      <c r="C80" t="s">
        <v>339</v>
      </c>
      <c r="D80" t="s">
        <v>340</v>
      </c>
      <c r="E80" t="s">
        <v>343</v>
      </c>
      <c r="H80" s="1">
        <v>1624904.99746958</v>
      </c>
      <c r="L80" s="1">
        <v>-2604098.279767863</v>
      </c>
      <c r="N80" s="3" t="s">
        <v>348</v>
      </c>
    </row>
    <row r="81" spans="1:14" x14ac:dyDescent="0.25">
      <c r="A81" t="s">
        <v>107</v>
      </c>
      <c r="B81" t="s">
        <v>264</v>
      </c>
      <c r="C81" t="s">
        <v>339</v>
      </c>
      <c r="D81" t="s">
        <v>340</v>
      </c>
      <c r="E81" t="s">
        <v>343</v>
      </c>
      <c r="H81" s="1">
        <v>61436.61088301659</v>
      </c>
      <c r="N81" s="3" t="s">
        <v>348</v>
      </c>
    </row>
    <row r="82" spans="1:14" x14ac:dyDescent="0.25">
      <c r="A82" t="s">
        <v>108</v>
      </c>
      <c r="B82" t="s">
        <v>265</v>
      </c>
      <c r="C82" t="s">
        <v>338</v>
      </c>
      <c r="D82" t="s">
        <v>340</v>
      </c>
      <c r="E82" t="s">
        <v>345</v>
      </c>
      <c r="H82" s="1">
        <v>974010.94428234093</v>
      </c>
      <c r="L82" s="1">
        <v>-267481.2712334242</v>
      </c>
      <c r="N82" s="3" t="s">
        <v>348</v>
      </c>
    </row>
    <row r="83" spans="1:14" x14ac:dyDescent="0.25">
      <c r="A83" t="s">
        <v>109</v>
      </c>
      <c r="B83" t="s">
        <v>266</v>
      </c>
      <c r="C83" t="s">
        <v>339</v>
      </c>
      <c r="D83" t="s">
        <v>340</v>
      </c>
      <c r="E83" t="s">
        <v>343</v>
      </c>
      <c r="H83" s="1">
        <v>292259.1574814528</v>
      </c>
      <c r="L83" s="1">
        <v>-8149.1291804139037</v>
      </c>
      <c r="N83" s="3" t="s">
        <v>348</v>
      </c>
    </row>
    <row r="84" spans="1:14" x14ac:dyDescent="0.25">
      <c r="A84" t="s">
        <v>110</v>
      </c>
      <c r="B84" t="s">
        <v>267</v>
      </c>
      <c r="C84" t="s">
        <v>339</v>
      </c>
      <c r="D84" t="s">
        <v>340</v>
      </c>
      <c r="E84" t="s">
        <v>343</v>
      </c>
      <c r="H84" s="1">
        <v>5103.4004403273429</v>
      </c>
      <c r="N84" s="3" t="s">
        <v>348</v>
      </c>
    </row>
    <row r="85" spans="1:14" x14ac:dyDescent="0.25">
      <c r="A85" t="s">
        <v>111</v>
      </c>
      <c r="B85" t="s">
        <v>267</v>
      </c>
      <c r="C85" t="s">
        <v>338</v>
      </c>
      <c r="D85" t="s">
        <v>340</v>
      </c>
      <c r="E85" t="s">
        <v>343</v>
      </c>
      <c r="H85" s="1">
        <v>36076.720431926893</v>
      </c>
      <c r="N85" s="3" t="s">
        <v>348</v>
      </c>
    </row>
    <row r="86" spans="1:14" x14ac:dyDescent="0.25">
      <c r="A86" t="s">
        <v>112</v>
      </c>
      <c r="B86" t="s">
        <v>268</v>
      </c>
      <c r="C86" t="s">
        <v>338</v>
      </c>
      <c r="D86" t="s">
        <v>340</v>
      </c>
      <c r="E86" t="s">
        <v>343</v>
      </c>
      <c r="H86" s="1">
        <v>158633.48796771921</v>
      </c>
      <c r="L86" s="1">
        <v>147244.80491463229</v>
      </c>
      <c r="N86" s="3" t="s">
        <v>348</v>
      </c>
    </row>
    <row r="87" spans="1:14" x14ac:dyDescent="0.25">
      <c r="A87" t="s">
        <v>113</v>
      </c>
      <c r="B87" t="s">
        <v>269</v>
      </c>
      <c r="C87" t="s">
        <v>338</v>
      </c>
      <c r="D87" t="s">
        <v>340</v>
      </c>
      <c r="E87" t="s">
        <v>343</v>
      </c>
      <c r="H87" s="1">
        <v>5301.318280674961</v>
      </c>
      <c r="N87" s="3" t="s">
        <v>348</v>
      </c>
    </row>
    <row r="88" spans="1:14" x14ac:dyDescent="0.25">
      <c r="A88" t="s">
        <v>114</v>
      </c>
      <c r="B88" t="s">
        <v>270</v>
      </c>
      <c r="C88" t="s">
        <v>339</v>
      </c>
      <c r="D88" t="s">
        <v>340</v>
      </c>
      <c r="E88" t="s">
        <v>343</v>
      </c>
      <c r="H88" s="1">
        <v>2666.3634747391952</v>
      </c>
      <c r="N88" s="3" t="s">
        <v>348</v>
      </c>
    </row>
    <row r="89" spans="1:14" x14ac:dyDescent="0.25">
      <c r="A89" t="s">
        <v>115</v>
      </c>
      <c r="B89" t="s">
        <v>271</v>
      </c>
      <c r="C89" t="s">
        <v>339</v>
      </c>
      <c r="D89" t="s">
        <v>340</v>
      </c>
      <c r="E89" t="s">
        <v>343</v>
      </c>
      <c r="H89" s="1">
        <v>37674.518177332298</v>
      </c>
      <c r="N89" s="3" t="s">
        <v>348</v>
      </c>
    </row>
    <row r="90" spans="1:14" x14ac:dyDescent="0.25">
      <c r="A90" t="s">
        <v>116</v>
      </c>
      <c r="B90" t="s">
        <v>272</v>
      </c>
      <c r="C90" t="s">
        <v>338</v>
      </c>
      <c r="D90" t="s">
        <v>340</v>
      </c>
      <c r="E90" t="s">
        <v>343</v>
      </c>
      <c r="H90" s="1">
        <v>118337.7274437899</v>
      </c>
      <c r="N90" s="3" t="s">
        <v>348</v>
      </c>
    </row>
    <row r="91" spans="1:14" x14ac:dyDescent="0.25">
      <c r="A91" t="s">
        <v>117</v>
      </c>
      <c r="B91" t="s">
        <v>273</v>
      </c>
      <c r="C91" t="s">
        <v>338</v>
      </c>
      <c r="D91" t="s">
        <v>340</v>
      </c>
      <c r="E91" t="s">
        <v>344</v>
      </c>
      <c r="H91" s="1">
        <v>5764594.5852778861</v>
      </c>
      <c r="L91" s="1">
        <v>-1229424.323330641</v>
      </c>
      <c r="N91" s="3" t="s">
        <v>348</v>
      </c>
    </row>
    <row r="92" spans="1:14" x14ac:dyDescent="0.25">
      <c r="A92" t="s">
        <v>118</v>
      </c>
      <c r="B92" t="s">
        <v>274</v>
      </c>
      <c r="C92" t="s">
        <v>338</v>
      </c>
      <c r="D92" t="s">
        <v>341</v>
      </c>
      <c r="E92" t="s">
        <v>345</v>
      </c>
      <c r="F92" s="1">
        <v>2588559.2313541002</v>
      </c>
      <c r="J92" s="1">
        <v>806215.08079308644</v>
      </c>
      <c r="N92" s="3" t="s">
        <v>348</v>
      </c>
    </row>
    <row r="93" spans="1:14" x14ac:dyDescent="0.25">
      <c r="A93" t="s">
        <v>119</v>
      </c>
      <c r="B93" t="s">
        <v>275</v>
      </c>
      <c r="C93" t="s">
        <v>338</v>
      </c>
      <c r="D93" t="s">
        <v>342</v>
      </c>
      <c r="E93" t="s">
        <v>345</v>
      </c>
      <c r="N93" s="3" t="s">
        <v>348</v>
      </c>
    </row>
    <row r="94" spans="1:14" x14ac:dyDescent="0.25">
      <c r="A94" t="s">
        <v>120</v>
      </c>
      <c r="B94" t="s">
        <v>276</v>
      </c>
      <c r="C94" t="s">
        <v>338</v>
      </c>
      <c r="D94" t="s">
        <v>342</v>
      </c>
      <c r="E94" t="s">
        <v>345</v>
      </c>
      <c r="N94" s="3" t="s">
        <v>348</v>
      </c>
    </row>
    <row r="95" spans="1:14" x14ac:dyDescent="0.25">
      <c r="A95" t="s">
        <v>121</v>
      </c>
      <c r="B95" t="s">
        <v>277</v>
      </c>
      <c r="C95" t="s">
        <v>338</v>
      </c>
      <c r="D95" t="s">
        <v>342</v>
      </c>
      <c r="E95" t="s">
        <v>345</v>
      </c>
      <c r="N95" s="3" t="s">
        <v>348</v>
      </c>
    </row>
    <row r="96" spans="1:14" x14ac:dyDescent="0.25">
      <c r="A96" t="s">
        <v>122</v>
      </c>
      <c r="B96" t="s">
        <v>278</v>
      </c>
      <c r="C96" t="s">
        <v>338</v>
      </c>
      <c r="D96" t="s">
        <v>342</v>
      </c>
      <c r="E96" t="s">
        <v>345</v>
      </c>
      <c r="N96" s="3" t="s">
        <v>348</v>
      </c>
    </row>
    <row r="97" spans="1:14" x14ac:dyDescent="0.25">
      <c r="A97" t="s">
        <v>123</v>
      </c>
      <c r="B97" t="s">
        <v>279</v>
      </c>
      <c r="C97" t="s">
        <v>338</v>
      </c>
      <c r="D97" t="s">
        <v>342</v>
      </c>
      <c r="E97" t="s">
        <v>345</v>
      </c>
      <c r="N97" s="3" t="s">
        <v>348</v>
      </c>
    </row>
    <row r="98" spans="1:14" x14ac:dyDescent="0.25">
      <c r="A98" t="s">
        <v>124</v>
      </c>
      <c r="B98" t="s">
        <v>280</v>
      </c>
      <c r="C98" t="s">
        <v>338</v>
      </c>
      <c r="D98" t="s">
        <v>342</v>
      </c>
      <c r="E98" t="s">
        <v>345</v>
      </c>
      <c r="N98" s="3" t="s">
        <v>348</v>
      </c>
    </row>
    <row r="99" spans="1:14" x14ac:dyDescent="0.25">
      <c r="A99" t="s">
        <v>125</v>
      </c>
      <c r="B99" t="s">
        <v>281</v>
      </c>
      <c r="C99" t="s">
        <v>339</v>
      </c>
      <c r="D99" t="s">
        <v>340</v>
      </c>
      <c r="E99" t="s">
        <v>343</v>
      </c>
      <c r="H99" s="1">
        <v>0</v>
      </c>
      <c r="N99" s="3" t="s">
        <v>348</v>
      </c>
    </row>
    <row r="100" spans="1:14" x14ac:dyDescent="0.25">
      <c r="A100" t="s">
        <v>126</v>
      </c>
      <c r="B100" t="s">
        <v>281</v>
      </c>
      <c r="C100" t="s">
        <v>338</v>
      </c>
      <c r="D100" t="s">
        <v>340</v>
      </c>
      <c r="E100" t="s">
        <v>343</v>
      </c>
      <c r="H100" s="1">
        <v>79336.781548007944</v>
      </c>
      <c r="N100" s="3" t="s">
        <v>348</v>
      </c>
    </row>
    <row r="101" spans="1:14" x14ac:dyDescent="0.25">
      <c r="A101" t="s">
        <v>127</v>
      </c>
      <c r="B101" t="s">
        <v>282</v>
      </c>
      <c r="C101" t="s">
        <v>338</v>
      </c>
      <c r="D101" t="s">
        <v>340</v>
      </c>
      <c r="E101" t="s">
        <v>345</v>
      </c>
      <c r="H101" s="1">
        <v>82286.383626675888</v>
      </c>
      <c r="N101" s="3" t="s">
        <v>348</v>
      </c>
    </row>
    <row r="102" spans="1:14" x14ac:dyDescent="0.25">
      <c r="A102" t="s">
        <v>128</v>
      </c>
      <c r="B102" t="s">
        <v>283</v>
      </c>
      <c r="C102" t="s">
        <v>339</v>
      </c>
      <c r="D102" t="s">
        <v>340</v>
      </c>
      <c r="E102" t="s">
        <v>343</v>
      </c>
      <c r="H102" s="1">
        <v>22526.42890528409</v>
      </c>
      <c r="N102" s="3" t="s">
        <v>348</v>
      </c>
    </row>
    <row r="103" spans="1:14" x14ac:dyDescent="0.25">
      <c r="A103" t="s">
        <v>129</v>
      </c>
      <c r="B103" t="s">
        <v>284</v>
      </c>
      <c r="C103" t="s">
        <v>339</v>
      </c>
      <c r="D103" t="s">
        <v>340</v>
      </c>
      <c r="E103" t="s">
        <v>343</v>
      </c>
      <c r="H103" s="1">
        <v>1714.830872039083</v>
      </c>
      <c r="L103" s="1">
        <v>-129.9247280930251</v>
      </c>
      <c r="N103" s="3" t="s">
        <v>348</v>
      </c>
    </row>
    <row r="104" spans="1:14" x14ac:dyDescent="0.25">
      <c r="A104" t="s">
        <v>130</v>
      </c>
      <c r="B104" t="s">
        <v>284</v>
      </c>
      <c r="C104" t="s">
        <v>338</v>
      </c>
      <c r="D104" t="s">
        <v>340</v>
      </c>
      <c r="E104" t="s">
        <v>343</v>
      </c>
      <c r="H104" s="1">
        <v>898.61327558554876</v>
      </c>
      <c r="L104" s="1">
        <v>-218.5569025819625</v>
      </c>
      <c r="N104" s="3" t="s">
        <v>348</v>
      </c>
    </row>
    <row r="105" spans="1:14" x14ac:dyDescent="0.25">
      <c r="A105" t="s">
        <v>131</v>
      </c>
      <c r="B105" t="s">
        <v>285</v>
      </c>
      <c r="C105" t="s">
        <v>339</v>
      </c>
      <c r="D105" t="s">
        <v>340</v>
      </c>
      <c r="E105" t="s">
        <v>343</v>
      </c>
      <c r="H105" s="1">
        <v>955.84173644155521</v>
      </c>
      <c r="N105" s="3" t="s">
        <v>348</v>
      </c>
    </row>
    <row r="106" spans="1:14" x14ac:dyDescent="0.25">
      <c r="A106" t="s">
        <v>132</v>
      </c>
      <c r="B106" t="s">
        <v>286</v>
      </c>
      <c r="C106" t="s">
        <v>338</v>
      </c>
      <c r="D106" t="s">
        <v>340</v>
      </c>
      <c r="E106" t="s">
        <v>347</v>
      </c>
      <c r="H106" s="1">
        <v>54173.701722721467</v>
      </c>
      <c r="N106" s="3" t="s">
        <v>348</v>
      </c>
    </row>
    <row r="107" spans="1:14" x14ac:dyDescent="0.25">
      <c r="A107" t="s">
        <v>133</v>
      </c>
      <c r="B107" t="s">
        <v>287</v>
      </c>
      <c r="C107" t="s">
        <v>338</v>
      </c>
      <c r="D107" t="s">
        <v>340</v>
      </c>
      <c r="E107" t="s">
        <v>343</v>
      </c>
      <c r="H107" s="1">
        <v>351.79219549067938</v>
      </c>
      <c r="L107" s="1">
        <v>-69.170835000474085</v>
      </c>
      <c r="N107" s="3" t="s">
        <v>348</v>
      </c>
    </row>
    <row r="108" spans="1:14" x14ac:dyDescent="0.25">
      <c r="A108" t="s">
        <v>134</v>
      </c>
      <c r="B108" t="s">
        <v>288</v>
      </c>
      <c r="C108" t="s">
        <v>338</v>
      </c>
      <c r="D108" t="s">
        <v>340</v>
      </c>
      <c r="E108" t="s">
        <v>343</v>
      </c>
      <c r="H108" s="1">
        <v>438.42711939442961</v>
      </c>
      <c r="L108" s="1">
        <v>-86.205355621938054</v>
      </c>
      <c r="N108" s="3" t="s">
        <v>348</v>
      </c>
    </row>
    <row r="109" spans="1:14" x14ac:dyDescent="0.25">
      <c r="A109" t="s">
        <v>135</v>
      </c>
      <c r="B109" t="s">
        <v>289</v>
      </c>
      <c r="C109" t="s">
        <v>338</v>
      </c>
      <c r="D109" t="s">
        <v>340</v>
      </c>
      <c r="E109" t="s">
        <v>343</v>
      </c>
      <c r="H109" s="1">
        <v>268.37335446801069</v>
      </c>
      <c r="L109" s="1">
        <v>-52.768661076004548</v>
      </c>
      <c r="N109" s="3" t="s">
        <v>348</v>
      </c>
    </row>
    <row r="110" spans="1:14" x14ac:dyDescent="0.25">
      <c r="A110" t="s">
        <v>136</v>
      </c>
      <c r="B110" t="s">
        <v>290</v>
      </c>
      <c r="C110" t="s">
        <v>338</v>
      </c>
      <c r="D110" t="s">
        <v>340</v>
      </c>
      <c r="E110" t="s">
        <v>343</v>
      </c>
      <c r="H110" s="1">
        <v>326.05228878595591</v>
      </c>
      <c r="L110" s="1">
        <v>-53.851105250558987</v>
      </c>
      <c r="N110" s="3" t="s">
        <v>348</v>
      </c>
    </row>
    <row r="111" spans="1:14" x14ac:dyDescent="0.25">
      <c r="A111" t="s">
        <v>137</v>
      </c>
      <c r="B111" t="s">
        <v>291</v>
      </c>
      <c r="C111" t="s">
        <v>338</v>
      </c>
      <c r="D111" t="s">
        <v>340</v>
      </c>
      <c r="E111" t="s">
        <v>343</v>
      </c>
      <c r="H111" s="1">
        <v>1951.387291338551</v>
      </c>
      <c r="N111" s="3" t="s">
        <v>348</v>
      </c>
    </row>
    <row r="112" spans="1:14" x14ac:dyDescent="0.25">
      <c r="A112" t="s">
        <v>138</v>
      </c>
      <c r="B112" t="s">
        <v>292</v>
      </c>
      <c r="C112" t="s">
        <v>338</v>
      </c>
      <c r="D112" t="s">
        <v>340</v>
      </c>
      <c r="E112" t="s">
        <v>343</v>
      </c>
      <c r="H112" s="1">
        <v>123767.6510370132</v>
      </c>
      <c r="N112" s="3" t="s">
        <v>348</v>
      </c>
    </row>
    <row r="113" spans="1:14" x14ac:dyDescent="0.25">
      <c r="A113" t="s">
        <v>139</v>
      </c>
      <c r="B113" t="s">
        <v>293</v>
      </c>
      <c r="C113" t="s">
        <v>338</v>
      </c>
      <c r="D113" t="s">
        <v>340</v>
      </c>
      <c r="E113" t="s">
        <v>343</v>
      </c>
      <c r="H113" s="1">
        <v>104274.46839453311</v>
      </c>
      <c r="N113" s="3" t="s">
        <v>348</v>
      </c>
    </row>
    <row r="114" spans="1:14" x14ac:dyDescent="0.25">
      <c r="A114" t="s">
        <v>140</v>
      </c>
      <c r="B114" t="s">
        <v>294</v>
      </c>
      <c r="C114" t="s">
        <v>338</v>
      </c>
      <c r="D114" t="s">
        <v>340</v>
      </c>
      <c r="E114" t="s">
        <v>343</v>
      </c>
      <c r="H114" s="1">
        <v>77589.666676255074</v>
      </c>
      <c r="L114" s="1">
        <v>-294.02053505928779</v>
      </c>
      <c r="N114" s="3" t="s">
        <v>348</v>
      </c>
    </row>
    <row r="115" spans="1:14" x14ac:dyDescent="0.25">
      <c r="A115" t="s">
        <v>141</v>
      </c>
      <c r="B115" t="s">
        <v>295</v>
      </c>
      <c r="C115" t="s">
        <v>339</v>
      </c>
      <c r="D115" t="s">
        <v>340</v>
      </c>
      <c r="E115" t="s">
        <v>343</v>
      </c>
      <c r="H115" s="1">
        <v>0</v>
      </c>
      <c r="N115" s="3" t="s">
        <v>348</v>
      </c>
    </row>
    <row r="116" spans="1:14" x14ac:dyDescent="0.25">
      <c r="A116" t="s">
        <v>142</v>
      </c>
      <c r="B116" t="s">
        <v>296</v>
      </c>
      <c r="C116" t="s">
        <v>339</v>
      </c>
      <c r="D116" t="s">
        <v>340</v>
      </c>
      <c r="E116" t="s">
        <v>343</v>
      </c>
      <c r="H116" s="1">
        <v>57277.722247870661</v>
      </c>
      <c r="N116" s="3" t="s">
        <v>348</v>
      </c>
    </row>
    <row r="117" spans="1:14" x14ac:dyDescent="0.25">
      <c r="A117" t="s">
        <v>143</v>
      </c>
      <c r="B117" t="s">
        <v>297</v>
      </c>
      <c r="C117" t="s">
        <v>338</v>
      </c>
      <c r="D117" t="s">
        <v>340</v>
      </c>
      <c r="E117" t="s">
        <v>343</v>
      </c>
      <c r="H117" s="1">
        <v>1121233.8302380289</v>
      </c>
      <c r="N117" s="3" t="s">
        <v>348</v>
      </c>
    </row>
    <row r="118" spans="1:14" x14ac:dyDescent="0.25">
      <c r="A118" t="s">
        <v>144</v>
      </c>
      <c r="B118" t="s">
        <v>298</v>
      </c>
      <c r="C118" t="s">
        <v>338</v>
      </c>
      <c r="D118" t="s">
        <v>340</v>
      </c>
      <c r="E118" t="s">
        <v>343</v>
      </c>
      <c r="H118" s="1">
        <v>1399570.566582755</v>
      </c>
      <c r="N118" s="3" t="s">
        <v>348</v>
      </c>
    </row>
    <row r="119" spans="1:14" x14ac:dyDescent="0.25">
      <c r="A119" t="s">
        <v>145</v>
      </c>
      <c r="B119" t="s">
        <v>299</v>
      </c>
      <c r="C119" t="s">
        <v>338</v>
      </c>
      <c r="D119" t="s">
        <v>340</v>
      </c>
      <c r="E119" t="s">
        <v>343</v>
      </c>
      <c r="H119" s="1">
        <v>554785.60030910629</v>
      </c>
      <c r="N119" s="3" t="s">
        <v>348</v>
      </c>
    </row>
    <row r="120" spans="1:14" x14ac:dyDescent="0.25">
      <c r="A120" t="s">
        <v>146</v>
      </c>
      <c r="B120" t="s">
        <v>300</v>
      </c>
      <c r="C120" t="s">
        <v>338</v>
      </c>
      <c r="D120" t="s">
        <v>340</v>
      </c>
      <c r="E120" t="s">
        <v>343</v>
      </c>
      <c r="H120" s="1">
        <v>285414.58501800802</v>
      </c>
      <c r="N120" s="3" t="s">
        <v>348</v>
      </c>
    </row>
    <row r="121" spans="1:14" x14ac:dyDescent="0.25">
      <c r="A121" t="s">
        <v>147</v>
      </c>
      <c r="B121" t="s">
        <v>301</v>
      </c>
      <c r="C121" t="s">
        <v>339</v>
      </c>
      <c r="D121" t="s">
        <v>340</v>
      </c>
      <c r="E121" t="s">
        <v>345</v>
      </c>
      <c r="H121" s="1">
        <v>3720550.4912412078</v>
      </c>
      <c r="L121" s="1">
        <v>2439301.1139011038</v>
      </c>
      <c r="N121" s="3" t="s">
        <v>348</v>
      </c>
    </row>
    <row r="122" spans="1:14" x14ac:dyDescent="0.25">
      <c r="A122" t="s">
        <v>148</v>
      </c>
      <c r="B122" t="s">
        <v>301</v>
      </c>
      <c r="C122" t="s">
        <v>338</v>
      </c>
      <c r="D122" t="s">
        <v>340</v>
      </c>
      <c r="E122" t="s">
        <v>345</v>
      </c>
      <c r="H122" s="1">
        <v>6322544.7578293532</v>
      </c>
      <c r="L122" s="1">
        <v>4018903.8637855528</v>
      </c>
      <c r="N122" s="3" t="s">
        <v>348</v>
      </c>
    </row>
    <row r="123" spans="1:14" x14ac:dyDescent="0.25">
      <c r="A123" t="s">
        <v>149</v>
      </c>
      <c r="B123" t="s">
        <v>302</v>
      </c>
      <c r="C123" t="s">
        <v>339</v>
      </c>
      <c r="D123" t="s">
        <v>340</v>
      </c>
      <c r="E123" t="s">
        <v>345</v>
      </c>
      <c r="H123" s="1">
        <v>4226138.7228877107</v>
      </c>
      <c r="N123" s="3" t="s">
        <v>348</v>
      </c>
    </row>
    <row r="124" spans="1:14" x14ac:dyDescent="0.25">
      <c r="A124" t="s">
        <v>150</v>
      </c>
      <c r="B124" t="s">
        <v>303</v>
      </c>
      <c r="C124" t="s">
        <v>339</v>
      </c>
      <c r="D124" t="s">
        <v>340</v>
      </c>
      <c r="E124" t="s">
        <v>345</v>
      </c>
      <c r="H124" s="1">
        <v>1073131.2507321399</v>
      </c>
      <c r="N124" s="3" t="s">
        <v>348</v>
      </c>
    </row>
    <row r="125" spans="1:14" x14ac:dyDescent="0.25">
      <c r="A125" t="s">
        <v>151</v>
      </c>
      <c r="B125" t="s">
        <v>304</v>
      </c>
      <c r="C125" t="s">
        <v>339</v>
      </c>
      <c r="D125" t="s">
        <v>340</v>
      </c>
      <c r="E125" t="s">
        <v>345</v>
      </c>
      <c r="H125" s="1">
        <v>17177.58813735325</v>
      </c>
      <c r="L125" s="1">
        <v>-9718.1951522348827</v>
      </c>
      <c r="N125" s="3" t="s">
        <v>348</v>
      </c>
    </row>
    <row r="126" spans="1:14" x14ac:dyDescent="0.25">
      <c r="A126" t="s">
        <v>152</v>
      </c>
      <c r="B126" t="s">
        <v>304</v>
      </c>
      <c r="C126" t="s">
        <v>339</v>
      </c>
      <c r="D126" t="s">
        <v>340</v>
      </c>
      <c r="E126" t="s">
        <v>345</v>
      </c>
      <c r="H126" s="1">
        <v>1165.8774085791081</v>
      </c>
      <c r="L126" s="1">
        <v>-6206.1346701600596</v>
      </c>
      <c r="N126" s="3" t="s">
        <v>348</v>
      </c>
    </row>
    <row r="127" spans="1:14" x14ac:dyDescent="0.25">
      <c r="A127" t="s">
        <v>153</v>
      </c>
      <c r="B127" t="s">
        <v>305</v>
      </c>
      <c r="C127" t="s">
        <v>339</v>
      </c>
      <c r="D127" t="s">
        <v>340</v>
      </c>
      <c r="E127" t="s">
        <v>345</v>
      </c>
      <c r="H127" s="1">
        <v>4343.604435038601</v>
      </c>
      <c r="L127" s="1">
        <v>-69024.971077711976</v>
      </c>
      <c r="N127" s="3" t="s">
        <v>348</v>
      </c>
    </row>
    <row r="128" spans="1:14" x14ac:dyDescent="0.25">
      <c r="A128" t="s">
        <v>154</v>
      </c>
      <c r="B128" t="s">
        <v>306</v>
      </c>
      <c r="C128" t="s">
        <v>339</v>
      </c>
      <c r="D128" t="s">
        <v>340</v>
      </c>
      <c r="E128" t="s">
        <v>345</v>
      </c>
      <c r="H128" s="1">
        <v>13734.11190123585</v>
      </c>
      <c r="L128" s="1">
        <v>-809.93953253468499</v>
      </c>
      <c r="N128" s="3" t="s">
        <v>348</v>
      </c>
    </row>
    <row r="129" spans="1:14" x14ac:dyDescent="0.25">
      <c r="A129" t="s">
        <v>155</v>
      </c>
      <c r="B129" t="s">
        <v>307</v>
      </c>
      <c r="C129" t="s">
        <v>339</v>
      </c>
      <c r="D129" t="s">
        <v>340</v>
      </c>
      <c r="E129" t="s">
        <v>343</v>
      </c>
      <c r="H129" s="1">
        <v>228658.54409451821</v>
      </c>
      <c r="N129" s="3" t="s">
        <v>348</v>
      </c>
    </row>
    <row r="130" spans="1:14" x14ac:dyDescent="0.25">
      <c r="A130" t="s">
        <v>156</v>
      </c>
      <c r="B130" t="s">
        <v>307</v>
      </c>
      <c r="C130" t="s">
        <v>338</v>
      </c>
      <c r="D130" t="s">
        <v>340</v>
      </c>
      <c r="E130" t="s">
        <v>343</v>
      </c>
      <c r="H130" s="1">
        <v>41542.744699903407</v>
      </c>
      <c r="N130" s="3" t="s">
        <v>348</v>
      </c>
    </row>
    <row r="131" spans="1:14" x14ac:dyDescent="0.25">
      <c r="A131" t="s">
        <v>157</v>
      </c>
      <c r="B131" t="s">
        <v>308</v>
      </c>
      <c r="C131" t="s">
        <v>338</v>
      </c>
      <c r="D131" t="s">
        <v>340</v>
      </c>
      <c r="E131" t="s">
        <v>345</v>
      </c>
      <c r="H131" s="1">
        <v>1559081.9248326439</v>
      </c>
      <c r="L131" s="1">
        <v>-189033.83633637801</v>
      </c>
      <c r="N131" s="3" t="s">
        <v>348</v>
      </c>
    </row>
    <row r="132" spans="1:14" x14ac:dyDescent="0.25">
      <c r="A132" t="s">
        <v>158</v>
      </c>
      <c r="B132" t="s">
        <v>309</v>
      </c>
      <c r="C132" t="s">
        <v>339</v>
      </c>
      <c r="D132" t="s">
        <v>340</v>
      </c>
      <c r="E132" t="s">
        <v>343</v>
      </c>
      <c r="H132" s="1">
        <v>307060.13769035827</v>
      </c>
      <c r="L132" s="1">
        <v>-21021.93698472012</v>
      </c>
      <c r="N132" s="3" t="s">
        <v>348</v>
      </c>
    </row>
    <row r="133" spans="1:14" x14ac:dyDescent="0.25">
      <c r="A133" t="s">
        <v>159</v>
      </c>
      <c r="B133" t="s">
        <v>310</v>
      </c>
      <c r="C133" t="s">
        <v>339</v>
      </c>
      <c r="D133" t="s">
        <v>340</v>
      </c>
      <c r="E133" t="s">
        <v>343</v>
      </c>
      <c r="I133" s="1">
        <v>8578.5168295845579</v>
      </c>
      <c r="M133" s="1">
        <v>4598.5831510510834</v>
      </c>
      <c r="N133" s="3" t="s">
        <v>349</v>
      </c>
    </row>
    <row r="134" spans="1:14" x14ac:dyDescent="0.25">
      <c r="A134" t="s">
        <v>160</v>
      </c>
      <c r="B134" t="s">
        <v>311</v>
      </c>
      <c r="C134" t="s">
        <v>338</v>
      </c>
      <c r="D134" t="s">
        <v>340</v>
      </c>
      <c r="E134" t="s">
        <v>343</v>
      </c>
      <c r="I134" s="1">
        <v>92968.941558145772</v>
      </c>
      <c r="M134" s="1">
        <v>62585.313845112258</v>
      </c>
      <c r="N134" s="3" t="s">
        <v>349</v>
      </c>
    </row>
    <row r="135" spans="1:14" x14ac:dyDescent="0.25">
      <c r="A135" t="s">
        <v>161</v>
      </c>
      <c r="B135" t="s">
        <v>312</v>
      </c>
      <c r="C135" t="s">
        <v>339</v>
      </c>
      <c r="D135" t="s">
        <v>340</v>
      </c>
      <c r="E135" t="s">
        <v>343</v>
      </c>
      <c r="I135" s="1">
        <v>0</v>
      </c>
      <c r="N135" s="3" t="s">
        <v>349</v>
      </c>
    </row>
    <row r="136" spans="1:14" x14ac:dyDescent="0.25">
      <c r="A136" t="s">
        <v>162</v>
      </c>
      <c r="B136" t="s">
        <v>313</v>
      </c>
      <c r="C136" t="s">
        <v>339</v>
      </c>
      <c r="D136" t="s">
        <v>340</v>
      </c>
      <c r="E136" t="s">
        <v>343</v>
      </c>
      <c r="I136" s="1">
        <v>1576.355004463476</v>
      </c>
      <c r="N136" s="3" t="s">
        <v>349</v>
      </c>
    </row>
    <row r="137" spans="1:14" x14ac:dyDescent="0.25">
      <c r="A137" t="s">
        <v>163</v>
      </c>
      <c r="B137" t="s">
        <v>314</v>
      </c>
      <c r="C137" t="s">
        <v>338</v>
      </c>
      <c r="D137" t="s">
        <v>340</v>
      </c>
      <c r="E137" t="s">
        <v>343</v>
      </c>
      <c r="I137" s="1">
        <v>112371.300991543</v>
      </c>
      <c r="M137" s="1">
        <v>13063.89140973199</v>
      </c>
      <c r="N137" s="3" t="s">
        <v>349</v>
      </c>
    </row>
    <row r="138" spans="1:14" x14ac:dyDescent="0.25">
      <c r="A138" t="s">
        <v>164</v>
      </c>
      <c r="B138" t="s">
        <v>315</v>
      </c>
      <c r="C138" t="s">
        <v>338</v>
      </c>
      <c r="D138" t="s">
        <v>340</v>
      </c>
      <c r="E138" t="s">
        <v>343</v>
      </c>
      <c r="I138" s="1">
        <v>111743.52223187769</v>
      </c>
      <c r="M138" s="1">
        <v>12923.700516753161</v>
      </c>
      <c r="N138" s="3" t="s">
        <v>349</v>
      </c>
    </row>
    <row r="139" spans="1:14" x14ac:dyDescent="0.25">
      <c r="A139" t="s">
        <v>165</v>
      </c>
      <c r="B139" t="s">
        <v>316</v>
      </c>
      <c r="C139" t="s">
        <v>338</v>
      </c>
      <c r="D139" t="s">
        <v>340</v>
      </c>
      <c r="E139" t="s">
        <v>343</v>
      </c>
      <c r="I139" s="1">
        <v>42688.548590217753</v>
      </c>
      <c r="M139" s="1">
        <v>-2496.9834622367489</v>
      </c>
      <c r="N139" s="3" t="s">
        <v>349</v>
      </c>
    </row>
    <row r="140" spans="1:14" x14ac:dyDescent="0.25">
      <c r="A140" t="s">
        <v>166</v>
      </c>
      <c r="B140" t="s">
        <v>317</v>
      </c>
      <c r="C140" t="s">
        <v>338</v>
      </c>
      <c r="D140" t="s">
        <v>340</v>
      </c>
      <c r="E140" t="s">
        <v>343</v>
      </c>
      <c r="I140" s="1">
        <v>112596.76793741369</v>
      </c>
      <c r="M140" s="1">
        <v>13030.94868974245</v>
      </c>
      <c r="N140" s="3" t="s">
        <v>349</v>
      </c>
    </row>
    <row r="141" spans="1:14" x14ac:dyDescent="0.25">
      <c r="A141" t="s">
        <v>167</v>
      </c>
      <c r="B141" t="s">
        <v>318</v>
      </c>
      <c r="C141" t="s">
        <v>338</v>
      </c>
      <c r="D141" t="s">
        <v>340</v>
      </c>
      <c r="E141" t="s">
        <v>345</v>
      </c>
      <c r="I141" s="1">
        <v>1523985.0038636159</v>
      </c>
      <c r="M141" s="1">
        <v>-1515204.4729850071</v>
      </c>
      <c r="N141" s="3" t="s">
        <v>349</v>
      </c>
    </row>
    <row r="142" spans="1:14" x14ac:dyDescent="0.25">
      <c r="A142" t="s">
        <v>168</v>
      </c>
      <c r="B142" t="s">
        <v>319</v>
      </c>
      <c r="C142" t="s">
        <v>339</v>
      </c>
      <c r="D142" t="s">
        <v>340</v>
      </c>
      <c r="E142" t="s">
        <v>343</v>
      </c>
      <c r="I142" s="1">
        <v>2103.7205063495062</v>
      </c>
      <c r="N142" s="3" t="s">
        <v>349</v>
      </c>
    </row>
    <row r="143" spans="1:14" x14ac:dyDescent="0.25">
      <c r="A143" t="s">
        <v>169</v>
      </c>
      <c r="B143" t="s">
        <v>320</v>
      </c>
      <c r="C143" t="s">
        <v>338</v>
      </c>
      <c r="D143" t="s">
        <v>340</v>
      </c>
      <c r="E143" t="s">
        <v>343</v>
      </c>
      <c r="I143" s="1">
        <v>1632.8206310026151</v>
      </c>
      <c r="N143" s="3" t="s">
        <v>349</v>
      </c>
    </row>
    <row r="144" spans="1:14" x14ac:dyDescent="0.25">
      <c r="A144" t="s">
        <v>170</v>
      </c>
      <c r="B144" t="s">
        <v>321</v>
      </c>
      <c r="C144" t="s">
        <v>338</v>
      </c>
      <c r="D144" t="s">
        <v>340</v>
      </c>
      <c r="E144" t="s">
        <v>343</v>
      </c>
      <c r="I144" s="1">
        <v>10838434.315235861</v>
      </c>
      <c r="M144" s="1">
        <v>4345880.8224644857</v>
      </c>
      <c r="N144" s="3" t="s">
        <v>349</v>
      </c>
    </row>
    <row r="145" spans="1:14" x14ac:dyDescent="0.25">
      <c r="A145" t="s">
        <v>171</v>
      </c>
      <c r="B145" t="s">
        <v>322</v>
      </c>
      <c r="C145" t="s">
        <v>339</v>
      </c>
      <c r="D145" t="s">
        <v>340</v>
      </c>
      <c r="E145" t="s">
        <v>345</v>
      </c>
      <c r="I145" s="1">
        <v>392275.64963188372</v>
      </c>
      <c r="N145" s="3" t="s">
        <v>349</v>
      </c>
    </row>
    <row r="146" spans="1:14" x14ac:dyDescent="0.25">
      <c r="A146" t="s">
        <v>172</v>
      </c>
      <c r="B146" t="s">
        <v>323</v>
      </c>
      <c r="C146" t="s">
        <v>338</v>
      </c>
      <c r="D146" t="s">
        <v>340</v>
      </c>
      <c r="E146" t="s">
        <v>343</v>
      </c>
      <c r="I146" s="1">
        <v>3676.1709657733109</v>
      </c>
      <c r="M146" s="1">
        <v>-5461.5303819615456</v>
      </c>
      <c r="N146" s="3" t="s">
        <v>349</v>
      </c>
    </row>
    <row r="147" spans="1:14" x14ac:dyDescent="0.25">
      <c r="A147" t="s">
        <v>173</v>
      </c>
      <c r="B147" t="s">
        <v>324</v>
      </c>
      <c r="C147" t="s">
        <v>338</v>
      </c>
      <c r="D147" t="s">
        <v>340</v>
      </c>
      <c r="E147" t="s">
        <v>343</v>
      </c>
      <c r="I147" s="1">
        <v>189110.58442194189</v>
      </c>
      <c r="M147" s="1">
        <v>-32907.590640491951</v>
      </c>
      <c r="N147" s="3" t="s">
        <v>349</v>
      </c>
    </row>
    <row r="148" spans="1:14" x14ac:dyDescent="0.25">
      <c r="A148" t="s">
        <v>174</v>
      </c>
      <c r="B148" t="s">
        <v>325</v>
      </c>
      <c r="C148" t="s">
        <v>338</v>
      </c>
      <c r="D148" t="s">
        <v>340</v>
      </c>
      <c r="E148" t="s">
        <v>343</v>
      </c>
      <c r="I148" s="1">
        <v>85493.231124882572</v>
      </c>
      <c r="M148" s="1">
        <v>-18647.98821842164</v>
      </c>
      <c r="N148" s="3" t="s">
        <v>349</v>
      </c>
    </row>
    <row r="149" spans="1:14" x14ac:dyDescent="0.25">
      <c r="A149" t="s">
        <v>175</v>
      </c>
      <c r="B149" t="s">
        <v>326</v>
      </c>
      <c r="C149" t="s">
        <v>338</v>
      </c>
      <c r="D149" t="s">
        <v>341</v>
      </c>
      <c r="E149" t="s">
        <v>345</v>
      </c>
      <c r="G149" s="1">
        <v>44493855.621650361</v>
      </c>
      <c r="K149" s="1">
        <v>-10360774.605873739</v>
      </c>
      <c r="N149" s="3" t="s">
        <v>349</v>
      </c>
    </row>
    <row r="150" spans="1:14" x14ac:dyDescent="0.25">
      <c r="A150" t="s">
        <v>176</v>
      </c>
      <c r="B150" t="s">
        <v>327</v>
      </c>
      <c r="C150" t="s">
        <v>338</v>
      </c>
      <c r="D150" t="s">
        <v>340</v>
      </c>
      <c r="E150" t="s">
        <v>345</v>
      </c>
      <c r="I150" s="1">
        <v>2451.081932706406</v>
      </c>
      <c r="M150" s="1">
        <v>-18027.748674623181</v>
      </c>
      <c r="N150" s="3" t="s">
        <v>349</v>
      </c>
    </row>
    <row r="151" spans="1:14" x14ac:dyDescent="0.25">
      <c r="A151" t="s">
        <v>177</v>
      </c>
      <c r="B151" t="s">
        <v>328</v>
      </c>
      <c r="C151" t="s">
        <v>338</v>
      </c>
      <c r="D151" t="s">
        <v>340</v>
      </c>
      <c r="E151" t="s">
        <v>345</v>
      </c>
      <c r="I151" s="1">
        <v>1340472.8432019241</v>
      </c>
      <c r="M151" s="1">
        <v>-263427.28611797822</v>
      </c>
      <c r="N151" s="3" t="s">
        <v>349</v>
      </c>
    </row>
    <row r="152" spans="1:14" x14ac:dyDescent="0.25">
      <c r="A152" t="s">
        <v>178</v>
      </c>
      <c r="B152" t="s">
        <v>329</v>
      </c>
      <c r="C152" t="s">
        <v>338</v>
      </c>
      <c r="D152" t="s">
        <v>340</v>
      </c>
      <c r="E152" t="s">
        <v>343</v>
      </c>
      <c r="I152" s="1">
        <v>454889.59048431518</v>
      </c>
      <c r="M152" s="1">
        <v>-808401.63426974777</v>
      </c>
      <c r="N152" s="3" t="s">
        <v>349</v>
      </c>
    </row>
    <row r="153" spans="1:14" x14ac:dyDescent="0.25">
      <c r="A153" t="s">
        <v>179</v>
      </c>
      <c r="B153" t="s">
        <v>330</v>
      </c>
      <c r="C153" t="s">
        <v>338</v>
      </c>
      <c r="D153" t="s">
        <v>340</v>
      </c>
      <c r="E153" t="s">
        <v>343</v>
      </c>
      <c r="I153" s="1">
        <v>2943856.003042086</v>
      </c>
      <c r="M153" s="1">
        <v>-244639.3688768321</v>
      </c>
      <c r="N153" s="3" t="s">
        <v>349</v>
      </c>
    </row>
    <row r="154" spans="1:14" x14ac:dyDescent="0.25">
      <c r="A154" t="s">
        <v>180</v>
      </c>
      <c r="B154" t="s">
        <v>331</v>
      </c>
      <c r="C154" t="s">
        <v>338</v>
      </c>
      <c r="D154" t="s">
        <v>340</v>
      </c>
      <c r="E154" t="s">
        <v>345</v>
      </c>
      <c r="I154" s="1">
        <v>462068.84711507289</v>
      </c>
      <c r="M154" s="1">
        <v>-392913.5178625948</v>
      </c>
      <c r="N154" s="3" t="s">
        <v>349</v>
      </c>
    </row>
    <row r="155" spans="1:14" x14ac:dyDescent="0.25">
      <c r="A155" t="s">
        <v>181</v>
      </c>
      <c r="B155" t="s">
        <v>332</v>
      </c>
      <c r="C155" t="s">
        <v>338</v>
      </c>
      <c r="D155" t="s">
        <v>340</v>
      </c>
      <c r="E155" t="s">
        <v>343</v>
      </c>
      <c r="I155" s="1">
        <v>368223.51348776912</v>
      </c>
      <c r="M155" s="1">
        <v>78015.136124016775</v>
      </c>
      <c r="N155" s="3" t="s">
        <v>349</v>
      </c>
    </row>
    <row r="156" spans="1:14" x14ac:dyDescent="0.25">
      <c r="A156" t="s">
        <v>182</v>
      </c>
      <c r="B156" t="s">
        <v>333</v>
      </c>
      <c r="C156" t="s">
        <v>338</v>
      </c>
      <c r="D156" t="s">
        <v>340</v>
      </c>
      <c r="E156" t="s">
        <v>345</v>
      </c>
      <c r="I156" s="1">
        <v>1085576.7413699231</v>
      </c>
      <c r="M156" s="1">
        <v>-598835.59627081547</v>
      </c>
      <c r="N156" s="3" t="s">
        <v>349</v>
      </c>
    </row>
    <row r="157" spans="1:14" x14ac:dyDescent="0.25">
      <c r="A157" t="s">
        <v>183</v>
      </c>
      <c r="B157" t="s">
        <v>334</v>
      </c>
      <c r="C157" t="s">
        <v>338</v>
      </c>
      <c r="D157" t="s">
        <v>340</v>
      </c>
      <c r="E157" t="s">
        <v>345</v>
      </c>
      <c r="I157" s="1">
        <v>102604.0704033474</v>
      </c>
      <c r="M157" s="1">
        <v>-147162.2242161496</v>
      </c>
      <c r="N157" s="3" t="s">
        <v>349</v>
      </c>
    </row>
    <row r="158" spans="1:14" x14ac:dyDescent="0.25">
      <c r="A158" t="s">
        <v>184</v>
      </c>
      <c r="B158" t="s">
        <v>335</v>
      </c>
      <c r="C158" t="s">
        <v>338</v>
      </c>
      <c r="D158" t="s">
        <v>341</v>
      </c>
      <c r="E158" t="s">
        <v>345</v>
      </c>
      <c r="G158" s="1">
        <v>104288.1497747613</v>
      </c>
      <c r="K158" s="1">
        <v>-58050.609145184542</v>
      </c>
      <c r="N158" s="3" t="s">
        <v>349</v>
      </c>
    </row>
    <row r="159" spans="1:14" x14ac:dyDescent="0.25">
      <c r="A159" t="s">
        <v>185</v>
      </c>
      <c r="B159" t="s">
        <v>336</v>
      </c>
      <c r="C159" t="s">
        <v>338</v>
      </c>
      <c r="D159" t="s">
        <v>341</v>
      </c>
      <c r="E159" t="s">
        <v>345</v>
      </c>
      <c r="G159" s="1">
        <v>125558.52345201631</v>
      </c>
      <c r="K159" s="1">
        <v>-111648.42928769031</v>
      </c>
      <c r="N159" s="3" t="s">
        <v>349</v>
      </c>
    </row>
    <row r="160" spans="1:14" x14ac:dyDescent="0.25">
      <c r="A160" t="s">
        <v>186</v>
      </c>
      <c r="B160" t="s">
        <v>337</v>
      </c>
      <c r="C160" t="s">
        <v>338</v>
      </c>
      <c r="D160" t="s">
        <v>340</v>
      </c>
      <c r="E160" t="s">
        <v>343</v>
      </c>
      <c r="I160" s="1">
        <v>8423588.4957972448</v>
      </c>
      <c r="M160" s="1">
        <v>7605746.5322406692</v>
      </c>
      <c r="N160" s="3" t="s">
        <v>349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workbookViewId="0">
      <selection activeCell="E1" sqref="A1:E1048576"/>
    </sheetView>
  </sheetViews>
  <sheetFormatPr defaultColWidth="20.7109375" defaultRowHeight="15" x14ac:dyDescent="0.25"/>
  <cols>
    <col min="6" max="13" width="20.7109375" style="1"/>
    <col min="14" max="14" width="20.7109375" style="3"/>
  </cols>
  <sheetData>
    <row r="1" spans="1:14" s="5" customFormat="1" ht="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2" t="s">
        <v>5</v>
      </c>
    </row>
    <row r="2" spans="1:14" x14ac:dyDescent="0.25">
      <c r="A2" t="s">
        <v>28</v>
      </c>
      <c r="B2" t="s">
        <v>187</v>
      </c>
      <c r="C2" t="s">
        <v>338</v>
      </c>
      <c r="D2" t="s">
        <v>340</v>
      </c>
      <c r="E2" t="s">
        <v>343</v>
      </c>
      <c r="H2" s="1">
        <v>41747.957967791437</v>
      </c>
      <c r="L2" s="1">
        <v>0</v>
      </c>
      <c r="N2" s="3" t="s">
        <v>348</v>
      </c>
    </row>
    <row r="3" spans="1:14" x14ac:dyDescent="0.25">
      <c r="A3" t="s">
        <v>29</v>
      </c>
      <c r="B3" t="s">
        <v>188</v>
      </c>
      <c r="C3" t="s">
        <v>339</v>
      </c>
      <c r="D3" t="s">
        <v>340</v>
      </c>
      <c r="E3" t="s">
        <v>343</v>
      </c>
      <c r="H3" s="1">
        <v>13807.020481591569</v>
      </c>
      <c r="L3" s="1">
        <v>0</v>
      </c>
      <c r="N3" s="3" t="s">
        <v>348</v>
      </c>
    </row>
    <row r="4" spans="1:14" x14ac:dyDescent="0.25">
      <c r="A4" t="s">
        <v>30</v>
      </c>
      <c r="B4" t="s">
        <v>189</v>
      </c>
      <c r="C4" t="s">
        <v>339</v>
      </c>
      <c r="D4" t="s">
        <v>340</v>
      </c>
      <c r="E4" t="s">
        <v>343</v>
      </c>
      <c r="H4" s="1">
        <v>33.335636068130988</v>
      </c>
      <c r="L4" s="1">
        <v>0</v>
      </c>
      <c r="N4" s="3" t="s">
        <v>348</v>
      </c>
    </row>
    <row r="5" spans="1:14" x14ac:dyDescent="0.25">
      <c r="A5" t="s">
        <v>31</v>
      </c>
      <c r="B5" t="s">
        <v>190</v>
      </c>
      <c r="C5" t="s">
        <v>339</v>
      </c>
      <c r="D5" t="s">
        <v>340</v>
      </c>
      <c r="E5" t="s">
        <v>343</v>
      </c>
      <c r="H5" s="1">
        <v>54435.116714009193</v>
      </c>
      <c r="L5" s="1">
        <v>0</v>
      </c>
      <c r="N5" s="3" t="s">
        <v>348</v>
      </c>
    </row>
    <row r="6" spans="1:14" x14ac:dyDescent="0.25">
      <c r="A6" t="s">
        <v>32</v>
      </c>
      <c r="B6" t="s">
        <v>191</v>
      </c>
      <c r="C6" t="s">
        <v>339</v>
      </c>
      <c r="D6" t="s">
        <v>340</v>
      </c>
      <c r="E6" t="s">
        <v>343</v>
      </c>
      <c r="H6" s="1">
        <v>126357.02013571501</v>
      </c>
      <c r="L6" s="1">
        <v>0</v>
      </c>
      <c r="N6" s="3" t="s">
        <v>348</v>
      </c>
    </row>
    <row r="7" spans="1:14" x14ac:dyDescent="0.25">
      <c r="A7" t="s">
        <v>33</v>
      </c>
      <c r="B7" t="s">
        <v>192</v>
      </c>
      <c r="C7" t="s">
        <v>338</v>
      </c>
      <c r="D7" t="s">
        <v>340</v>
      </c>
      <c r="E7" t="s">
        <v>344</v>
      </c>
      <c r="H7" s="1">
        <v>1147112.367606068</v>
      </c>
      <c r="L7" s="1">
        <v>0</v>
      </c>
      <c r="N7" s="3" t="s">
        <v>348</v>
      </c>
    </row>
    <row r="8" spans="1:14" x14ac:dyDescent="0.25">
      <c r="A8" t="s">
        <v>34</v>
      </c>
      <c r="B8" t="s">
        <v>193</v>
      </c>
      <c r="C8" t="s">
        <v>339</v>
      </c>
      <c r="D8" t="s">
        <v>340</v>
      </c>
      <c r="E8" t="s">
        <v>343</v>
      </c>
      <c r="H8" s="1">
        <v>1998774.428475477</v>
      </c>
      <c r="L8" s="1">
        <v>0</v>
      </c>
      <c r="N8" s="3" t="s">
        <v>348</v>
      </c>
    </row>
    <row r="9" spans="1:14" x14ac:dyDescent="0.25">
      <c r="A9" t="s">
        <v>35</v>
      </c>
      <c r="B9" t="s">
        <v>194</v>
      </c>
      <c r="C9" t="s">
        <v>339</v>
      </c>
      <c r="D9" t="s">
        <v>340</v>
      </c>
      <c r="E9" t="s">
        <v>343</v>
      </c>
      <c r="H9" s="1">
        <v>822.81070919533579</v>
      </c>
      <c r="L9" s="1">
        <v>0</v>
      </c>
      <c r="N9" s="3" t="s">
        <v>348</v>
      </c>
    </row>
    <row r="10" spans="1:14" x14ac:dyDescent="0.25">
      <c r="A10" t="s">
        <v>36</v>
      </c>
      <c r="B10" t="s">
        <v>194</v>
      </c>
      <c r="C10" t="s">
        <v>338</v>
      </c>
      <c r="D10" t="s">
        <v>340</v>
      </c>
      <c r="E10" t="s">
        <v>343</v>
      </c>
      <c r="H10" s="1">
        <v>0</v>
      </c>
      <c r="L10" s="1">
        <v>0</v>
      </c>
      <c r="N10" s="3" t="s">
        <v>348</v>
      </c>
    </row>
    <row r="11" spans="1:14" x14ac:dyDescent="0.25">
      <c r="A11" t="s">
        <v>37</v>
      </c>
      <c r="B11" t="s">
        <v>195</v>
      </c>
      <c r="C11" t="s">
        <v>339</v>
      </c>
      <c r="D11" t="s">
        <v>340</v>
      </c>
      <c r="E11" t="s">
        <v>343</v>
      </c>
      <c r="H11" s="1">
        <v>1367.2752988758509</v>
      </c>
      <c r="L11" s="1">
        <v>0</v>
      </c>
      <c r="N11" s="3" t="s">
        <v>348</v>
      </c>
    </row>
    <row r="12" spans="1:14" x14ac:dyDescent="0.25">
      <c r="A12" t="s">
        <v>38</v>
      </c>
      <c r="B12" t="s">
        <v>196</v>
      </c>
      <c r="C12" t="s">
        <v>339</v>
      </c>
      <c r="D12" t="s">
        <v>340</v>
      </c>
      <c r="E12" t="s">
        <v>345</v>
      </c>
      <c r="H12" s="1">
        <v>910668.14207808871</v>
      </c>
      <c r="L12" s="1">
        <v>0</v>
      </c>
      <c r="N12" s="3" t="s">
        <v>348</v>
      </c>
    </row>
    <row r="13" spans="1:14" x14ac:dyDescent="0.25">
      <c r="A13" t="s">
        <v>39</v>
      </c>
      <c r="B13" t="s">
        <v>197</v>
      </c>
      <c r="C13" t="s">
        <v>339</v>
      </c>
      <c r="D13" t="s">
        <v>340</v>
      </c>
      <c r="E13" t="s">
        <v>345</v>
      </c>
      <c r="H13" s="1">
        <v>1819285.4593845641</v>
      </c>
      <c r="L13" s="1">
        <v>0</v>
      </c>
      <c r="N13" s="3" t="s">
        <v>348</v>
      </c>
    </row>
    <row r="14" spans="1:14" x14ac:dyDescent="0.25">
      <c r="A14" t="s">
        <v>40</v>
      </c>
      <c r="B14" t="s">
        <v>198</v>
      </c>
      <c r="C14" t="s">
        <v>339</v>
      </c>
      <c r="D14" t="s">
        <v>340</v>
      </c>
      <c r="E14" t="s">
        <v>345</v>
      </c>
      <c r="H14" s="1">
        <v>381384.41195573198</v>
      </c>
      <c r="L14" s="1">
        <v>0</v>
      </c>
      <c r="N14" s="3" t="s">
        <v>348</v>
      </c>
    </row>
    <row r="15" spans="1:14" x14ac:dyDescent="0.25">
      <c r="A15" t="s">
        <v>41</v>
      </c>
      <c r="B15" t="s">
        <v>199</v>
      </c>
      <c r="C15" t="s">
        <v>338</v>
      </c>
      <c r="D15" t="s">
        <v>341</v>
      </c>
      <c r="E15" t="s">
        <v>345</v>
      </c>
      <c r="F15" s="1">
        <v>0</v>
      </c>
      <c r="J15" s="1">
        <v>0</v>
      </c>
      <c r="N15" s="3" t="s">
        <v>348</v>
      </c>
    </row>
    <row r="16" spans="1:14" x14ac:dyDescent="0.25">
      <c r="A16" t="s">
        <v>42</v>
      </c>
      <c r="B16" t="s">
        <v>200</v>
      </c>
      <c r="C16" t="s">
        <v>338</v>
      </c>
      <c r="D16" t="s">
        <v>340</v>
      </c>
      <c r="E16" t="s">
        <v>345</v>
      </c>
      <c r="H16" s="1">
        <v>0</v>
      </c>
      <c r="L16" s="1">
        <v>0</v>
      </c>
      <c r="N16" s="3" t="s">
        <v>348</v>
      </c>
    </row>
    <row r="17" spans="1:14" x14ac:dyDescent="0.25">
      <c r="A17" t="s">
        <v>43</v>
      </c>
      <c r="B17" t="s">
        <v>201</v>
      </c>
      <c r="C17" t="s">
        <v>339</v>
      </c>
      <c r="D17" t="s">
        <v>340</v>
      </c>
      <c r="E17" t="s">
        <v>343</v>
      </c>
      <c r="H17" s="1">
        <v>38168.532197217202</v>
      </c>
      <c r="L17" s="1">
        <v>0</v>
      </c>
      <c r="N17" s="3" t="s">
        <v>348</v>
      </c>
    </row>
    <row r="18" spans="1:14" x14ac:dyDescent="0.25">
      <c r="A18" t="s">
        <v>44</v>
      </c>
      <c r="B18" t="s">
        <v>202</v>
      </c>
      <c r="C18" t="s">
        <v>339</v>
      </c>
      <c r="D18" t="s">
        <v>340</v>
      </c>
      <c r="E18" t="s">
        <v>343</v>
      </c>
      <c r="H18" s="1">
        <v>180480.73496399421</v>
      </c>
      <c r="L18" s="1">
        <v>0</v>
      </c>
      <c r="N18" s="3" t="s">
        <v>348</v>
      </c>
    </row>
    <row r="19" spans="1:14" x14ac:dyDescent="0.25">
      <c r="A19" t="s">
        <v>45</v>
      </c>
      <c r="B19" t="s">
        <v>203</v>
      </c>
      <c r="C19" t="s">
        <v>339</v>
      </c>
      <c r="D19" t="s">
        <v>340</v>
      </c>
      <c r="E19" t="s">
        <v>343</v>
      </c>
      <c r="H19" s="1">
        <v>46681.68735258223</v>
      </c>
      <c r="L19" s="1">
        <v>0</v>
      </c>
      <c r="N19" s="3" t="s">
        <v>348</v>
      </c>
    </row>
    <row r="20" spans="1:14" x14ac:dyDescent="0.25">
      <c r="A20" t="s">
        <v>46</v>
      </c>
      <c r="B20" t="s">
        <v>204</v>
      </c>
      <c r="C20" t="s">
        <v>339</v>
      </c>
      <c r="D20" t="s">
        <v>340</v>
      </c>
      <c r="E20" t="s">
        <v>343</v>
      </c>
      <c r="H20" s="1">
        <v>103332.49441329671</v>
      </c>
      <c r="L20" s="1">
        <v>0</v>
      </c>
      <c r="N20" s="3" t="s">
        <v>348</v>
      </c>
    </row>
    <row r="21" spans="1:14" x14ac:dyDescent="0.25">
      <c r="A21" t="s">
        <v>47</v>
      </c>
      <c r="B21" t="s">
        <v>205</v>
      </c>
      <c r="C21" t="s">
        <v>339</v>
      </c>
      <c r="D21" t="s">
        <v>340</v>
      </c>
      <c r="E21" t="s">
        <v>343</v>
      </c>
      <c r="H21" s="1">
        <v>2705913.0040409849</v>
      </c>
      <c r="L21" s="1">
        <v>0</v>
      </c>
      <c r="N21" s="3" t="s">
        <v>348</v>
      </c>
    </row>
    <row r="22" spans="1:14" x14ac:dyDescent="0.25">
      <c r="A22" t="s">
        <v>48</v>
      </c>
      <c r="B22" t="s">
        <v>206</v>
      </c>
      <c r="C22" t="s">
        <v>339</v>
      </c>
      <c r="D22" t="s">
        <v>340</v>
      </c>
      <c r="E22" t="s">
        <v>343</v>
      </c>
      <c r="H22" s="1">
        <v>13829.06993256313</v>
      </c>
      <c r="L22" s="1">
        <v>0</v>
      </c>
      <c r="N22" s="3" t="s">
        <v>348</v>
      </c>
    </row>
    <row r="23" spans="1:14" x14ac:dyDescent="0.25">
      <c r="A23" t="s">
        <v>49</v>
      </c>
      <c r="B23" t="s">
        <v>207</v>
      </c>
      <c r="C23" t="s">
        <v>339</v>
      </c>
      <c r="D23" t="s">
        <v>340</v>
      </c>
      <c r="E23" t="s">
        <v>343</v>
      </c>
      <c r="H23" s="1">
        <v>472.7352699603955</v>
      </c>
      <c r="L23" s="1">
        <v>0</v>
      </c>
      <c r="N23" s="3" t="s">
        <v>348</v>
      </c>
    </row>
    <row r="24" spans="1:14" x14ac:dyDescent="0.25">
      <c r="A24" t="s">
        <v>50</v>
      </c>
      <c r="B24" t="s">
        <v>207</v>
      </c>
      <c r="C24" t="s">
        <v>338</v>
      </c>
      <c r="D24" t="s">
        <v>340</v>
      </c>
      <c r="E24" t="s">
        <v>343</v>
      </c>
      <c r="H24" s="1">
        <v>0</v>
      </c>
      <c r="L24" s="1">
        <v>0</v>
      </c>
      <c r="N24" s="3" t="s">
        <v>348</v>
      </c>
    </row>
    <row r="25" spans="1:14" x14ac:dyDescent="0.25">
      <c r="A25" t="s">
        <v>51</v>
      </c>
      <c r="B25" t="s">
        <v>208</v>
      </c>
      <c r="C25" t="s">
        <v>339</v>
      </c>
      <c r="D25" t="s">
        <v>340</v>
      </c>
      <c r="E25" t="s">
        <v>345</v>
      </c>
      <c r="H25" s="1">
        <v>121566.4974650076</v>
      </c>
      <c r="L25" s="1">
        <v>0</v>
      </c>
      <c r="N25" s="3" t="s">
        <v>348</v>
      </c>
    </row>
    <row r="26" spans="1:14" x14ac:dyDescent="0.25">
      <c r="A26" t="s">
        <v>52</v>
      </c>
      <c r="B26" t="s">
        <v>209</v>
      </c>
      <c r="C26" t="s">
        <v>338</v>
      </c>
      <c r="D26" t="s">
        <v>340</v>
      </c>
      <c r="E26" t="s">
        <v>345</v>
      </c>
      <c r="H26" s="1">
        <v>41932.650333284138</v>
      </c>
      <c r="L26" s="1">
        <v>0</v>
      </c>
      <c r="N26" s="3" t="s">
        <v>348</v>
      </c>
    </row>
    <row r="27" spans="1:14" x14ac:dyDescent="0.25">
      <c r="A27" t="s">
        <v>53</v>
      </c>
      <c r="B27" t="s">
        <v>210</v>
      </c>
      <c r="C27" t="s">
        <v>338</v>
      </c>
      <c r="D27" t="s">
        <v>340</v>
      </c>
      <c r="E27" t="s">
        <v>343</v>
      </c>
      <c r="H27" s="1">
        <v>12.2178589289413</v>
      </c>
      <c r="L27" s="1">
        <v>0</v>
      </c>
      <c r="N27" s="3" t="s">
        <v>348</v>
      </c>
    </row>
    <row r="28" spans="1:14" x14ac:dyDescent="0.25">
      <c r="A28" t="s">
        <v>54</v>
      </c>
      <c r="B28" t="s">
        <v>211</v>
      </c>
      <c r="C28" t="s">
        <v>339</v>
      </c>
      <c r="D28" t="s">
        <v>340</v>
      </c>
      <c r="E28" t="s">
        <v>345</v>
      </c>
      <c r="H28" s="1">
        <v>318679.27408970299</v>
      </c>
      <c r="L28" s="1">
        <v>0</v>
      </c>
      <c r="N28" s="3" t="s">
        <v>348</v>
      </c>
    </row>
    <row r="29" spans="1:14" x14ac:dyDescent="0.25">
      <c r="A29" t="s">
        <v>55</v>
      </c>
      <c r="B29" t="s">
        <v>212</v>
      </c>
      <c r="C29" t="s">
        <v>338</v>
      </c>
      <c r="D29" t="s">
        <v>340</v>
      </c>
      <c r="E29" t="s">
        <v>345</v>
      </c>
      <c r="H29" s="1">
        <v>0</v>
      </c>
      <c r="L29" s="1">
        <v>0</v>
      </c>
      <c r="N29" s="3" t="s">
        <v>348</v>
      </c>
    </row>
    <row r="30" spans="1:14" x14ac:dyDescent="0.25">
      <c r="A30" t="s">
        <v>56</v>
      </c>
      <c r="B30" t="s">
        <v>213</v>
      </c>
      <c r="C30" t="s">
        <v>339</v>
      </c>
      <c r="D30" t="s">
        <v>340</v>
      </c>
      <c r="E30" t="s">
        <v>343</v>
      </c>
      <c r="H30" s="1">
        <v>171883.8026572263</v>
      </c>
      <c r="L30" s="1">
        <v>0</v>
      </c>
      <c r="N30" s="3" t="s">
        <v>348</v>
      </c>
    </row>
    <row r="31" spans="1:14" x14ac:dyDescent="0.25">
      <c r="A31" t="s">
        <v>57</v>
      </c>
      <c r="B31" t="s">
        <v>214</v>
      </c>
      <c r="C31" t="s">
        <v>339</v>
      </c>
      <c r="D31" t="s">
        <v>340</v>
      </c>
      <c r="E31" t="s">
        <v>343</v>
      </c>
      <c r="H31" s="1">
        <v>0</v>
      </c>
      <c r="L31" s="1">
        <v>0</v>
      </c>
      <c r="N31" s="3" t="s">
        <v>348</v>
      </c>
    </row>
    <row r="32" spans="1:14" x14ac:dyDescent="0.25">
      <c r="A32" t="s">
        <v>58</v>
      </c>
      <c r="B32" t="s">
        <v>215</v>
      </c>
      <c r="C32" t="s">
        <v>338</v>
      </c>
      <c r="D32" t="s">
        <v>340</v>
      </c>
      <c r="E32" t="s">
        <v>343</v>
      </c>
      <c r="H32" s="1">
        <v>12447.2052571525</v>
      </c>
      <c r="L32" s="1">
        <v>0</v>
      </c>
      <c r="N32" s="3" t="s">
        <v>348</v>
      </c>
    </row>
    <row r="33" spans="1:14" x14ac:dyDescent="0.25">
      <c r="A33" t="s">
        <v>59</v>
      </c>
      <c r="B33" t="s">
        <v>216</v>
      </c>
      <c r="C33" t="s">
        <v>338</v>
      </c>
      <c r="D33" t="s">
        <v>340</v>
      </c>
      <c r="E33" t="s">
        <v>343</v>
      </c>
      <c r="H33" s="1">
        <v>16155.61029304502</v>
      </c>
      <c r="L33" s="1">
        <v>0</v>
      </c>
      <c r="N33" s="3" t="s">
        <v>348</v>
      </c>
    </row>
    <row r="34" spans="1:14" x14ac:dyDescent="0.25">
      <c r="A34" t="s">
        <v>60</v>
      </c>
      <c r="B34" t="s">
        <v>217</v>
      </c>
      <c r="C34" t="s">
        <v>339</v>
      </c>
      <c r="D34" t="s">
        <v>340</v>
      </c>
      <c r="E34" t="s">
        <v>343</v>
      </c>
      <c r="H34" s="1">
        <v>0</v>
      </c>
      <c r="L34" s="1">
        <v>0</v>
      </c>
      <c r="N34" s="3" t="s">
        <v>348</v>
      </c>
    </row>
    <row r="35" spans="1:14" x14ac:dyDescent="0.25">
      <c r="A35" t="s">
        <v>61</v>
      </c>
      <c r="B35" t="s">
        <v>218</v>
      </c>
      <c r="C35" t="s">
        <v>339</v>
      </c>
      <c r="D35" t="s">
        <v>340</v>
      </c>
      <c r="E35" t="s">
        <v>343</v>
      </c>
      <c r="H35" s="1">
        <v>240.06412423769561</v>
      </c>
      <c r="L35" s="1">
        <v>0</v>
      </c>
      <c r="N35" s="3" t="s">
        <v>348</v>
      </c>
    </row>
    <row r="36" spans="1:14" x14ac:dyDescent="0.25">
      <c r="A36" t="s">
        <v>62</v>
      </c>
      <c r="B36" t="s">
        <v>219</v>
      </c>
      <c r="C36" t="s">
        <v>338</v>
      </c>
      <c r="D36" t="s">
        <v>341</v>
      </c>
      <c r="E36" t="s">
        <v>346</v>
      </c>
      <c r="F36" s="1">
        <v>0</v>
      </c>
      <c r="J36" s="1">
        <v>0</v>
      </c>
      <c r="N36" s="3" t="s">
        <v>348</v>
      </c>
    </row>
    <row r="37" spans="1:14" x14ac:dyDescent="0.25">
      <c r="A37" t="s">
        <v>63</v>
      </c>
      <c r="B37" t="s">
        <v>220</v>
      </c>
      <c r="C37" t="s">
        <v>338</v>
      </c>
      <c r="D37" t="s">
        <v>340</v>
      </c>
      <c r="E37" t="s">
        <v>347</v>
      </c>
      <c r="H37" s="1">
        <v>64.631475812632829</v>
      </c>
      <c r="L37" s="1">
        <v>0</v>
      </c>
      <c r="N37" s="3" t="s">
        <v>348</v>
      </c>
    </row>
    <row r="38" spans="1:14" x14ac:dyDescent="0.25">
      <c r="A38" t="s">
        <v>64</v>
      </c>
      <c r="B38" t="s">
        <v>221</v>
      </c>
      <c r="C38" t="s">
        <v>338</v>
      </c>
      <c r="D38" t="s">
        <v>340</v>
      </c>
      <c r="E38" t="s">
        <v>343</v>
      </c>
      <c r="H38" s="1">
        <v>0</v>
      </c>
      <c r="L38" s="1">
        <v>0</v>
      </c>
      <c r="N38" s="3" t="s">
        <v>348</v>
      </c>
    </row>
    <row r="39" spans="1:14" x14ac:dyDescent="0.25">
      <c r="A39" t="s">
        <v>65</v>
      </c>
      <c r="B39" t="s">
        <v>222</v>
      </c>
      <c r="C39" t="s">
        <v>339</v>
      </c>
      <c r="D39" t="s">
        <v>340</v>
      </c>
      <c r="E39" t="s">
        <v>343</v>
      </c>
      <c r="H39" s="1">
        <v>79230.999395434526</v>
      </c>
      <c r="L39" s="1">
        <v>0</v>
      </c>
      <c r="N39" s="3" t="s">
        <v>348</v>
      </c>
    </row>
    <row r="40" spans="1:14" x14ac:dyDescent="0.25">
      <c r="A40" t="s">
        <v>66</v>
      </c>
      <c r="B40" t="s">
        <v>223</v>
      </c>
      <c r="C40" t="s">
        <v>338</v>
      </c>
      <c r="D40" t="s">
        <v>340</v>
      </c>
      <c r="E40" t="s">
        <v>343</v>
      </c>
      <c r="H40" s="1">
        <v>0</v>
      </c>
      <c r="L40" s="1">
        <v>0</v>
      </c>
      <c r="N40" s="3" t="s">
        <v>348</v>
      </c>
    </row>
    <row r="41" spans="1:14" x14ac:dyDescent="0.25">
      <c r="A41" t="s">
        <v>67</v>
      </c>
      <c r="B41" t="s">
        <v>224</v>
      </c>
      <c r="C41" t="s">
        <v>339</v>
      </c>
      <c r="D41" t="s">
        <v>340</v>
      </c>
      <c r="E41" t="s">
        <v>343</v>
      </c>
      <c r="H41" s="1">
        <v>603.60764909170939</v>
      </c>
      <c r="L41" s="1">
        <v>0</v>
      </c>
      <c r="N41" s="3" t="s">
        <v>348</v>
      </c>
    </row>
    <row r="42" spans="1:14" x14ac:dyDescent="0.25">
      <c r="A42" t="s">
        <v>68</v>
      </c>
      <c r="B42" t="s">
        <v>225</v>
      </c>
      <c r="C42" t="s">
        <v>339</v>
      </c>
      <c r="D42" t="s">
        <v>340</v>
      </c>
      <c r="E42" t="s">
        <v>343</v>
      </c>
      <c r="H42" s="1">
        <v>818772.73374214047</v>
      </c>
      <c r="L42" s="1">
        <v>0</v>
      </c>
      <c r="N42" s="3" t="s">
        <v>348</v>
      </c>
    </row>
    <row r="43" spans="1:14" x14ac:dyDescent="0.25">
      <c r="A43" t="s">
        <v>69</v>
      </c>
      <c r="B43" t="s">
        <v>226</v>
      </c>
      <c r="C43" t="s">
        <v>338</v>
      </c>
      <c r="D43" t="s">
        <v>340</v>
      </c>
      <c r="E43" t="s">
        <v>343</v>
      </c>
      <c r="H43" s="1">
        <v>0</v>
      </c>
      <c r="L43" s="1">
        <v>0</v>
      </c>
      <c r="N43" s="3" t="s">
        <v>348</v>
      </c>
    </row>
    <row r="44" spans="1:14" x14ac:dyDescent="0.25">
      <c r="A44" t="s">
        <v>70</v>
      </c>
      <c r="B44" t="s">
        <v>227</v>
      </c>
      <c r="C44" t="s">
        <v>338</v>
      </c>
      <c r="D44" t="s">
        <v>340</v>
      </c>
      <c r="E44" t="s">
        <v>343</v>
      </c>
      <c r="H44" s="1">
        <v>0</v>
      </c>
      <c r="L44" s="1">
        <v>0</v>
      </c>
      <c r="N44" s="3" t="s">
        <v>348</v>
      </c>
    </row>
    <row r="45" spans="1:14" x14ac:dyDescent="0.25">
      <c r="A45" t="s">
        <v>71</v>
      </c>
      <c r="B45" t="s">
        <v>228</v>
      </c>
      <c r="C45" t="s">
        <v>338</v>
      </c>
      <c r="D45" t="s">
        <v>340</v>
      </c>
      <c r="E45" t="s">
        <v>343</v>
      </c>
      <c r="H45" s="1">
        <v>0</v>
      </c>
      <c r="L45" s="1">
        <v>0</v>
      </c>
      <c r="N45" s="3" t="s">
        <v>348</v>
      </c>
    </row>
    <row r="46" spans="1:14" x14ac:dyDescent="0.25">
      <c r="A46" t="s">
        <v>72</v>
      </c>
      <c r="B46" t="s">
        <v>229</v>
      </c>
      <c r="C46" t="s">
        <v>338</v>
      </c>
      <c r="D46" t="s">
        <v>340</v>
      </c>
      <c r="E46" t="s">
        <v>343</v>
      </c>
      <c r="H46" s="1">
        <v>0</v>
      </c>
      <c r="L46" s="1">
        <v>0</v>
      </c>
      <c r="N46" s="3" t="s">
        <v>348</v>
      </c>
    </row>
    <row r="47" spans="1:14" x14ac:dyDescent="0.25">
      <c r="A47" t="s">
        <v>73</v>
      </c>
      <c r="B47" t="s">
        <v>230</v>
      </c>
      <c r="C47" t="s">
        <v>338</v>
      </c>
      <c r="D47" t="s">
        <v>340</v>
      </c>
      <c r="E47" t="s">
        <v>343</v>
      </c>
      <c r="H47" s="1">
        <v>0</v>
      </c>
      <c r="L47" s="1">
        <v>0</v>
      </c>
      <c r="N47" s="3" t="s">
        <v>348</v>
      </c>
    </row>
    <row r="48" spans="1:14" x14ac:dyDescent="0.25">
      <c r="A48" t="s">
        <v>74</v>
      </c>
      <c r="B48" t="s">
        <v>231</v>
      </c>
      <c r="C48" t="s">
        <v>339</v>
      </c>
      <c r="D48" t="s">
        <v>340</v>
      </c>
      <c r="E48" t="s">
        <v>343</v>
      </c>
      <c r="H48" s="1">
        <v>1238862.110582938</v>
      </c>
      <c r="L48" s="1">
        <v>0</v>
      </c>
      <c r="N48" s="3" t="s">
        <v>348</v>
      </c>
    </row>
    <row r="49" spans="1:14" x14ac:dyDescent="0.25">
      <c r="A49" t="s">
        <v>75</v>
      </c>
      <c r="B49" t="s">
        <v>232</v>
      </c>
      <c r="C49" t="s">
        <v>339</v>
      </c>
      <c r="D49" t="s">
        <v>340</v>
      </c>
      <c r="E49" t="s">
        <v>343</v>
      </c>
      <c r="H49" s="1">
        <v>495808.85253357148</v>
      </c>
      <c r="L49" s="1">
        <v>0</v>
      </c>
      <c r="N49" s="3" t="s">
        <v>348</v>
      </c>
    </row>
    <row r="50" spans="1:14" x14ac:dyDescent="0.25">
      <c r="A50" t="s">
        <v>76</v>
      </c>
      <c r="B50" t="s">
        <v>233</v>
      </c>
      <c r="C50" t="s">
        <v>338</v>
      </c>
      <c r="D50" t="s">
        <v>340</v>
      </c>
      <c r="E50" t="s">
        <v>343</v>
      </c>
      <c r="H50" s="1">
        <v>15710.04262050637</v>
      </c>
      <c r="L50" s="1">
        <v>0</v>
      </c>
      <c r="N50" s="3" t="s">
        <v>348</v>
      </c>
    </row>
    <row r="51" spans="1:14" x14ac:dyDescent="0.25">
      <c r="A51" t="s">
        <v>77</v>
      </c>
      <c r="B51" t="s">
        <v>234</v>
      </c>
      <c r="C51" t="s">
        <v>338</v>
      </c>
      <c r="D51" t="s">
        <v>340</v>
      </c>
      <c r="E51" t="s">
        <v>343</v>
      </c>
      <c r="H51" s="1">
        <v>0</v>
      </c>
      <c r="L51" s="1">
        <v>0</v>
      </c>
      <c r="N51" s="3" t="s">
        <v>348</v>
      </c>
    </row>
    <row r="52" spans="1:14" x14ac:dyDescent="0.25">
      <c r="A52" t="s">
        <v>78</v>
      </c>
      <c r="B52" t="s">
        <v>235</v>
      </c>
      <c r="C52" t="s">
        <v>339</v>
      </c>
      <c r="D52" t="s">
        <v>341</v>
      </c>
      <c r="E52" t="s">
        <v>345</v>
      </c>
      <c r="F52" s="1">
        <v>0</v>
      </c>
      <c r="J52" s="1">
        <v>0</v>
      </c>
      <c r="N52" s="3" t="s">
        <v>348</v>
      </c>
    </row>
    <row r="53" spans="1:14" x14ac:dyDescent="0.25">
      <c r="A53" t="s">
        <v>79</v>
      </c>
      <c r="B53" t="s">
        <v>236</v>
      </c>
      <c r="C53" t="s">
        <v>338</v>
      </c>
      <c r="D53" t="s">
        <v>341</v>
      </c>
      <c r="E53" t="s">
        <v>345</v>
      </c>
      <c r="F53" s="1">
        <v>0</v>
      </c>
      <c r="J53" s="1">
        <v>0</v>
      </c>
      <c r="N53" s="3" t="s">
        <v>348</v>
      </c>
    </row>
    <row r="54" spans="1:14" x14ac:dyDescent="0.25">
      <c r="A54" t="s">
        <v>80</v>
      </c>
      <c r="B54" t="s">
        <v>237</v>
      </c>
      <c r="C54" t="s">
        <v>338</v>
      </c>
      <c r="D54" t="s">
        <v>341</v>
      </c>
      <c r="E54" t="s">
        <v>345</v>
      </c>
      <c r="F54" s="1">
        <v>0</v>
      </c>
      <c r="J54" s="1">
        <v>0</v>
      </c>
      <c r="N54" s="3" t="s">
        <v>348</v>
      </c>
    </row>
    <row r="55" spans="1:14" x14ac:dyDescent="0.25">
      <c r="A55" t="s">
        <v>81</v>
      </c>
      <c r="B55" t="s">
        <v>238</v>
      </c>
      <c r="C55" t="s">
        <v>339</v>
      </c>
      <c r="D55" t="s">
        <v>341</v>
      </c>
      <c r="E55" t="s">
        <v>343</v>
      </c>
      <c r="F55" s="1">
        <v>14785.18785789892</v>
      </c>
      <c r="J55" s="1">
        <v>0</v>
      </c>
      <c r="N55" s="3" t="s">
        <v>348</v>
      </c>
    </row>
    <row r="56" spans="1:14" x14ac:dyDescent="0.25">
      <c r="A56" t="s">
        <v>82</v>
      </c>
      <c r="B56" t="s">
        <v>239</v>
      </c>
      <c r="C56" t="s">
        <v>339</v>
      </c>
      <c r="D56" t="s">
        <v>341</v>
      </c>
      <c r="E56" t="s">
        <v>343</v>
      </c>
      <c r="F56" s="1">
        <v>43720.676887184978</v>
      </c>
      <c r="J56" s="1">
        <v>0</v>
      </c>
      <c r="N56" s="3" t="s">
        <v>348</v>
      </c>
    </row>
    <row r="57" spans="1:14" x14ac:dyDescent="0.25">
      <c r="A57" t="s">
        <v>83</v>
      </c>
      <c r="B57" t="s">
        <v>240</v>
      </c>
      <c r="C57" t="s">
        <v>339</v>
      </c>
      <c r="D57" t="s">
        <v>341</v>
      </c>
      <c r="E57" t="s">
        <v>343</v>
      </c>
      <c r="F57" s="1">
        <v>87441.353774369956</v>
      </c>
      <c r="J57" s="1">
        <v>0</v>
      </c>
      <c r="N57" s="3" t="s">
        <v>348</v>
      </c>
    </row>
    <row r="58" spans="1:14" x14ac:dyDescent="0.25">
      <c r="A58" t="s">
        <v>84</v>
      </c>
      <c r="B58" t="s">
        <v>241</v>
      </c>
      <c r="C58" t="s">
        <v>339</v>
      </c>
      <c r="D58" t="s">
        <v>341</v>
      </c>
      <c r="E58" t="s">
        <v>343</v>
      </c>
      <c r="F58" s="1">
        <v>320618.29717268993</v>
      </c>
      <c r="J58" s="1">
        <v>0</v>
      </c>
      <c r="N58" s="3" t="s">
        <v>348</v>
      </c>
    </row>
    <row r="59" spans="1:14" x14ac:dyDescent="0.25">
      <c r="A59" t="s">
        <v>85</v>
      </c>
      <c r="B59" t="s">
        <v>242</v>
      </c>
      <c r="C59" t="s">
        <v>339</v>
      </c>
      <c r="D59" t="s">
        <v>341</v>
      </c>
      <c r="E59" t="s">
        <v>343</v>
      </c>
      <c r="F59" s="1">
        <v>68703.920822719258</v>
      </c>
      <c r="J59" s="1">
        <v>0</v>
      </c>
      <c r="N59" s="3" t="s">
        <v>348</v>
      </c>
    </row>
    <row r="60" spans="1:14" x14ac:dyDescent="0.25">
      <c r="A60" t="s">
        <v>86</v>
      </c>
      <c r="B60" t="s">
        <v>243</v>
      </c>
      <c r="C60" t="s">
        <v>339</v>
      </c>
      <c r="D60" t="s">
        <v>341</v>
      </c>
      <c r="E60" t="s">
        <v>343</v>
      </c>
      <c r="F60" s="1">
        <v>62458.109838835677</v>
      </c>
      <c r="J60" s="1">
        <v>0</v>
      </c>
      <c r="N60" s="3" t="s">
        <v>348</v>
      </c>
    </row>
    <row r="61" spans="1:14" x14ac:dyDescent="0.25">
      <c r="A61" t="s">
        <v>87</v>
      </c>
      <c r="B61" t="s">
        <v>244</v>
      </c>
      <c r="C61" t="s">
        <v>339</v>
      </c>
      <c r="D61" t="s">
        <v>341</v>
      </c>
      <c r="E61" t="s">
        <v>343</v>
      </c>
      <c r="F61" s="1">
        <v>156145.27459708921</v>
      </c>
      <c r="J61" s="1">
        <v>0</v>
      </c>
      <c r="N61" s="3" t="s">
        <v>348</v>
      </c>
    </row>
    <row r="62" spans="1:14" x14ac:dyDescent="0.25">
      <c r="A62" t="s">
        <v>88</v>
      </c>
      <c r="B62" t="s">
        <v>245</v>
      </c>
      <c r="C62" t="s">
        <v>339</v>
      </c>
      <c r="D62" t="s">
        <v>341</v>
      </c>
      <c r="E62" t="s">
        <v>343</v>
      </c>
      <c r="F62" s="1">
        <v>23421.791189563381</v>
      </c>
      <c r="J62" s="1">
        <v>0</v>
      </c>
      <c r="N62" s="3" t="s">
        <v>348</v>
      </c>
    </row>
    <row r="63" spans="1:14" x14ac:dyDescent="0.25">
      <c r="A63" t="s">
        <v>89</v>
      </c>
      <c r="B63" t="s">
        <v>246</v>
      </c>
      <c r="C63" t="s">
        <v>339</v>
      </c>
      <c r="D63" t="s">
        <v>341</v>
      </c>
      <c r="E63" t="s">
        <v>343</v>
      </c>
      <c r="F63" s="1">
        <v>1561.452745970892</v>
      </c>
      <c r="J63" s="1">
        <v>0</v>
      </c>
      <c r="N63" s="3" t="s">
        <v>348</v>
      </c>
    </row>
    <row r="64" spans="1:14" x14ac:dyDescent="0.25">
      <c r="A64" t="s">
        <v>90</v>
      </c>
      <c r="B64" t="s">
        <v>247</v>
      </c>
      <c r="C64" t="s">
        <v>339</v>
      </c>
      <c r="D64" t="s">
        <v>341</v>
      </c>
      <c r="E64" t="s">
        <v>343</v>
      </c>
      <c r="F64" s="1">
        <v>1040.9684973139281</v>
      </c>
      <c r="J64" s="1">
        <v>0</v>
      </c>
      <c r="N64" s="3" t="s">
        <v>348</v>
      </c>
    </row>
    <row r="65" spans="1:14" x14ac:dyDescent="0.25">
      <c r="A65" t="s">
        <v>91</v>
      </c>
      <c r="B65" t="s">
        <v>248</v>
      </c>
      <c r="C65" t="s">
        <v>339</v>
      </c>
      <c r="D65" t="s">
        <v>341</v>
      </c>
      <c r="E65" t="s">
        <v>343</v>
      </c>
      <c r="F65" s="1">
        <v>1040.9684973139281</v>
      </c>
      <c r="J65" s="1">
        <v>0</v>
      </c>
      <c r="N65" s="3" t="s">
        <v>348</v>
      </c>
    </row>
    <row r="66" spans="1:14" x14ac:dyDescent="0.25">
      <c r="A66" t="s">
        <v>92</v>
      </c>
      <c r="B66" t="s">
        <v>249</v>
      </c>
      <c r="C66" t="s">
        <v>339</v>
      </c>
      <c r="D66" t="s">
        <v>341</v>
      </c>
      <c r="E66" t="s">
        <v>343</v>
      </c>
      <c r="F66" s="1">
        <v>4684.3582379126774</v>
      </c>
      <c r="J66" s="1">
        <v>0</v>
      </c>
      <c r="N66" s="3" t="s">
        <v>348</v>
      </c>
    </row>
    <row r="67" spans="1:14" x14ac:dyDescent="0.25">
      <c r="A67" t="s">
        <v>93</v>
      </c>
      <c r="B67" t="s">
        <v>250</v>
      </c>
      <c r="C67" t="s">
        <v>339</v>
      </c>
      <c r="D67" t="s">
        <v>341</v>
      </c>
      <c r="E67" t="s">
        <v>345</v>
      </c>
      <c r="F67" s="1">
        <v>4013.9851862008891</v>
      </c>
      <c r="J67" s="1">
        <v>0</v>
      </c>
      <c r="N67" s="3" t="s">
        <v>348</v>
      </c>
    </row>
    <row r="68" spans="1:14" x14ac:dyDescent="0.25">
      <c r="A68" t="s">
        <v>94</v>
      </c>
      <c r="B68" t="s">
        <v>251</v>
      </c>
      <c r="C68" t="s">
        <v>339</v>
      </c>
      <c r="D68" t="s">
        <v>341</v>
      </c>
      <c r="E68" t="s">
        <v>345</v>
      </c>
      <c r="F68" s="1">
        <v>7760.9015376315911</v>
      </c>
      <c r="J68" s="1">
        <v>0</v>
      </c>
      <c r="N68" s="3" t="s">
        <v>348</v>
      </c>
    </row>
    <row r="69" spans="1:14" x14ac:dyDescent="0.25">
      <c r="A69" t="s">
        <v>95</v>
      </c>
      <c r="B69" t="s">
        <v>252</v>
      </c>
      <c r="C69" t="s">
        <v>339</v>
      </c>
      <c r="D69" t="s">
        <v>341</v>
      </c>
      <c r="E69" t="s">
        <v>345</v>
      </c>
      <c r="F69" s="1">
        <v>248124.95583772421</v>
      </c>
      <c r="J69" s="1">
        <v>0</v>
      </c>
      <c r="N69" s="3" t="s">
        <v>348</v>
      </c>
    </row>
    <row r="70" spans="1:14" x14ac:dyDescent="0.25">
      <c r="A70" t="s">
        <v>96</v>
      </c>
      <c r="B70" t="s">
        <v>253</v>
      </c>
      <c r="C70" t="s">
        <v>339</v>
      </c>
      <c r="D70" t="s">
        <v>341</v>
      </c>
      <c r="E70" t="s">
        <v>345</v>
      </c>
      <c r="F70" s="1">
        <v>79855.380845897133</v>
      </c>
      <c r="J70" s="1">
        <v>0</v>
      </c>
      <c r="N70" s="3" t="s">
        <v>348</v>
      </c>
    </row>
    <row r="71" spans="1:14" x14ac:dyDescent="0.25">
      <c r="A71" t="s">
        <v>97</v>
      </c>
      <c r="B71" t="s">
        <v>254</v>
      </c>
      <c r="C71" t="s">
        <v>339</v>
      </c>
      <c r="D71" t="s">
        <v>341</v>
      </c>
      <c r="E71" t="s">
        <v>345</v>
      </c>
      <c r="F71" s="1">
        <v>25808.366546792389</v>
      </c>
      <c r="J71" s="1">
        <v>0</v>
      </c>
      <c r="N71" s="3" t="s">
        <v>348</v>
      </c>
    </row>
    <row r="72" spans="1:14" x14ac:dyDescent="0.25">
      <c r="A72" t="s">
        <v>98</v>
      </c>
      <c r="B72" t="s">
        <v>255</v>
      </c>
      <c r="C72" t="s">
        <v>339</v>
      </c>
      <c r="D72" t="s">
        <v>341</v>
      </c>
      <c r="E72" t="s">
        <v>345</v>
      </c>
      <c r="F72" s="1">
        <v>10406.599789743261</v>
      </c>
      <c r="J72" s="1">
        <v>0</v>
      </c>
      <c r="N72" s="3" t="s">
        <v>348</v>
      </c>
    </row>
    <row r="73" spans="1:14" x14ac:dyDescent="0.25">
      <c r="A73" t="s">
        <v>99</v>
      </c>
      <c r="B73" t="s">
        <v>256</v>
      </c>
      <c r="C73" t="s">
        <v>339</v>
      </c>
      <c r="D73" t="s">
        <v>341</v>
      </c>
      <c r="E73" t="s">
        <v>345</v>
      </c>
      <c r="F73" s="1">
        <v>170748.78535095</v>
      </c>
      <c r="J73" s="1">
        <v>0</v>
      </c>
      <c r="N73" s="3" t="s">
        <v>348</v>
      </c>
    </row>
    <row r="74" spans="1:14" x14ac:dyDescent="0.25">
      <c r="A74" t="s">
        <v>100</v>
      </c>
      <c r="B74" t="s">
        <v>257</v>
      </c>
      <c r="C74" t="s">
        <v>339</v>
      </c>
      <c r="D74" t="s">
        <v>341</v>
      </c>
      <c r="E74" t="s">
        <v>345</v>
      </c>
      <c r="F74" s="1">
        <v>26973.905723243632</v>
      </c>
      <c r="J74" s="1">
        <v>0</v>
      </c>
      <c r="N74" s="3" t="s">
        <v>348</v>
      </c>
    </row>
    <row r="75" spans="1:14" x14ac:dyDescent="0.25">
      <c r="A75" t="s">
        <v>101</v>
      </c>
      <c r="B75" t="s">
        <v>258</v>
      </c>
      <c r="C75" t="s">
        <v>339</v>
      </c>
      <c r="D75" t="s">
        <v>341</v>
      </c>
      <c r="E75" t="s">
        <v>345</v>
      </c>
      <c r="F75" s="1">
        <v>65209.418192419427</v>
      </c>
      <c r="J75" s="1">
        <v>0</v>
      </c>
      <c r="N75" s="3" t="s">
        <v>348</v>
      </c>
    </row>
    <row r="76" spans="1:14" x14ac:dyDescent="0.25">
      <c r="A76" t="s">
        <v>102</v>
      </c>
      <c r="B76" t="s">
        <v>259</v>
      </c>
      <c r="C76" t="s">
        <v>339</v>
      </c>
      <c r="D76" t="s">
        <v>341</v>
      </c>
      <c r="E76" t="s">
        <v>345</v>
      </c>
      <c r="F76" s="1">
        <v>133573.28527649649</v>
      </c>
      <c r="J76" s="1">
        <v>0</v>
      </c>
      <c r="N76" s="3" t="s">
        <v>348</v>
      </c>
    </row>
    <row r="77" spans="1:14" x14ac:dyDescent="0.25">
      <c r="A77" t="s">
        <v>103</v>
      </c>
      <c r="B77" t="s">
        <v>260</v>
      </c>
      <c r="C77" t="s">
        <v>339</v>
      </c>
      <c r="D77" t="s">
        <v>340</v>
      </c>
      <c r="E77" t="s">
        <v>345</v>
      </c>
      <c r="H77" s="1">
        <v>17889.94710769895</v>
      </c>
      <c r="L77" s="1">
        <v>0</v>
      </c>
      <c r="N77" s="3" t="s">
        <v>348</v>
      </c>
    </row>
    <row r="78" spans="1:14" x14ac:dyDescent="0.25">
      <c r="A78" t="s">
        <v>104</v>
      </c>
      <c r="B78" t="s">
        <v>261</v>
      </c>
      <c r="C78" t="s">
        <v>339</v>
      </c>
      <c r="D78" t="s">
        <v>340</v>
      </c>
      <c r="E78" t="s">
        <v>343</v>
      </c>
      <c r="H78" s="1">
        <v>768880.85355930892</v>
      </c>
      <c r="L78" s="1">
        <v>0</v>
      </c>
      <c r="N78" s="3" t="s">
        <v>348</v>
      </c>
    </row>
    <row r="79" spans="1:14" x14ac:dyDescent="0.25">
      <c r="A79" t="s">
        <v>105</v>
      </c>
      <c r="B79" t="s">
        <v>262</v>
      </c>
      <c r="C79" t="s">
        <v>339</v>
      </c>
      <c r="D79" t="s">
        <v>341</v>
      </c>
      <c r="E79" t="s">
        <v>343</v>
      </c>
      <c r="F79" s="1">
        <v>36574.764090251039</v>
      </c>
      <c r="J79" s="1">
        <v>0</v>
      </c>
      <c r="N79" s="3" t="s">
        <v>348</v>
      </c>
    </row>
    <row r="80" spans="1:14" x14ac:dyDescent="0.25">
      <c r="A80" t="s">
        <v>106</v>
      </c>
      <c r="B80" t="s">
        <v>263</v>
      </c>
      <c r="C80" t="s">
        <v>339</v>
      </c>
      <c r="D80" t="s">
        <v>340</v>
      </c>
      <c r="E80" t="s">
        <v>343</v>
      </c>
      <c r="H80" s="1">
        <v>1128595.670742593</v>
      </c>
      <c r="L80" s="1">
        <v>0</v>
      </c>
      <c r="N80" s="3" t="s">
        <v>348</v>
      </c>
    </row>
    <row r="81" spans="1:14" x14ac:dyDescent="0.25">
      <c r="A81" t="s">
        <v>107</v>
      </c>
      <c r="B81" t="s">
        <v>264</v>
      </c>
      <c r="C81" t="s">
        <v>339</v>
      </c>
      <c r="D81" t="s">
        <v>340</v>
      </c>
      <c r="E81" t="s">
        <v>343</v>
      </c>
      <c r="H81" s="1">
        <v>28478.64697900206</v>
      </c>
      <c r="L81" s="1">
        <v>0</v>
      </c>
      <c r="N81" s="3" t="s">
        <v>348</v>
      </c>
    </row>
    <row r="82" spans="1:14" x14ac:dyDescent="0.25">
      <c r="A82" t="s">
        <v>108</v>
      </c>
      <c r="B82" t="s">
        <v>265</v>
      </c>
      <c r="C82" t="s">
        <v>338</v>
      </c>
      <c r="D82" t="s">
        <v>340</v>
      </c>
      <c r="E82" t="s">
        <v>345</v>
      </c>
      <c r="H82" s="1">
        <v>0</v>
      </c>
      <c r="L82" s="1">
        <v>0</v>
      </c>
      <c r="N82" s="3" t="s">
        <v>348</v>
      </c>
    </row>
    <row r="83" spans="1:14" x14ac:dyDescent="0.25">
      <c r="A83" t="s">
        <v>109</v>
      </c>
      <c r="B83" t="s">
        <v>266</v>
      </c>
      <c r="C83" t="s">
        <v>339</v>
      </c>
      <c r="D83" t="s">
        <v>340</v>
      </c>
      <c r="E83" t="s">
        <v>343</v>
      </c>
      <c r="H83" s="1">
        <v>5484.8547936595514</v>
      </c>
      <c r="L83" s="1">
        <v>0</v>
      </c>
      <c r="N83" s="3" t="s">
        <v>348</v>
      </c>
    </row>
    <row r="84" spans="1:14" x14ac:dyDescent="0.25">
      <c r="A84" t="s">
        <v>110</v>
      </c>
      <c r="B84" t="s">
        <v>267</v>
      </c>
      <c r="C84" t="s">
        <v>339</v>
      </c>
      <c r="D84" t="s">
        <v>340</v>
      </c>
      <c r="E84" t="s">
        <v>343</v>
      </c>
      <c r="H84" s="1">
        <v>59651.965466740519</v>
      </c>
      <c r="L84" s="1">
        <v>0</v>
      </c>
      <c r="N84" s="3" t="s">
        <v>348</v>
      </c>
    </row>
    <row r="85" spans="1:14" x14ac:dyDescent="0.25">
      <c r="A85" t="s">
        <v>111</v>
      </c>
      <c r="B85" t="s">
        <v>267</v>
      </c>
      <c r="C85" t="s">
        <v>338</v>
      </c>
      <c r="D85" t="s">
        <v>340</v>
      </c>
      <c r="E85" t="s">
        <v>343</v>
      </c>
      <c r="H85" s="1">
        <v>0</v>
      </c>
      <c r="L85" s="1">
        <v>0</v>
      </c>
      <c r="N85" s="3" t="s">
        <v>348</v>
      </c>
    </row>
    <row r="86" spans="1:14" x14ac:dyDescent="0.25">
      <c r="A86" t="s">
        <v>112</v>
      </c>
      <c r="B86" t="s">
        <v>268</v>
      </c>
      <c r="C86" t="s">
        <v>338</v>
      </c>
      <c r="D86" t="s">
        <v>340</v>
      </c>
      <c r="E86" t="s">
        <v>343</v>
      </c>
      <c r="H86" s="1">
        <v>0</v>
      </c>
      <c r="L86" s="1">
        <v>0</v>
      </c>
      <c r="N86" s="3" t="s">
        <v>348</v>
      </c>
    </row>
    <row r="87" spans="1:14" x14ac:dyDescent="0.25">
      <c r="A87" t="s">
        <v>113</v>
      </c>
      <c r="B87" t="s">
        <v>269</v>
      </c>
      <c r="C87" t="s">
        <v>338</v>
      </c>
      <c r="D87" t="s">
        <v>340</v>
      </c>
      <c r="E87" t="s">
        <v>343</v>
      </c>
      <c r="H87" s="1">
        <v>45.358022061866379</v>
      </c>
      <c r="L87" s="1">
        <v>0</v>
      </c>
      <c r="N87" s="3" t="s">
        <v>348</v>
      </c>
    </row>
    <row r="88" spans="1:14" x14ac:dyDescent="0.25">
      <c r="A88" t="s">
        <v>114</v>
      </c>
      <c r="B88" t="s">
        <v>270</v>
      </c>
      <c r="C88" t="s">
        <v>339</v>
      </c>
      <c r="D88" t="s">
        <v>340</v>
      </c>
      <c r="E88" t="s">
        <v>343</v>
      </c>
      <c r="H88" s="1">
        <v>1.43807949881204</v>
      </c>
      <c r="L88" s="1">
        <v>0</v>
      </c>
      <c r="N88" s="3" t="s">
        <v>348</v>
      </c>
    </row>
    <row r="89" spans="1:14" x14ac:dyDescent="0.25">
      <c r="A89" t="s">
        <v>115</v>
      </c>
      <c r="B89" t="s">
        <v>271</v>
      </c>
      <c r="C89" t="s">
        <v>339</v>
      </c>
      <c r="D89" t="s">
        <v>340</v>
      </c>
      <c r="E89" t="s">
        <v>343</v>
      </c>
      <c r="H89" s="1">
        <v>283562.75960229652</v>
      </c>
      <c r="L89" s="1">
        <v>0</v>
      </c>
      <c r="N89" s="3" t="s">
        <v>348</v>
      </c>
    </row>
    <row r="90" spans="1:14" x14ac:dyDescent="0.25">
      <c r="A90" t="s">
        <v>116</v>
      </c>
      <c r="B90" t="s">
        <v>272</v>
      </c>
      <c r="C90" t="s">
        <v>338</v>
      </c>
      <c r="D90" t="s">
        <v>340</v>
      </c>
      <c r="E90" t="s">
        <v>343</v>
      </c>
      <c r="H90" s="1">
        <v>1164.40047449863</v>
      </c>
      <c r="L90" s="1">
        <v>0</v>
      </c>
      <c r="N90" s="3" t="s">
        <v>348</v>
      </c>
    </row>
    <row r="91" spans="1:14" x14ac:dyDescent="0.25">
      <c r="A91" t="s">
        <v>117</v>
      </c>
      <c r="B91" t="s">
        <v>273</v>
      </c>
      <c r="C91" t="s">
        <v>338</v>
      </c>
      <c r="D91" t="s">
        <v>340</v>
      </c>
      <c r="E91" t="s">
        <v>344</v>
      </c>
      <c r="H91" s="1">
        <v>0</v>
      </c>
      <c r="L91" s="1">
        <v>0</v>
      </c>
      <c r="N91" s="3" t="s">
        <v>348</v>
      </c>
    </row>
    <row r="92" spans="1:14" x14ac:dyDescent="0.25">
      <c r="A92" t="s">
        <v>118</v>
      </c>
      <c r="B92" t="s">
        <v>274</v>
      </c>
      <c r="C92" t="s">
        <v>338</v>
      </c>
      <c r="D92" t="s">
        <v>341</v>
      </c>
      <c r="E92" t="s">
        <v>345</v>
      </c>
      <c r="F92" s="1">
        <v>0</v>
      </c>
      <c r="J92" s="1">
        <v>0</v>
      </c>
      <c r="N92" s="3" t="s">
        <v>348</v>
      </c>
    </row>
    <row r="93" spans="1:14" x14ac:dyDescent="0.25">
      <c r="A93" t="s">
        <v>119</v>
      </c>
      <c r="B93" t="s">
        <v>275</v>
      </c>
      <c r="C93" t="s">
        <v>338</v>
      </c>
      <c r="D93" t="s">
        <v>342</v>
      </c>
      <c r="E93" t="s">
        <v>345</v>
      </c>
      <c r="N93" s="3" t="s">
        <v>348</v>
      </c>
    </row>
    <row r="94" spans="1:14" x14ac:dyDescent="0.25">
      <c r="A94" t="s">
        <v>120</v>
      </c>
      <c r="B94" t="s">
        <v>276</v>
      </c>
      <c r="C94" t="s">
        <v>338</v>
      </c>
      <c r="D94" t="s">
        <v>342</v>
      </c>
      <c r="E94" t="s">
        <v>345</v>
      </c>
      <c r="N94" s="3" t="s">
        <v>348</v>
      </c>
    </row>
    <row r="95" spans="1:14" x14ac:dyDescent="0.25">
      <c r="A95" t="s">
        <v>121</v>
      </c>
      <c r="B95" t="s">
        <v>277</v>
      </c>
      <c r="C95" t="s">
        <v>338</v>
      </c>
      <c r="D95" t="s">
        <v>342</v>
      </c>
      <c r="E95" t="s">
        <v>345</v>
      </c>
      <c r="N95" s="3" t="s">
        <v>348</v>
      </c>
    </row>
    <row r="96" spans="1:14" x14ac:dyDescent="0.25">
      <c r="A96" t="s">
        <v>122</v>
      </c>
      <c r="B96" t="s">
        <v>278</v>
      </c>
      <c r="C96" t="s">
        <v>338</v>
      </c>
      <c r="D96" t="s">
        <v>342</v>
      </c>
      <c r="E96" t="s">
        <v>345</v>
      </c>
      <c r="N96" s="3" t="s">
        <v>348</v>
      </c>
    </row>
    <row r="97" spans="1:14" x14ac:dyDescent="0.25">
      <c r="A97" t="s">
        <v>123</v>
      </c>
      <c r="B97" t="s">
        <v>279</v>
      </c>
      <c r="C97" t="s">
        <v>338</v>
      </c>
      <c r="D97" t="s">
        <v>342</v>
      </c>
      <c r="E97" t="s">
        <v>345</v>
      </c>
      <c r="N97" s="3" t="s">
        <v>348</v>
      </c>
    </row>
    <row r="98" spans="1:14" x14ac:dyDescent="0.25">
      <c r="A98" t="s">
        <v>124</v>
      </c>
      <c r="B98" t="s">
        <v>280</v>
      </c>
      <c r="C98" t="s">
        <v>338</v>
      </c>
      <c r="D98" t="s">
        <v>342</v>
      </c>
      <c r="E98" t="s">
        <v>345</v>
      </c>
      <c r="N98" s="3" t="s">
        <v>348</v>
      </c>
    </row>
    <row r="99" spans="1:14" x14ac:dyDescent="0.25">
      <c r="A99" t="s">
        <v>125</v>
      </c>
      <c r="B99" t="s">
        <v>281</v>
      </c>
      <c r="C99" t="s">
        <v>339</v>
      </c>
      <c r="D99" t="s">
        <v>340</v>
      </c>
      <c r="E99" t="s">
        <v>343</v>
      </c>
      <c r="H99" s="1">
        <v>230742.44304992029</v>
      </c>
      <c r="L99" s="1">
        <v>0</v>
      </c>
      <c r="N99" s="3" t="s">
        <v>348</v>
      </c>
    </row>
    <row r="100" spans="1:14" x14ac:dyDescent="0.25">
      <c r="A100" t="s">
        <v>126</v>
      </c>
      <c r="B100" t="s">
        <v>281</v>
      </c>
      <c r="C100" t="s">
        <v>338</v>
      </c>
      <c r="D100" t="s">
        <v>340</v>
      </c>
      <c r="E100" t="s">
        <v>343</v>
      </c>
      <c r="H100" s="1">
        <v>0</v>
      </c>
      <c r="L100" s="1">
        <v>0</v>
      </c>
      <c r="N100" s="3" t="s">
        <v>348</v>
      </c>
    </row>
    <row r="101" spans="1:14" x14ac:dyDescent="0.25">
      <c r="A101" t="s">
        <v>127</v>
      </c>
      <c r="B101" t="s">
        <v>282</v>
      </c>
      <c r="C101" t="s">
        <v>338</v>
      </c>
      <c r="D101" t="s">
        <v>340</v>
      </c>
      <c r="E101" t="s">
        <v>345</v>
      </c>
      <c r="H101" s="1">
        <v>25114.729919814112</v>
      </c>
      <c r="L101" s="1">
        <v>0</v>
      </c>
      <c r="N101" s="3" t="s">
        <v>348</v>
      </c>
    </row>
    <row r="102" spans="1:14" x14ac:dyDescent="0.25">
      <c r="A102" t="s">
        <v>128</v>
      </c>
      <c r="B102" t="s">
        <v>283</v>
      </c>
      <c r="C102" t="s">
        <v>339</v>
      </c>
      <c r="D102" t="s">
        <v>340</v>
      </c>
      <c r="E102" t="s">
        <v>343</v>
      </c>
      <c r="H102" s="1">
        <v>14449.766777868141</v>
      </c>
      <c r="L102" s="1">
        <v>0</v>
      </c>
      <c r="N102" s="3" t="s">
        <v>348</v>
      </c>
    </row>
    <row r="103" spans="1:14" x14ac:dyDescent="0.25">
      <c r="A103" t="s">
        <v>129</v>
      </c>
      <c r="B103" t="s">
        <v>284</v>
      </c>
      <c r="C103" t="s">
        <v>339</v>
      </c>
      <c r="D103" t="s">
        <v>340</v>
      </c>
      <c r="E103" t="s">
        <v>343</v>
      </c>
      <c r="H103" s="1">
        <v>3.0403738426997111</v>
      </c>
      <c r="L103" s="1">
        <v>0</v>
      </c>
      <c r="N103" s="3" t="s">
        <v>348</v>
      </c>
    </row>
    <row r="104" spans="1:14" x14ac:dyDescent="0.25">
      <c r="A104" t="s">
        <v>130</v>
      </c>
      <c r="B104" t="s">
        <v>284</v>
      </c>
      <c r="C104" t="s">
        <v>338</v>
      </c>
      <c r="D104" t="s">
        <v>340</v>
      </c>
      <c r="E104" t="s">
        <v>343</v>
      </c>
      <c r="H104" s="1">
        <v>0</v>
      </c>
      <c r="L104" s="1">
        <v>0</v>
      </c>
      <c r="N104" s="3" t="s">
        <v>348</v>
      </c>
    </row>
    <row r="105" spans="1:14" x14ac:dyDescent="0.25">
      <c r="A105" t="s">
        <v>131</v>
      </c>
      <c r="B105" t="s">
        <v>285</v>
      </c>
      <c r="C105" t="s">
        <v>339</v>
      </c>
      <c r="D105" t="s">
        <v>340</v>
      </c>
      <c r="E105" t="s">
        <v>343</v>
      </c>
      <c r="H105" s="1">
        <v>132.58305692323691</v>
      </c>
      <c r="L105" s="1">
        <v>0</v>
      </c>
      <c r="N105" s="3" t="s">
        <v>348</v>
      </c>
    </row>
    <row r="106" spans="1:14" x14ac:dyDescent="0.25">
      <c r="A106" t="s">
        <v>132</v>
      </c>
      <c r="B106" t="s">
        <v>286</v>
      </c>
      <c r="C106" t="s">
        <v>338</v>
      </c>
      <c r="D106" t="s">
        <v>340</v>
      </c>
      <c r="E106" t="s">
        <v>347</v>
      </c>
      <c r="H106" s="1">
        <v>0</v>
      </c>
      <c r="L106" s="1">
        <v>0</v>
      </c>
      <c r="N106" s="3" t="s">
        <v>348</v>
      </c>
    </row>
    <row r="107" spans="1:14" x14ac:dyDescent="0.25">
      <c r="A107" t="s">
        <v>133</v>
      </c>
      <c r="B107" t="s">
        <v>287</v>
      </c>
      <c r="C107" t="s">
        <v>338</v>
      </c>
      <c r="D107" t="s">
        <v>340</v>
      </c>
      <c r="E107" t="s">
        <v>343</v>
      </c>
      <c r="H107" s="1">
        <v>0</v>
      </c>
      <c r="L107" s="1">
        <v>0</v>
      </c>
      <c r="N107" s="3" t="s">
        <v>348</v>
      </c>
    </row>
    <row r="108" spans="1:14" x14ac:dyDescent="0.25">
      <c r="A108" t="s">
        <v>134</v>
      </c>
      <c r="B108" t="s">
        <v>288</v>
      </c>
      <c r="C108" t="s">
        <v>338</v>
      </c>
      <c r="D108" t="s">
        <v>340</v>
      </c>
      <c r="E108" t="s">
        <v>343</v>
      </c>
      <c r="H108" s="1">
        <v>0</v>
      </c>
      <c r="L108" s="1">
        <v>0</v>
      </c>
      <c r="N108" s="3" t="s">
        <v>348</v>
      </c>
    </row>
    <row r="109" spans="1:14" x14ac:dyDescent="0.25">
      <c r="A109" t="s">
        <v>135</v>
      </c>
      <c r="B109" t="s">
        <v>289</v>
      </c>
      <c r="C109" t="s">
        <v>338</v>
      </c>
      <c r="D109" t="s">
        <v>340</v>
      </c>
      <c r="E109" t="s">
        <v>343</v>
      </c>
      <c r="H109" s="1">
        <v>0</v>
      </c>
      <c r="L109" s="1">
        <v>0</v>
      </c>
      <c r="N109" s="3" t="s">
        <v>348</v>
      </c>
    </row>
    <row r="110" spans="1:14" x14ac:dyDescent="0.25">
      <c r="A110" t="s">
        <v>136</v>
      </c>
      <c r="B110" t="s">
        <v>290</v>
      </c>
      <c r="C110" t="s">
        <v>338</v>
      </c>
      <c r="D110" t="s">
        <v>340</v>
      </c>
      <c r="E110" t="s">
        <v>343</v>
      </c>
      <c r="H110" s="1">
        <v>0</v>
      </c>
      <c r="L110" s="1">
        <v>0</v>
      </c>
      <c r="N110" s="3" t="s">
        <v>348</v>
      </c>
    </row>
    <row r="111" spans="1:14" x14ac:dyDescent="0.25">
      <c r="A111" t="s">
        <v>137</v>
      </c>
      <c r="B111" t="s">
        <v>291</v>
      </c>
      <c r="C111" t="s">
        <v>338</v>
      </c>
      <c r="D111" t="s">
        <v>340</v>
      </c>
      <c r="E111" t="s">
        <v>343</v>
      </c>
      <c r="H111" s="1">
        <v>2.9238028592379668</v>
      </c>
      <c r="L111" s="1">
        <v>0</v>
      </c>
      <c r="N111" s="3" t="s">
        <v>348</v>
      </c>
    </row>
    <row r="112" spans="1:14" x14ac:dyDescent="0.25">
      <c r="A112" t="s">
        <v>138</v>
      </c>
      <c r="B112" t="s">
        <v>292</v>
      </c>
      <c r="C112" t="s">
        <v>338</v>
      </c>
      <c r="D112" t="s">
        <v>340</v>
      </c>
      <c r="E112" t="s">
        <v>343</v>
      </c>
      <c r="H112" s="1">
        <v>0</v>
      </c>
      <c r="L112" s="1">
        <v>0</v>
      </c>
      <c r="N112" s="3" t="s">
        <v>348</v>
      </c>
    </row>
    <row r="113" spans="1:14" x14ac:dyDescent="0.25">
      <c r="A113" t="s">
        <v>139</v>
      </c>
      <c r="B113" t="s">
        <v>293</v>
      </c>
      <c r="C113" t="s">
        <v>338</v>
      </c>
      <c r="D113" t="s">
        <v>340</v>
      </c>
      <c r="E113" t="s">
        <v>343</v>
      </c>
      <c r="H113" s="1">
        <v>9948.1903636094139</v>
      </c>
      <c r="L113" s="1">
        <v>0</v>
      </c>
      <c r="N113" s="3" t="s">
        <v>348</v>
      </c>
    </row>
    <row r="114" spans="1:14" x14ac:dyDescent="0.25">
      <c r="A114" t="s">
        <v>140</v>
      </c>
      <c r="B114" t="s">
        <v>294</v>
      </c>
      <c r="C114" t="s">
        <v>338</v>
      </c>
      <c r="D114" t="s">
        <v>340</v>
      </c>
      <c r="E114" t="s">
        <v>343</v>
      </c>
      <c r="H114" s="1">
        <v>0</v>
      </c>
      <c r="L114" s="1">
        <v>0</v>
      </c>
      <c r="N114" s="3" t="s">
        <v>348</v>
      </c>
    </row>
    <row r="115" spans="1:14" x14ac:dyDescent="0.25">
      <c r="A115" t="s">
        <v>141</v>
      </c>
      <c r="B115" t="s">
        <v>295</v>
      </c>
      <c r="C115" t="s">
        <v>339</v>
      </c>
      <c r="D115" t="s">
        <v>340</v>
      </c>
      <c r="E115" t="s">
        <v>343</v>
      </c>
      <c r="H115" s="1">
        <v>54748.944360578382</v>
      </c>
      <c r="L115" s="1">
        <v>0</v>
      </c>
      <c r="N115" s="3" t="s">
        <v>348</v>
      </c>
    </row>
    <row r="116" spans="1:14" x14ac:dyDescent="0.25">
      <c r="A116" t="s">
        <v>142</v>
      </c>
      <c r="B116" t="s">
        <v>296</v>
      </c>
      <c r="C116" t="s">
        <v>339</v>
      </c>
      <c r="D116" t="s">
        <v>340</v>
      </c>
      <c r="E116" t="s">
        <v>343</v>
      </c>
      <c r="H116" s="1">
        <v>10081.263268656279</v>
      </c>
      <c r="L116" s="1">
        <v>0</v>
      </c>
      <c r="N116" s="3" t="s">
        <v>348</v>
      </c>
    </row>
    <row r="117" spans="1:14" x14ac:dyDescent="0.25">
      <c r="A117" t="s">
        <v>143</v>
      </c>
      <c r="B117" t="s">
        <v>297</v>
      </c>
      <c r="C117" t="s">
        <v>338</v>
      </c>
      <c r="D117" t="s">
        <v>340</v>
      </c>
      <c r="E117" t="s">
        <v>343</v>
      </c>
      <c r="H117" s="1">
        <v>0</v>
      </c>
      <c r="L117" s="1">
        <v>0</v>
      </c>
      <c r="N117" s="3" t="s">
        <v>348</v>
      </c>
    </row>
    <row r="118" spans="1:14" x14ac:dyDescent="0.25">
      <c r="A118" t="s">
        <v>144</v>
      </c>
      <c r="B118" t="s">
        <v>298</v>
      </c>
      <c r="C118" t="s">
        <v>338</v>
      </c>
      <c r="D118" t="s">
        <v>340</v>
      </c>
      <c r="E118" t="s">
        <v>343</v>
      </c>
      <c r="H118" s="1">
        <v>0</v>
      </c>
      <c r="L118" s="1">
        <v>0</v>
      </c>
      <c r="N118" s="3" t="s">
        <v>348</v>
      </c>
    </row>
    <row r="119" spans="1:14" x14ac:dyDescent="0.25">
      <c r="A119" t="s">
        <v>145</v>
      </c>
      <c r="B119" t="s">
        <v>299</v>
      </c>
      <c r="C119" t="s">
        <v>338</v>
      </c>
      <c r="D119" t="s">
        <v>340</v>
      </c>
      <c r="E119" t="s">
        <v>343</v>
      </c>
      <c r="H119" s="1">
        <v>0</v>
      </c>
      <c r="L119" s="1">
        <v>0</v>
      </c>
      <c r="N119" s="3" t="s">
        <v>348</v>
      </c>
    </row>
    <row r="120" spans="1:14" x14ac:dyDescent="0.25">
      <c r="A120" t="s">
        <v>146</v>
      </c>
      <c r="B120" t="s">
        <v>300</v>
      </c>
      <c r="C120" t="s">
        <v>338</v>
      </c>
      <c r="D120" t="s">
        <v>340</v>
      </c>
      <c r="E120" t="s">
        <v>343</v>
      </c>
      <c r="H120" s="1">
        <v>0</v>
      </c>
      <c r="L120" s="1">
        <v>0</v>
      </c>
      <c r="N120" s="3" t="s">
        <v>348</v>
      </c>
    </row>
    <row r="121" spans="1:14" x14ac:dyDescent="0.25">
      <c r="A121" t="s">
        <v>147</v>
      </c>
      <c r="B121" t="s">
        <v>301</v>
      </c>
      <c r="C121" t="s">
        <v>339</v>
      </c>
      <c r="D121" t="s">
        <v>340</v>
      </c>
      <c r="E121" t="s">
        <v>345</v>
      </c>
      <c r="H121" s="1">
        <v>235.78606566938029</v>
      </c>
      <c r="L121" s="1">
        <v>0</v>
      </c>
      <c r="N121" s="3" t="s">
        <v>348</v>
      </c>
    </row>
    <row r="122" spans="1:14" x14ac:dyDescent="0.25">
      <c r="A122" t="s">
        <v>148</v>
      </c>
      <c r="B122" t="s">
        <v>301</v>
      </c>
      <c r="C122" t="s">
        <v>338</v>
      </c>
      <c r="D122" t="s">
        <v>340</v>
      </c>
      <c r="E122" t="s">
        <v>345</v>
      </c>
      <c r="H122" s="1">
        <v>0</v>
      </c>
      <c r="L122" s="1">
        <v>0</v>
      </c>
      <c r="N122" s="3" t="s">
        <v>348</v>
      </c>
    </row>
    <row r="123" spans="1:14" x14ac:dyDescent="0.25">
      <c r="A123" t="s">
        <v>149</v>
      </c>
      <c r="B123" t="s">
        <v>302</v>
      </c>
      <c r="C123" t="s">
        <v>339</v>
      </c>
      <c r="D123" t="s">
        <v>340</v>
      </c>
      <c r="E123" t="s">
        <v>345</v>
      </c>
      <c r="H123" s="1">
        <v>5846.0255472703493</v>
      </c>
      <c r="L123" s="1">
        <v>0</v>
      </c>
      <c r="N123" s="3" t="s">
        <v>348</v>
      </c>
    </row>
    <row r="124" spans="1:14" x14ac:dyDescent="0.25">
      <c r="A124" t="s">
        <v>150</v>
      </c>
      <c r="B124" t="s">
        <v>303</v>
      </c>
      <c r="C124" t="s">
        <v>339</v>
      </c>
      <c r="D124" t="s">
        <v>340</v>
      </c>
      <c r="E124" t="s">
        <v>345</v>
      </c>
      <c r="H124" s="1">
        <v>0</v>
      </c>
      <c r="L124" s="1">
        <v>0</v>
      </c>
      <c r="N124" s="3" t="s">
        <v>348</v>
      </c>
    </row>
    <row r="125" spans="1:14" x14ac:dyDescent="0.25">
      <c r="A125" t="s">
        <v>151</v>
      </c>
      <c r="B125" t="s">
        <v>304</v>
      </c>
      <c r="C125" t="s">
        <v>339</v>
      </c>
      <c r="D125" t="s">
        <v>340</v>
      </c>
      <c r="E125" t="s">
        <v>345</v>
      </c>
      <c r="H125" s="1">
        <v>38804.24861907887</v>
      </c>
      <c r="L125" s="1">
        <v>0</v>
      </c>
      <c r="N125" s="3" t="s">
        <v>348</v>
      </c>
    </row>
    <row r="126" spans="1:14" x14ac:dyDescent="0.25">
      <c r="A126" t="s">
        <v>152</v>
      </c>
      <c r="B126" t="s">
        <v>304</v>
      </c>
      <c r="C126" t="s">
        <v>339</v>
      </c>
      <c r="D126" t="s">
        <v>340</v>
      </c>
      <c r="E126" t="s">
        <v>345</v>
      </c>
      <c r="H126" s="1">
        <v>28456.911011502751</v>
      </c>
      <c r="L126" s="1">
        <v>0</v>
      </c>
      <c r="N126" s="3" t="s">
        <v>348</v>
      </c>
    </row>
    <row r="127" spans="1:14" x14ac:dyDescent="0.25">
      <c r="A127" t="s">
        <v>153</v>
      </c>
      <c r="B127" t="s">
        <v>305</v>
      </c>
      <c r="C127" t="s">
        <v>339</v>
      </c>
      <c r="D127" t="s">
        <v>340</v>
      </c>
      <c r="E127" t="s">
        <v>345</v>
      </c>
      <c r="H127" s="1">
        <v>0</v>
      </c>
      <c r="L127" s="1">
        <v>0</v>
      </c>
      <c r="N127" s="3" t="s">
        <v>348</v>
      </c>
    </row>
    <row r="128" spans="1:14" x14ac:dyDescent="0.25">
      <c r="A128" t="s">
        <v>154</v>
      </c>
      <c r="B128" t="s">
        <v>306</v>
      </c>
      <c r="C128" t="s">
        <v>339</v>
      </c>
      <c r="D128" t="s">
        <v>340</v>
      </c>
      <c r="E128" t="s">
        <v>345</v>
      </c>
      <c r="H128" s="1">
        <v>67782.453407327688</v>
      </c>
      <c r="L128" s="1">
        <v>0</v>
      </c>
      <c r="N128" s="3" t="s">
        <v>348</v>
      </c>
    </row>
    <row r="129" spans="1:14" x14ac:dyDescent="0.25">
      <c r="A129" t="s">
        <v>155</v>
      </c>
      <c r="B129" t="s">
        <v>307</v>
      </c>
      <c r="C129" t="s">
        <v>339</v>
      </c>
      <c r="D129" t="s">
        <v>340</v>
      </c>
      <c r="E129" t="s">
        <v>343</v>
      </c>
      <c r="H129" s="1">
        <v>2.6778716502882531</v>
      </c>
      <c r="L129" s="1">
        <v>0</v>
      </c>
      <c r="N129" s="3" t="s">
        <v>348</v>
      </c>
    </row>
    <row r="130" spans="1:14" x14ac:dyDescent="0.25">
      <c r="A130" t="s">
        <v>156</v>
      </c>
      <c r="B130" t="s">
        <v>307</v>
      </c>
      <c r="C130" t="s">
        <v>338</v>
      </c>
      <c r="D130" t="s">
        <v>340</v>
      </c>
      <c r="E130" t="s">
        <v>343</v>
      </c>
      <c r="H130" s="1">
        <v>0</v>
      </c>
      <c r="L130" s="1">
        <v>0</v>
      </c>
      <c r="N130" s="3" t="s">
        <v>348</v>
      </c>
    </row>
    <row r="131" spans="1:14" x14ac:dyDescent="0.25">
      <c r="A131" t="s">
        <v>157</v>
      </c>
      <c r="B131" t="s">
        <v>308</v>
      </c>
      <c r="C131" t="s">
        <v>338</v>
      </c>
      <c r="D131" t="s">
        <v>340</v>
      </c>
      <c r="E131" t="s">
        <v>345</v>
      </c>
      <c r="H131" s="1">
        <v>0</v>
      </c>
      <c r="L131" s="1">
        <v>0</v>
      </c>
      <c r="N131" s="3" t="s">
        <v>348</v>
      </c>
    </row>
    <row r="132" spans="1:14" x14ac:dyDescent="0.25">
      <c r="A132" t="s">
        <v>158</v>
      </c>
      <c r="B132" t="s">
        <v>309</v>
      </c>
      <c r="C132" t="s">
        <v>339</v>
      </c>
      <c r="D132" t="s">
        <v>340</v>
      </c>
      <c r="E132" t="s">
        <v>343</v>
      </c>
      <c r="H132" s="1">
        <v>0</v>
      </c>
      <c r="L132" s="1">
        <v>0</v>
      </c>
      <c r="N132" s="3" t="s">
        <v>348</v>
      </c>
    </row>
    <row r="133" spans="1:14" x14ac:dyDescent="0.25">
      <c r="A133" t="s">
        <v>159</v>
      </c>
      <c r="B133" t="s">
        <v>310</v>
      </c>
      <c r="C133" t="s">
        <v>339</v>
      </c>
      <c r="D133" t="s">
        <v>340</v>
      </c>
      <c r="E133" t="s">
        <v>343</v>
      </c>
      <c r="I133" s="1">
        <v>0</v>
      </c>
      <c r="M133" s="1">
        <v>0</v>
      </c>
      <c r="N133" s="3" t="s">
        <v>349</v>
      </c>
    </row>
    <row r="134" spans="1:14" x14ac:dyDescent="0.25">
      <c r="A134" t="s">
        <v>160</v>
      </c>
      <c r="B134" t="s">
        <v>311</v>
      </c>
      <c r="C134" t="s">
        <v>338</v>
      </c>
      <c r="D134" t="s">
        <v>340</v>
      </c>
      <c r="E134" t="s">
        <v>343</v>
      </c>
      <c r="I134" s="1">
        <v>0</v>
      </c>
      <c r="M134" s="1">
        <v>0</v>
      </c>
      <c r="N134" s="3" t="s">
        <v>349</v>
      </c>
    </row>
    <row r="135" spans="1:14" x14ac:dyDescent="0.25">
      <c r="A135" t="s">
        <v>161</v>
      </c>
      <c r="B135" t="s">
        <v>312</v>
      </c>
      <c r="C135" t="s">
        <v>339</v>
      </c>
      <c r="D135" t="s">
        <v>340</v>
      </c>
      <c r="E135" t="s">
        <v>343</v>
      </c>
      <c r="I135" s="1">
        <v>935.49325304212664</v>
      </c>
      <c r="M135" s="1">
        <v>0</v>
      </c>
      <c r="N135" s="3" t="s">
        <v>349</v>
      </c>
    </row>
    <row r="136" spans="1:14" x14ac:dyDescent="0.25">
      <c r="A136" t="s">
        <v>162</v>
      </c>
      <c r="B136" t="s">
        <v>313</v>
      </c>
      <c r="C136" t="s">
        <v>339</v>
      </c>
      <c r="D136" t="s">
        <v>340</v>
      </c>
      <c r="E136" t="s">
        <v>343</v>
      </c>
      <c r="I136" s="1">
        <v>29365.69923406644</v>
      </c>
      <c r="M136" s="1">
        <v>0</v>
      </c>
      <c r="N136" s="3" t="s">
        <v>349</v>
      </c>
    </row>
    <row r="137" spans="1:14" x14ac:dyDescent="0.25">
      <c r="A137" t="s">
        <v>163</v>
      </c>
      <c r="B137" t="s">
        <v>314</v>
      </c>
      <c r="C137" t="s">
        <v>338</v>
      </c>
      <c r="D137" t="s">
        <v>340</v>
      </c>
      <c r="E137" t="s">
        <v>343</v>
      </c>
      <c r="I137" s="1">
        <v>0</v>
      </c>
      <c r="M137" s="1">
        <v>0</v>
      </c>
      <c r="N137" s="3" t="s">
        <v>349</v>
      </c>
    </row>
    <row r="138" spans="1:14" x14ac:dyDescent="0.25">
      <c r="A138" t="s">
        <v>164</v>
      </c>
      <c r="B138" t="s">
        <v>315</v>
      </c>
      <c r="C138" t="s">
        <v>338</v>
      </c>
      <c r="D138" t="s">
        <v>340</v>
      </c>
      <c r="E138" t="s">
        <v>343</v>
      </c>
      <c r="I138" s="1">
        <v>0</v>
      </c>
      <c r="M138" s="1">
        <v>0</v>
      </c>
      <c r="N138" s="3" t="s">
        <v>349</v>
      </c>
    </row>
    <row r="139" spans="1:14" x14ac:dyDescent="0.25">
      <c r="A139" t="s">
        <v>165</v>
      </c>
      <c r="B139" t="s">
        <v>316</v>
      </c>
      <c r="C139" t="s">
        <v>338</v>
      </c>
      <c r="D139" t="s">
        <v>340</v>
      </c>
      <c r="E139" t="s">
        <v>343</v>
      </c>
      <c r="I139" s="1">
        <v>0</v>
      </c>
      <c r="M139" s="1">
        <v>0</v>
      </c>
      <c r="N139" s="3" t="s">
        <v>349</v>
      </c>
    </row>
    <row r="140" spans="1:14" x14ac:dyDescent="0.25">
      <c r="A140" t="s">
        <v>166</v>
      </c>
      <c r="B140" t="s">
        <v>317</v>
      </c>
      <c r="C140" t="s">
        <v>338</v>
      </c>
      <c r="D140" t="s">
        <v>340</v>
      </c>
      <c r="E140" t="s">
        <v>343</v>
      </c>
      <c r="I140" s="1">
        <v>0</v>
      </c>
      <c r="M140" s="1">
        <v>0</v>
      </c>
      <c r="N140" s="3" t="s">
        <v>349</v>
      </c>
    </row>
    <row r="141" spans="1:14" x14ac:dyDescent="0.25">
      <c r="A141" t="s">
        <v>167</v>
      </c>
      <c r="B141" t="s">
        <v>318</v>
      </c>
      <c r="C141" t="s">
        <v>338</v>
      </c>
      <c r="D141" t="s">
        <v>340</v>
      </c>
      <c r="E141" t="s">
        <v>345</v>
      </c>
      <c r="I141" s="1">
        <v>0</v>
      </c>
      <c r="M141" s="1">
        <v>0</v>
      </c>
      <c r="N141" s="3" t="s">
        <v>349</v>
      </c>
    </row>
    <row r="142" spans="1:14" x14ac:dyDescent="0.25">
      <c r="A142" t="s">
        <v>168</v>
      </c>
      <c r="B142" t="s">
        <v>319</v>
      </c>
      <c r="C142" t="s">
        <v>339</v>
      </c>
      <c r="D142" t="s">
        <v>340</v>
      </c>
      <c r="E142" t="s">
        <v>343</v>
      </c>
      <c r="I142" s="1">
        <v>259.91407407633989</v>
      </c>
      <c r="M142" s="1">
        <v>0</v>
      </c>
      <c r="N142" s="3" t="s">
        <v>349</v>
      </c>
    </row>
    <row r="143" spans="1:14" x14ac:dyDescent="0.25">
      <c r="A143" t="s">
        <v>169</v>
      </c>
      <c r="B143" t="s">
        <v>320</v>
      </c>
      <c r="C143" t="s">
        <v>338</v>
      </c>
      <c r="D143" t="s">
        <v>340</v>
      </c>
      <c r="E143" t="s">
        <v>343</v>
      </c>
      <c r="I143" s="1">
        <v>0.76519905171470981</v>
      </c>
      <c r="M143" s="1">
        <v>0</v>
      </c>
      <c r="N143" s="3" t="s">
        <v>349</v>
      </c>
    </row>
    <row r="144" spans="1:14" x14ac:dyDescent="0.25">
      <c r="A144" t="s">
        <v>170</v>
      </c>
      <c r="B144" t="s">
        <v>321</v>
      </c>
      <c r="C144" t="s">
        <v>338</v>
      </c>
      <c r="D144" t="s">
        <v>340</v>
      </c>
      <c r="E144" t="s">
        <v>343</v>
      </c>
      <c r="I144" s="1">
        <v>0</v>
      </c>
      <c r="M144" s="1">
        <v>0</v>
      </c>
      <c r="N144" s="3" t="s">
        <v>349</v>
      </c>
    </row>
    <row r="145" spans="1:14" x14ac:dyDescent="0.25">
      <c r="A145" t="s">
        <v>171</v>
      </c>
      <c r="B145" t="s">
        <v>322</v>
      </c>
      <c r="C145" t="s">
        <v>339</v>
      </c>
      <c r="D145" t="s">
        <v>340</v>
      </c>
      <c r="E145" t="s">
        <v>345</v>
      </c>
      <c r="I145" s="1">
        <v>148162.32588050011</v>
      </c>
      <c r="M145" s="1">
        <v>0</v>
      </c>
      <c r="N145" s="3" t="s">
        <v>349</v>
      </c>
    </row>
    <row r="146" spans="1:14" x14ac:dyDescent="0.25">
      <c r="A146" t="s">
        <v>172</v>
      </c>
      <c r="B146" t="s">
        <v>323</v>
      </c>
      <c r="C146" t="s">
        <v>338</v>
      </c>
      <c r="D146" t="s">
        <v>340</v>
      </c>
      <c r="E146" t="s">
        <v>343</v>
      </c>
      <c r="I146" s="1">
        <v>0</v>
      </c>
      <c r="M146" s="1">
        <v>0</v>
      </c>
      <c r="N146" s="3" t="s">
        <v>349</v>
      </c>
    </row>
    <row r="147" spans="1:14" x14ac:dyDescent="0.25">
      <c r="A147" t="s">
        <v>173</v>
      </c>
      <c r="B147" t="s">
        <v>324</v>
      </c>
      <c r="C147" t="s">
        <v>338</v>
      </c>
      <c r="D147" t="s">
        <v>340</v>
      </c>
      <c r="E147" t="s">
        <v>343</v>
      </c>
      <c r="I147" s="1">
        <v>0</v>
      </c>
      <c r="M147" s="1">
        <v>0</v>
      </c>
      <c r="N147" s="3" t="s">
        <v>349</v>
      </c>
    </row>
    <row r="148" spans="1:14" x14ac:dyDescent="0.25">
      <c r="A148" t="s">
        <v>174</v>
      </c>
      <c r="B148" t="s">
        <v>325</v>
      </c>
      <c r="C148" t="s">
        <v>338</v>
      </c>
      <c r="D148" t="s">
        <v>340</v>
      </c>
      <c r="E148" t="s">
        <v>343</v>
      </c>
      <c r="I148" s="1">
        <v>0</v>
      </c>
      <c r="M148" s="1">
        <v>0</v>
      </c>
      <c r="N148" s="3" t="s">
        <v>349</v>
      </c>
    </row>
    <row r="149" spans="1:14" x14ac:dyDescent="0.25">
      <c r="A149" t="s">
        <v>175</v>
      </c>
      <c r="B149" t="s">
        <v>326</v>
      </c>
      <c r="C149" t="s">
        <v>338</v>
      </c>
      <c r="D149" t="s">
        <v>341</v>
      </c>
      <c r="E149" t="s">
        <v>345</v>
      </c>
      <c r="G149" s="1">
        <v>0</v>
      </c>
      <c r="K149" s="1">
        <v>0</v>
      </c>
      <c r="N149" s="3" t="s">
        <v>349</v>
      </c>
    </row>
    <row r="150" spans="1:14" x14ac:dyDescent="0.25">
      <c r="A150" t="s">
        <v>176</v>
      </c>
      <c r="B150" t="s">
        <v>327</v>
      </c>
      <c r="C150" t="s">
        <v>338</v>
      </c>
      <c r="D150" t="s">
        <v>340</v>
      </c>
      <c r="E150" t="s">
        <v>345</v>
      </c>
      <c r="I150" s="1">
        <v>0</v>
      </c>
      <c r="M150" s="1">
        <v>0</v>
      </c>
      <c r="N150" s="3" t="s">
        <v>349</v>
      </c>
    </row>
    <row r="151" spans="1:14" x14ac:dyDescent="0.25">
      <c r="A151" t="s">
        <v>177</v>
      </c>
      <c r="B151" t="s">
        <v>328</v>
      </c>
      <c r="C151" t="s">
        <v>338</v>
      </c>
      <c r="D151" t="s">
        <v>340</v>
      </c>
      <c r="E151" t="s">
        <v>345</v>
      </c>
      <c r="I151" s="1">
        <v>0</v>
      </c>
      <c r="M151" s="1">
        <v>0</v>
      </c>
      <c r="N151" s="3" t="s">
        <v>349</v>
      </c>
    </row>
    <row r="152" spans="1:14" x14ac:dyDescent="0.25">
      <c r="A152" t="s">
        <v>178</v>
      </c>
      <c r="B152" t="s">
        <v>329</v>
      </c>
      <c r="C152" t="s">
        <v>338</v>
      </c>
      <c r="D152" t="s">
        <v>340</v>
      </c>
      <c r="E152" t="s">
        <v>343</v>
      </c>
      <c r="I152" s="1">
        <v>0</v>
      </c>
      <c r="M152" s="1">
        <v>0</v>
      </c>
      <c r="N152" s="3" t="s">
        <v>349</v>
      </c>
    </row>
    <row r="153" spans="1:14" x14ac:dyDescent="0.25">
      <c r="A153" t="s">
        <v>179</v>
      </c>
      <c r="B153" t="s">
        <v>330</v>
      </c>
      <c r="C153" t="s">
        <v>338</v>
      </c>
      <c r="D153" t="s">
        <v>340</v>
      </c>
      <c r="E153" t="s">
        <v>343</v>
      </c>
      <c r="I153" s="1">
        <v>373769.09819462622</v>
      </c>
      <c r="M153" s="1">
        <v>0</v>
      </c>
      <c r="N153" s="3" t="s">
        <v>349</v>
      </c>
    </row>
    <row r="154" spans="1:14" x14ac:dyDescent="0.25">
      <c r="A154" t="s">
        <v>180</v>
      </c>
      <c r="B154" t="s">
        <v>331</v>
      </c>
      <c r="C154" t="s">
        <v>338</v>
      </c>
      <c r="D154" t="s">
        <v>340</v>
      </c>
      <c r="E154" t="s">
        <v>345</v>
      </c>
      <c r="I154" s="1">
        <v>0</v>
      </c>
      <c r="M154" s="1">
        <v>0</v>
      </c>
      <c r="N154" s="3" t="s">
        <v>349</v>
      </c>
    </row>
    <row r="155" spans="1:14" x14ac:dyDescent="0.25">
      <c r="A155" t="s">
        <v>181</v>
      </c>
      <c r="B155" t="s">
        <v>332</v>
      </c>
      <c r="C155" t="s">
        <v>338</v>
      </c>
      <c r="D155" t="s">
        <v>340</v>
      </c>
      <c r="E155" t="s">
        <v>343</v>
      </c>
      <c r="I155" s="1">
        <v>0</v>
      </c>
      <c r="M155" s="1">
        <v>0</v>
      </c>
      <c r="N155" s="3" t="s">
        <v>349</v>
      </c>
    </row>
    <row r="156" spans="1:14" x14ac:dyDescent="0.25">
      <c r="A156" t="s">
        <v>182</v>
      </c>
      <c r="B156" t="s">
        <v>333</v>
      </c>
      <c r="C156" t="s">
        <v>338</v>
      </c>
      <c r="D156" t="s">
        <v>340</v>
      </c>
      <c r="E156" t="s">
        <v>345</v>
      </c>
      <c r="I156" s="1">
        <v>0</v>
      </c>
      <c r="M156" s="1">
        <v>0</v>
      </c>
      <c r="N156" s="3" t="s">
        <v>349</v>
      </c>
    </row>
    <row r="157" spans="1:14" x14ac:dyDescent="0.25">
      <c r="A157" t="s">
        <v>183</v>
      </c>
      <c r="B157" t="s">
        <v>334</v>
      </c>
      <c r="C157" t="s">
        <v>338</v>
      </c>
      <c r="D157" t="s">
        <v>340</v>
      </c>
      <c r="E157" t="s">
        <v>345</v>
      </c>
      <c r="I157" s="1">
        <v>0</v>
      </c>
      <c r="M157" s="1">
        <v>0</v>
      </c>
      <c r="N157" s="3" t="s">
        <v>349</v>
      </c>
    </row>
    <row r="158" spans="1:14" x14ac:dyDescent="0.25">
      <c r="A158" t="s">
        <v>184</v>
      </c>
      <c r="B158" t="s">
        <v>335</v>
      </c>
      <c r="C158" t="s">
        <v>338</v>
      </c>
      <c r="D158" t="s">
        <v>341</v>
      </c>
      <c r="E158" t="s">
        <v>345</v>
      </c>
      <c r="G158" s="1">
        <v>0</v>
      </c>
      <c r="K158" s="1">
        <v>0</v>
      </c>
      <c r="N158" s="3" t="s">
        <v>349</v>
      </c>
    </row>
    <row r="159" spans="1:14" x14ac:dyDescent="0.25">
      <c r="A159" t="s">
        <v>185</v>
      </c>
      <c r="B159" t="s">
        <v>336</v>
      </c>
      <c r="C159" t="s">
        <v>338</v>
      </c>
      <c r="D159" t="s">
        <v>341</v>
      </c>
      <c r="E159" t="s">
        <v>345</v>
      </c>
      <c r="G159" s="1">
        <v>0</v>
      </c>
      <c r="K159" s="1">
        <v>0</v>
      </c>
      <c r="N159" s="3" t="s">
        <v>349</v>
      </c>
    </row>
    <row r="160" spans="1:14" x14ac:dyDescent="0.25">
      <c r="A160" t="s">
        <v>186</v>
      </c>
      <c r="B160" t="s">
        <v>337</v>
      </c>
      <c r="C160" t="s">
        <v>338</v>
      </c>
      <c r="D160" t="s">
        <v>340</v>
      </c>
      <c r="E160" t="s">
        <v>343</v>
      </c>
      <c r="I160" s="1">
        <v>0</v>
      </c>
      <c r="M160" s="1">
        <v>0</v>
      </c>
      <c r="N160" s="3" t="s">
        <v>349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LAF (2)</vt:lpstr>
      <vt:lpstr>C&amp;C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2025-01-24T08:39:35Z</dcterms:created>
  <dcterms:modified xsi:type="dcterms:W3CDTF">2025-01-24T08:56:35Z</dcterms:modified>
</cp:coreProperties>
</file>