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ta Kuliah\Aplikasi Perkantoran\Semester 1\Tugas\"/>
    </mc:Choice>
  </mc:AlternateContent>
  <xr:revisionPtr revIDLastSave="0" documentId="13_ncr:1_{D01A31F2-64C9-4C9F-B773-45C23C855525}" xr6:coauthVersionLast="45" xr6:coauthVersionMax="45" xr10:uidLastSave="{00000000-0000-0000-0000-000000000000}"/>
  <bookViews>
    <workbookView xWindow="-120" yWindow="-120" windowWidth="20730" windowHeight="11310" xr2:uid="{8395CDE5-BAA0-4479-8816-D9CD3A22C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6" i="1" l="1"/>
  <c r="H45" i="1"/>
  <c r="H44" i="1"/>
  <c r="H43" i="1"/>
  <c r="H40" i="1"/>
  <c r="H38" i="1" s="1"/>
  <c r="H35" i="1"/>
  <c r="H34" i="1" s="1"/>
  <c r="H32" i="1"/>
  <c r="H31" i="1"/>
  <c r="H30" i="1"/>
  <c r="H28" i="1"/>
  <c r="H27" i="1"/>
  <c r="H26" i="1"/>
  <c r="H25" i="1"/>
  <c r="H24" i="1"/>
  <c r="H23" i="1"/>
  <c r="H22" i="1"/>
  <c r="H21" i="1"/>
  <c r="H20" i="1"/>
  <c r="H19" i="1"/>
  <c r="H18" i="1"/>
  <c r="H15" i="1" s="1"/>
  <c r="H13" i="1" l="1"/>
  <c r="H48" i="1" s="1"/>
  <c r="D9" i="1" s="1"/>
</calcChain>
</file>

<file path=xl/sharedStrings.xml><?xml version="1.0" encoding="utf-8"?>
<sst xmlns="http://schemas.openxmlformats.org/spreadsheetml/2006/main" count="79" uniqueCount="69">
  <si>
    <t>RINCIAN ANGGARAN BELANJA (RAB)</t>
  </si>
  <si>
    <t>Kementerian Negara / Lembaga</t>
  </si>
  <si>
    <t>:</t>
  </si>
  <si>
    <t>Kementerian Riset, Teknologi, dan Pendidikan Tinggi</t>
  </si>
  <si>
    <t>Unit Eselon II/Satker</t>
  </si>
  <si>
    <t>TI-1E</t>
  </si>
  <si>
    <t xml:space="preserve">Kegiatan                                                     </t>
  </si>
  <si>
    <t>Pelaksanaan Kerjasama dengan Singapura Program TF Scale</t>
  </si>
  <si>
    <t xml:space="preserve">Keluaran (Output)                                  </t>
  </si>
  <si>
    <t>Model Manajemen Program Studi</t>
  </si>
  <si>
    <t>Volume</t>
  </si>
  <si>
    <t>Satuan ukur</t>
  </si>
  <si>
    <t>Jumlah Peserta</t>
  </si>
  <si>
    <t>Alokasi Dana</t>
  </si>
  <si>
    <t>Kode</t>
  </si>
  <si>
    <t>Uraian Suboutput/ Komponen/ 
Subkomponen/ Akun/ Detail</t>
  </si>
  <si>
    <t>Volume
Sub
Output</t>
  </si>
  <si>
    <t>Jenis Komponen 
(Utama/Pendukung)</t>
  </si>
  <si>
    <t xml:space="preserve">Rincian Perhitungan </t>
  </si>
  <si>
    <t>Harga Satuan</t>
  </si>
  <si>
    <t>Jumlah</t>
  </si>
  <si>
    <t xml:space="preserve">Belanja Barang </t>
  </si>
  <si>
    <t>b</t>
  </si>
  <si>
    <t>BELANJA BAHAN</t>
  </si>
  <si>
    <t>BAHAN PENDUKUNG</t>
  </si>
  <si>
    <t>Kertas A4 70 Gram</t>
  </si>
  <si>
    <t>10 rim</t>
  </si>
  <si>
    <t>Penggandaan Materi Project</t>
  </si>
  <si>
    <t>2440 lembar</t>
  </si>
  <si>
    <t>Ballpoint</t>
  </si>
  <si>
    <t>10 Box</t>
  </si>
  <si>
    <t>Kertas Foto</t>
  </si>
  <si>
    <t>5 pak</t>
  </si>
  <si>
    <t>Spanduk</t>
  </si>
  <si>
    <t>2 buah</t>
  </si>
  <si>
    <t>Banner</t>
  </si>
  <si>
    <t>Flashdisk</t>
  </si>
  <si>
    <t>16 buah</t>
  </si>
  <si>
    <t>Binder Klip</t>
  </si>
  <si>
    <t>30 buah</t>
  </si>
  <si>
    <t>Stop map kertas batik</t>
  </si>
  <si>
    <t>Kaos peserta</t>
  </si>
  <si>
    <t>65 buah</t>
  </si>
  <si>
    <t>Tinta Printer Hitam dan Warna</t>
  </si>
  <si>
    <t>1 buah</t>
  </si>
  <si>
    <t>KONSUMSI RAPAT</t>
  </si>
  <si>
    <t>Konsumsi Rapat Pantita</t>
  </si>
  <si>
    <t>8 buah x 6 kali</t>
  </si>
  <si>
    <t>Snack Rapat Panitia</t>
  </si>
  <si>
    <t>Snack Kegiatan Peserta</t>
  </si>
  <si>
    <t>100 buah</t>
  </si>
  <si>
    <t>c</t>
  </si>
  <si>
    <t>LAIN-LAIN</t>
  </si>
  <si>
    <t>Laporan Kegiatan</t>
  </si>
  <si>
    <t>5 buku</t>
  </si>
  <si>
    <t xml:space="preserve">Belanja Jasa </t>
  </si>
  <si>
    <t>Belanja Perjalanan</t>
  </si>
  <si>
    <t>d</t>
  </si>
  <si>
    <t>TRANSPORT DAN AKOMODASI</t>
  </si>
  <si>
    <t>Biaya Kunjungan Studi Empiris Ke Probolinggo</t>
  </si>
  <si>
    <t>Tiket PP Perjalanan Mahasiswa</t>
  </si>
  <si>
    <t>20 orang</t>
  </si>
  <si>
    <t xml:space="preserve">Tiket PP Perjalanan Dosen </t>
  </si>
  <si>
    <t>8 orang</t>
  </si>
  <si>
    <t xml:space="preserve">Uang Saku Dosen </t>
  </si>
  <si>
    <t>Tiket PP Perjalanan Orang Singapura</t>
  </si>
  <si>
    <t>25 orang</t>
  </si>
  <si>
    <t>TOTAL NILAI KEGIATAN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</si>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</sst>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1" fillId="0" borderId="8" xfId="0" applyNumberFormat="1" applyFont="1" applyBorder="1"/>
    <xf numFmtId="0" fontId="0" fillId="0" borderId="9" xfId="0" applyBorder="1"/>
    <xf numFmtId="0" fontId="0" fillId="0" borderId="10" xfId="0" applyBorder="1"/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9" xfId="0" applyFill="1" applyBorder="1"/>
    <xf numFmtId="0" fontId="0" fillId="2" borderId="0" xfId="0" applyFill="1"/>
    <xf numFmtId="0" fontId="0" fillId="2" borderId="10" xfId="0" applyFill="1" applyBorder="1"/>
    <xf numFmtId="3" fontId="1" fillId="2" borderId="10" xfId="0" applyNumberFormat="1" applyFont="1" applyFill="1" applyBorder="1"/>
    <xf numFmtId="0" fontId="1" fillId="3" borderId="0" xfId="0" applyFont="1" applyFill="1"/>
    <xf numFmtId="0" fontId="0" fillId="3" borderId="9" xfId="0" applyFill="1" applyBorder="1"/>
    <xf numFmtId="0" fontId="0" fillId="3" borderId="0" xfId="0" applyFill="1"/>
    <xf numFmtId="0" fontId="0" fillId="3" borderId="10" xfId="0" applyFill="1" applyBorder="1"/>
    <xf numFmtId="3" fontId="0" fillId="0" borderId="10" xfId="0" applyNumberFormat="1" applyBorder="1"/>
    <xf numFmtId="3" fontId="0" fillId="3" borderId="10" xfId="0" applyNumberFormat="1" applyFill="1" applyBorder="1"/>
    <xf numFmtId="0" fontId="1" fillId="2" borderId="0" xfId="0" applyFont="1" applyFill="1" applyAlignment="1">
      <alignment horizontal="left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3" fontId="1" fillId="0" borderId="16" xfId="0" applyNumberFormat="1" applyFont="1" applyBorder="1"/>
    <xf numFmtId="3" fontId="1" fillId="3" borderId="10" xfId="0" applyNumberFormat="1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1" fillId="2" borderId="19" xfId="0" applyNumberFormat="1" applyFont="1" applyFill="1" applyBorder="1"/>
    <xf numFmtId="0" fontId="1" fillId="0" borderId="13" xfId="0" applyFont="1" applyBorder="1" applyAlignment="1">
      <alignment horizontal="right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E1F6-F175-4ADC-A94F-451D688929E4}">
  <dimension ref="A1:H48"/>
  <sheetViews>
    <sheetView tabSelected="1" zoomScale="85" zoomScaleNormal="85" workbookViewId="0">
      <selection activeCell="J17" sqref="J17"/>
    </sheetView>
  </sheetViews>
  <sheetFormatPr defaultRowHeight="15" x14ac:dyDescent="0.25"/>
  <cols>
    <col min="1" max="1" width="11.7109375" customWidth="1"/>
    <col min="2" max="2" width="43.5703125" customWidth="1"/>
    <col min="3" max="3" width="10.5703125" customWidth="1"/>
    <col min="4" max="4" width="20.140625" customWidth="1"/>
    <col min="5" max="5" width="19.42578125" bestFit="1" customWidth="1"/>
    <col min="6" max="6" width="8" customWidth="1"/>
    <col min="7" max="7" width="15.7109375" customWidth="1"/>
    <col min="8" max="8" width="18.85546875" customWidth="1"/>
  </cols>
  <sheetData>
    <row r="1" spans="1:8" x14ac:dyDescent="0.25">
      <c r="A1" s="47" t="s">
        <v>0</v>
      </c>
      <c r="B1" s="47"/>
      <c r="C1" s="47"/>
      <c r="D1" s="47"/>
      <c r="E1" s="47"/>
      <c r="F1" s="47"/>
      <c r="G1" s="47"/>
      <c r="H1" s="47"/>
    </row>
    <row r="3" spans="1:8" x14ac:dyDescent="0.25">
      <c r="A3" s="46" t="s">
        <v>1</v>
      </c>
      <c r="B3" s="46"/>
      <c r="C3" s="1" t="s">
        <v>2</v>
      </c>
      <c r="D3" s="46" t="s">
        <v>3</v>
      </c>
      <c r="E3" s="46"/>
      <c r="F3" s="46"/>
      <c r="G3" s="46"/>
      <c r="H3" s="46"/>
    </row>
    <row r="4" spans="1:8" x14ac:dyDescent="0.25">
      <c r="A4" s="46" t="s">
        <v>4</v>
      </c>
      <c r="B4" s="46"/>
      <c r="C4" s="1" t="s">
        <v>2</v>
      </c>
      <c r="D4" s="46" t="s">
        <v>5</v>
      </c>
      <c r="E4" s="46"/>
      <c r="F4" s="46"/>
      <c r="G4" s="46"/>
      <c r="H4" s="46"/>
    </row>
    <row r="5" spans="1:8" x14ac:dyDescent="0.25">
      <c r="A5" s="46" t="s">
        <v>6</v>
      </c>
      <c r="B5" s="46"/>
      <c r="C5" s="1" t="s">
        <v>2</v>
      </c>
      <c r="D5" s="46" t="s">
        <v>7</v>
      </c>
      <c r="E5" s="46"/>
      <c r="F5" s="46"/>
      <c r="G5" s="46"/>
      <c r="H5" s="46"/>
    </row>
    <row r="6" spans="1:8" x14ac:dyDescent="0.25">
      <c r="A6" s="46" t="s">
        <v>8</v>
      </c>
      <c r="B6" s="46"/>
      <c r="C6" s="1" t="s">
        <v>2</v>
      </c>
      <c r="D6" s="46" t="s">
        <v>9</v>
      </c>
      <c r="E6" s="46"/>
      <c r="F6" s="46"/>
      <c r="G6" s="46"/>
      <c r="H6" s="46"/>
    </row>
    <row r="7" spans="1:8" x14ac:dyDescent="0.25">
      <c r="A7" s="46" t="s">
        <v>10</v>
      </c>
      <c r="B7" s="46"/>
      <c r="C7" s="1" t="s">
        <v>2</v>
      </c>
      <c r="D7" s="46">
        <v>9</v>
      </c>
      <c r="E7" s="46"/>
      <c r="F7" s="46"/>
      <c r="G7" s="46"/>
      <c r="H7" s="46"/>
    </row>
    <row r="8" spans="1:8" x14ac:dyDescent="0.25">
      <c r="A8" s="46" t="s">
        <v>11</v>
      </c>
      <c r="B8" s="46"/>
      <c r="C8" s="1" t="s">
        <v>2</v>
      </c>
      <c r="D8" s="46" t="s">
        <v>12</v>
      </c>
      <c r="E8" s="46"/>
      <c r="F8" s="46"/>
      <c r="G8" s="46"/>
      <c r="H8" s="46"/>
    </row>
    <row r="9" spans="1:8" x14ac:dyDescent="0.25">
      <c r="A9" s="46" t="s">
        <v>13</v>
      </c>
      <c r="B9" s="46"/>
      <c r="C9" s="1" t="s">
        <v>2</v>
      </c>
      <c r="D9" s="48">
        <f>SUM(H48)</f>
        <v>57000000</v>
      </c>
      <c r="E9" s="48"/>
      <c r="F9" s="48"/>
      <c r="G9" s="48"/>
      <c r="H9" s="48"/>
    </row>
    <row r="10" spans="1:8" ht="15.75" thickBot="1" x14ac:dyDescent="0.3"/>
    <row r="11" spans="1:8" ht="47.25" customHeight="1" thickBot="1" x14ac:dyDescent="0.3">
      <c r="A11" s="2" t="s">
        <v>14</v>
      </c>
      <c r="B11" s="3" t="s">
        <v>15</v>
      </c>
      <c r="C11" s="4" t="s">
        <v>16</v>
      </c>
      <c r="D11" s="4" t="s">
        <v>17</v>
      </c>
      <c r="E11" s="49" t="s">
        <v>18</v>
      </c>
      <c r="F11" s="50"/>
      <c r="G11" s="5" t="s">
        <v>19</v>
      </c>
      <c r="H11" s="5" t="s">
        <v>20</v>
      </c>
    </row>
    <row r="12" spans="1:8" ht="15.75" thickBot="1" x14ac:dyDescent="0.3">
      <c r="A12" s="6">
        <v>1</v>
      </c>
      <c r="B12" s="7">
        <v>2</v>
      </c>
      <c r="C12" s="6">
        <v>3</v>
      </c>
      <c r="D12" s="6">
        <v>4</v>
      </c>
      <c r="E12" s="6">
        <v>5</v>
      </c>
      <c r="F12" s="7"/>
      <c r="G12" s="7">
        <v>6</v>
      </c>
      <c r="H12" s="7">
        <v>7</v>
      </c>
    </row>
    <row r="13" spans="1:8" ht="22.5" customHeight="1" thickBot="1" x14ac:dyDescent="0.3">
      <c r="A13" s="8">
        <v>525112</v>
      </c>
      <c r="B13" s="9" t="s">
        <v>21</v>
      </c>
      <c r="C13" s="10"/>
      <c r="D13" s="11"/>
      <c r="E13" s="10"/>
      <c r="F13" s="12"/>
      <c r="G13" s="12"/>
      <c r="H13" s="13">
        <f>SUM(H15,H34)</f>
        <v>13380000</v>
      </c>
    </row>
    <row r="14" spans="1:8" x14ac:dyDescent="0.25">
      <c r="A14" s="14"/>
      <c r="C14" s="14"/>
      <c r="E14" s="14"/>
      <c r="F14" s="15"/>
      <c r="G14" s="15"/>
      <c r="H14" s="15"/>
    </row>
    <row r="15" spans="1:8" x14ac:dyDescent="0.25">
      <c r="A15" s="16" t="s">
        <v>22</v>
      </c>
      <c r="B15" s="17" t="s">
        <v>23</v>
      </c>
      <c r="C15" s="18"/>
      <c r="D15" s="19"/>
      <c r="E15" s="18"/>
      <c r="F15" s="20"/>
      <c r="G15" s="20"/>
      <c r="H15" s="21">
        <f>SUM(H18:H32)</f>
        <v>12880000</v>
      </c>
    </row>
    <row r="16" spans="1:8" x14ac:dyDescent="0.25">
      <c r="A16" s="14"/>
      <c r="C16" s="14"/>
      <c r="E16" s="14"/>
      <c r="F16" s="15"/>
      <c r="G16" s="15"/>
      <c r="H16" s="15"/>
    </row>
    <row r="17" spans="1:8" x14ac:dyDescent="0.25">
      <c r="A17" s="14"/>
      <c r="B17" s="22" t="s">
        <v>24</v>
      </c>
      <c r="C17" s="23"/>
      <c r="D17" s="24"/>
      <c r="E17" s="23"/>
      <c r="F17" s="25"/>
      <c r="G17" s="25"/>
      <c r="H17" s="25"/>
    </row>
    <row r="18" spans="1:8" x14ac:dyDescent="0.25">
      <c r="A18" s="14"/>
      <c r="B18" t="s">
        <v>25</v>
      </c>
      <c r="C18" s="14">
        <v>10</v>
      </c>
      <c r="E18" s="14" t="s">
        <v>26</v>
      </c>
      <c r="F18" s="15">
        <v>10</v>
      </c>
      <c r="G18" s="26">
        <v>40000</v>
      </c>
      <c r="H18" s="26">
        <f>F18*G18</f>
        <v>400000</v>
      </c>
    </row>
    <row r="19" spans="1:8" x14ac:dyDescent="0.25">
      <c r="A19" s="14"/>
      <c r="B19" t="s">
        <v>27</v>
      </c>
      <c r="C19" s="14">
        <v>2440</v>
      </c>
      <c r="E19" s="14" t="s">
        <v>28</v>
      </c>
      <c r="F19" s="15">
        <v>2440</v>
      </c>
      <c r="G19" s="15">
        <v>250</v>
      </c>
      <c r="H19" s="26">
        <f>F19*G19</f>
        <v>610000</v>
      </c>
    </row>
    <row r="20" spans="1:8" x14ac:dyDescent="0.25">
      <c r="A20" s="14"/>
      <c r="B20" t="s">
        <v>29</v>
      </c>
      <c r="C20" s="14">
        <v>10</v>
      </c>
      <c r="E20" s="14" t="s">
        <v>30</v>
      </c>
      <c r="F20" s="15">
        <v>10</v>
      </c>
      <c r="G20" s="26">
        <v>30000</v>
      </c>
      <c r="H20" s="26">
        <f t="shared" ref="H20:H32" si="0">F20*G20</f>
        <v>300000</v>
      </c>
    </row>
    <row r="21" spans="1:8" x14ac:dyDescent="0.25">
      <c r="A21" s="14"/>
      <c r="B21" t="s">
        <v>31</v>
      </c>
      <c r="C21" s="14">
        <v>5</v>
      </c>
      <c r="E21" s="14" t="s">
        <v>32</v>
      </c>
      <c r="F21" s="15">
        <v>5</v>
      </c>
      <c r="G21" s="26">
        <v>30000</v>
      </c>
      <c r="H21" s="26">
        <f t="shared" si="0"/>
        <v>150000</v>
      </c>
    </row>
    <row r="22" spans="1:8" x14ac:dyDescent="0.25">
      <c r="A22" s="14"/>
      <c r="B22" t="s">
        <v>33</v>
      </c>
      <c r="C22" s="14">
        <v>2</v>
      </c>
      <c r="E22" s="14" t="s">
        <v>34</v>
      </c>
      <c r="F22" s="15">
        <v>2</v>
      </c>
      <c r="G22" s="26">
        <v>200000</v>
      </c>
      <c r="H22" s="26">
        <f t="shared" si="0"/>
        <v>400000</v>
      </c>
    </row>
    <row r="23" spans="1:8" x14ac:dyDescent="0.25">
      <c r="A23" s="14"/>
      <c r="B23" t="s">
        <v>35</v>
      </c>
      <c r="C23" s="14">
        <v>2</v>
      </c>
      <c r="E23" s="14" t="s">
        <v>34</v>
      </c>
      <c r="F23" s="15">
        <v>2</v>
      </c>
      <c r="G23" s="26">
        <v>150000</v>
      </c>
      <c r="H23" s="26">
        <f t="shared" si="0"/>
        <v>300000</v>
      </c>
    </row>
    <row r="24" spans="1:8" x14ac:dyDescent="0.25">
      <c r="A24" s="14"/>
      <c r="B24" t="s">
        <v>36</v>
      </c>
      <c r="C24" s="14">
        <v>16</v>
      </c>
      <c r="E24" s="14" t="s">
        <v>37</v>
      </c>
      <c r="F24" s="15">
        <v>16</v>
      </c>
      <c r="G24" s="26">
        <v>150000</v>
      </c>
      <c r="H24" s="26">
        <f t="shared" si="0"/>
        <v>2400000</v>
      </c>
    </row>
    <row r="25" spans="1:8" x14ac:dyDescent="0.25">
      <c r="A25" s="14"/>
      <c r="B25" t="s">
        <v>38</v>
      </c>
      <c r="C25" s="14">
        <v>30</v>
      </c>
      <c r="E25" s="14" t="s">
        <v>39</v>
      </c>
      <c r="F25" s="15">
        <v>30</v>
      </c>
      <c r="G25" s="26">
        <v>20000</v>
      </c>
      <c r="H25" s="26">
        <f t="shared" si="0"/>
        <v>600000</v>
      </c>
    </row>
    <row r="26" spans="1:8" x14ac:dyDescent="0.25">
      <c r="A26" s="14"/>
      <c r="B26" t="s">
        <v>40</v>
      </c>
      <c r="C26" s="14">
        <v>30</v>
      </c>
      <c r="E26" s="14" t="s">
        <v>39</v>
      </c>
      <c r="F26" s="15">
        <v>30</v>
      </c>
      <c r="G26" s="26">
        <v>7500</v>
      </c>
      <c r="H26" s="26">
        <f t="shared" si="0"/>
        <v>225000</v>
      </c>
    </row>
    <row r="27" spans="1:8" x14ac:dyDescent="0.25">
      <c r="A27" s="14"/>
      <c r="B27" t="s">
        <v>41</v>
      </c>
      <c r="C27" s="14">
        <v>65</v>
      </c>
      <c r="E27" s="14" t="s">
        <v>42</v>
      </c>
      <c r="F27" s="15">
        <v>65</v>
      </c>
      <c r="G27" s="26">
        <v>65000</v>
      </c>
      <c r="H27" s="26">
        <f t="shared" si="0"/>
        <v>4225000</v>
      </c>
    </row>
    <row r="28" spans="1:8" x14ac:dyDescent="0.25">
      <c r="A28" s="14"/>
      <c r="B28" t="s">
        <v>43</v>
      </c>
      <c r="C28" s="14">
        <v>1</v>
      </c>
      <c r="E28" s="14" t="s">
        <v>44</v>
      </c>
      <c r="F28" s="15">
        <v>1</v>
      </c>
      <c r="G28" s="26">
        <v>350000</v>
      </c>
      <c r="H28" s="26">
        <f t="shared" si="0"/>
        <v>350000</v>
      </c>
    </row>
    <row r="29" spans="1:8" x14ac:dyDescent="0.25">
      <c r="A29" s="14"/>
      <c r="B29" s="22" t="s">
        <v>45</v>
      </c>
      <c r="C29" s="23"/>
      <c r="D29" s="24"/>
      <c r="E29" s="23"/>
      <c r="F29" s="25"/>
      <c r="G29" s="25"/>
      <c r="H29" s="27"/>
    </row>
    <row r="30" spans="1:8" x14ac:dyDescent="0.25">
      <c r="A30" s="14"/>
      <c r="B30" t="s">
        <v>46</v>
      </c>
      <c r="C30" s="14">
        <v>48</v>
      </c>
      <c r="E30" s="14" t="s">
        <v>47</v>
      </c>
      <c r="F30" s="15">
        <v>48</v>
      </c>
      <c r="G30" s="26">
        <v>30000</v>
      </c>
      <c r="H30" s="26">
        <f t="shared" si="0"/>
        <v>1440000</v>
      </c>
    </row>
    <row r="31" spans="1:8" x14ac:dyDescent="0.25">
      <c r="A31" s="14"/>
      <c r="B31" t="s">
        <v>48</v>
      </c>
      <c r="C31" s="14">
        <v>48</v>
      </c>
      <c r="E31" s="14" t="s">
        <v>47</v>
      </c>
      <c r="F31" s="15">
        <v>48</v>
      </c>
      <c r="G31" s="26">
        <v>10000</v>
      </c>
      <c r="H31" s="26">
        <f t="shared" si="0"/>
        <v>480000</v>
      </c>
    </row>
    <row r="32" spans="1:8" x14ac:dyDescent="0.25">
      <c r="A32" s="14"/>
      <c r="B32" t="s">
        <v>49</v>
      </c>
      <c r="C32" s="14">
        <v>100</v>
      </c>
      <c r="E32" s="14" t="s">
        <v>50</v>
      </c>
      <c r="F32" s="15">
        <v>100</v>
      </c>
      <c r="G32" s="26">
        <v>10000</v>
      </c>
      <c r="H32" s="26">
        <f t="shared" si="0"/>
        <v>1000000</v>
      </c>
    </row>
    <row r="33" spans="1:8" x14ac:dyDescent="0.25">
      <c r="A33" s="14"/>
      <c r="C33" s="14"/>
      <c r="E33" s="14"/>
      <c r="F33" s="15"/>
      <c r="G33" s="15"/>
      <c r="H33" s="15"/>
    </row>
    <row r="34" spans="1:8" x14ac:dyDescent="0.25">
      <c r="A34" s="16" t="s">
        <v>51</v>
      </c>
      <c r="B34" s="28" t="s">
        <v>52</v>
      </c>
      <c r="C34" s="18"/>
      <c r="D34" s="19"/>
      <c r="E34" s="18"/>
      <c r="F34" s="20"/>
      <c r="G34" s="20"/>
      <c r="H34" s="21">
        <f>SUM(H35)</f>
        <v>500000</v>
      </c>
    </row>
    <row r="35" spans="1:8" x14ac:dyDescent="0.25">
      <c r="A35" s="14"/>
      <c r="B35" t="s">
        <v>53</v>
      </c>
      <c r="C35" s="14">
        <v>5</v>
      </c>
      <c r="E35" s="14" t="s">
        <v>54</v>
      </c>
      <c r="F35" s="15">
        <v>5</v>
      </c>
      <c r="G35" s="26">
        <v>100000</v>
      </c>
      <c r="H35" s="26">
        <f>F35*G35</f>
        <v>500000</v>
      </c>
    </row>
    <row r="36" spans="1:8" x14ac:dyDescent="0.25">
      <c r="A36" s="14"/>
      <c r="C36" s="14"/>
      <c r="E36" s="14"/>
      <c r="F36" s="15"/>
      <c r="G36" s="15"/>
      <c r="H36" s="15"/>
    </row>
    <row r="37" spans="1:8" ht="15.75" thickBot="1" x14ac:dyDescent="0.3">
      <c r="A37" s="29">
        <v>525113</v>
      </c>
      <c r="B37" s="30" t="s">
        <v>55</v>
      </c>
      <c r="C37" s="31"/>
      <c r="D37" s="32"/>
      <c r="E37" s="31"/>
      <c r="F37" s="33"/>
      <c r="G37" s="33"/>
      <c r="H37" s="45" t="s">
        <v>68</v>
      </c>
    </row>
    <row r="38" spans="1:8" ht="24.75" customHeight="1" thickBot="1" x14ac:dyDescent="0.3">
      <c r="A38" s="34">
        <v>525115</v>
      </c>
      <c r="B38" s="35" t="s">
        <v>56</v>
      </c>
      <c r="C38" s="36"/>
      <c r="D38" s="37"/>
      <c r="E38" s="36"/>
      <c r="F38" s="38"/>
      <c r="G38" s="38"/>
      <c r="H38" s="39">
        <f>SUM(H40)</f>
        <v>43620000</v>
      </c>
    </row>
    <row r="39" spans="1:8" x14ac:dyDescent="0.25">
      <c r="A39" s="14"/>
      <c r="C39" s="14"/>
      <c r="E39" s="14"/>
      <c r="F39" s="15"/>
      <c r="G39" s="15"/>
      <c r="H39" s="15"/>
    </row>
    <row r="40" spans="1:8" x14ac:dyDescent="0.25">
      <c r="A40" s="16" t="s">
        <v>57</v>
      </c>
      <c r="B40" s="17" t="s">
        <v>58</v>
      </c>
      <c r="C40" s="18"/>
      <c r="D40" s="19"/>
      <c r="E40" s="18"/>
      <c r="F40" s="20"/>
      <c r="G40" s="20"/>
      <c r="H40" s="21">
        <f>SUM(H43:H46)</f>
        <v>43620000</v>
      </c>
    </row>
    <row r="41" spans="1:8" x14ac:dyDescent="0.25">
      <c r="A41" s="14"/>
      <c r="C41" s="14"/>
      <c r="E41" s="14"/>
      <c r="F41" s="15"/>
      <c r="G41" s="15"/>
      <c r="H41" s="15"/>
    </row>
    <row r="42" spans="1:8" x14ac:dyDescent="0.25">
      <c r="A42" s="14"/>
      <c r="B42" s="22" t="s">
        <v>59</v>
      </c>
      <c r="C42" s="23"/>
      <c r="D42" s="24"/>
      <c r="E42" s="23"/>
      <c r="F42" s="25"/>
      <c r="G42" s="25"/>
      <c r="H42" s="40"/>
    </row>
    <row r="43" spans="1:8" x14ac:dyDescent="0.25">
      <c r="A43" s="14"/>
      <c r="B43" t="s">
        <v>60</v>
      </c>
      <c r="C43" s="14">
        <v>20</v>
      </c>
      <c r="E43" s="14" t="s">
        <v>61</v>
      </c>
      <c r="F43" s="15">
        <v>20</v>
      </c>
      <c r="G43" s="26">
        <v>640000</v>
      </c>
      <c r="H43" s="26">
        <f>F43*G43</f>
        <v>12800000</v>
      </c>
    </row>
    <row r="44" spans="1:8" x14ac:dyDescent="0.25">
      <c r="A44" s="14"/>
      <c r="B44" t="s">
        <v>62</v>
      </c>
      <c r="C44" s="14">
        <v>8</v>
      </c>
      <c r="E44" s="14" t="s">
        <v>63</v>
      </c>
      <c r="F44" s="15">
        <v>8</v>
      </c>
      <c r="G44" s="26">
        <v>640000</v>
      </c>
      <c r="H44" s="26">
        <f t="shared" ref="H44:H46" si="1">F44*G44</f>
        <v>5120000</v>
      </c>
    </row>
    <row r="45" spans="1:8" x14ac:dyDescent="0.25">
      <c r="A45" s="14"/>
      <c r="B45" t="s">
        <v>64</v>
      </c>
      <c r="C45" s="14">
        <v>8</v>
      </c>
      <c r="E45" s="14" t="s">
        <v>63</v>
      </c>
      <c r="F45" s="15">
        <v>8</v>
      </c>
      <c r="G45" s="26">
        <v>400000</v>
      </c>
      <c r="H45" s="26">
        <f>F45*G45</f>
        <v>3200000</v>
      </c>
    </row>
    <row r="46" spans="1:8" x14ac:dyDescent="0.25">
      <c r="A46" s="14"/>
      <c r="B46" t="s">
        <v>65</v>
      </c>
      <c r="C46" s="14">
        <v>25</v>
      </c>
      <c r="E46" s="14" t="s">
        <v>66</v>
      </c>
      <c r="F46" s="15">
        <v>25</v>
      </c>
      <c r="G46" s="26">
        <v>900000</v>
      </c>
      <c r="H46" s="26">
        <f t="shared" si="1"/>
        <v>22500000</v>
      </c>
    </row>
    <row r="47" spans="1:8" ht="15.75" thickBot="1" x14ac:dyDescent="0.3">
      <c r="A47" s="41"/>
      <c r="B47" s="42"/>
      <c r="C47" s="41"/>
      <c r="D47" s="42"/>
      <c r="E47" s="41"/>
      <c r="F47" s="43"/>
      <c r="G47" s="43"/>
      <c r="H47" s="43"/>
    </row>
    <row r="48" spans="1:8" ht="15.75" thickBot="1" x14ac:dyDescent="0.3">
      <c r="A48" s="51" t="s">
        <v>67</v>
      </c>
      <c r="B48" s="52"/>
      <c r="C48" s="52"/>
      <c r="D48" s="52"/>
      <c r="E48" s="52"/>
      <c r="F48" s="52"/>
      <c r="G48" s="53"/>
      <c r="H48" s="44">
        <f>SUM(H38,H13)</f>
        <v>57000000</v>
      </c>
    </row>
  </sheetData>
  <mergeCells count="17">
    <mergeCell ref="A9:B9"/>
    <mergeCell ref="D9:H9"/>
    <mergeCell ref="E11:F11"/>
    <mergeCell ref="A48:G48"/>
    <mergeCell ref="A6:B6"/>
    <mergeCell ref="D6:H6"/>
    <mergeCell ref="A7:B7"/>
    <mergeCell ref="D7:H7"/>
    <mergeCell ref="A8:B8"/>
    <mergeCell ref="D8:H8"/>
    <mergeCell ref="A5:B5"/>
    <mergeCell ref="D5:H5"/>
    <mergeCell ref="A1:H1"/>
    <mergeCell ref="A3:B3"/>
    <mergeCell ref="D3:H3"/>
    <mergeCell ref="A4:B4"/>
    <mergeCell ref="D4:H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2019-10-21T02:36:27Z</dcterms:created>
  <dcterms:modified xsi:type="dcterms:W3CDTF">2019-10-21T03:10:15Z</dcterms:modified>
</cp:coreProperties>
</file>